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Locations v1, v2 and RAW" sheetId="1" r:id="rId4"/>
    <sheet name="Collective averages chart" sheetId="2" r:id="rId5"/>
    <sheet name="Locations .0 roundings" sheetId="3" r:id="rId6"/>
  </sheets>
</workbook>
</file>

<file path=xl/sharedStrings.xml><?xml version="1.0" encoding="utf-8"?>
<sst xmlns="http://schemas.openxmlformats.org/spreadsheetml/2006/main" uniqueCount="243">
  <si>
    <t>Location</t>
  </si>
  <si>
    <t>Adelaide</t>
  </si>
  <si>
    <t>Albany</t>
  </si>
  <si>
    <t>Alice Springs</t>
  </si>
  <si>
    <t>Bathurst</t>
  </si>
  <si>
    <t>Boulia</t>
  </si>
  <si>
    <t>Bourke</t>
  </si>
  <si>
    <t>Bridgetown</t>
  </si>
  <si>
    <t>Broome</t>
  </si>
  <si>
    <t>Bundaberg</t>
  </si>
  <si>
    <t>Burketown</t>
  </si>
  <si>
    <t>Cairns</t>
  </si>
  <si>
    <t>Cape Leeuwin</t>
  </si>
  <si>
    <t>Cape Moreton</t>
  </si>
  <si>
    <t>Cape Otway</t>
  </si>
  <si>
    <t>Carnarvon</t>
  </si>
  <si>
    <t>Charleville</t>
  </si>
  <si>
    <t>Charters Towers</t>
  </si>
  <si>
    <t>Cobar</t>
  </si>
  <si>
    <t>Darwin</t>
  </si>
  <si>
    <t>Deniliquin</t>
  </si>
  <si>
    <t>Eddystone Point</t>
  </si>
  <si>
    <t>Esperance</t>
  </si>
  <si>
    <t>Gabo Island</t>
  </si>
  <si>
    <t>Gayndah</t>
  </si>
  <si>
    <t>Georgetown</t>
  </si>
  <si>
    <t>Geraldton</t>
  </si>
  <si>
    <t>Halls Creek</t>
  </si>
  <si>
    <t>Inverell</t>
  </si>
  <si>
    <t>Kalgoorlie</t>
  </si>
  <si>
    <t>Katanning</t>
  </si>
  <si>
    <t>Kerang</t>
  </si>
  <si>
    <t>Launceston</t>
  </si>
  <si>
    <t>Longreach</t>
  </si>
  <si>
    <t>Low Head</t>
  </si>
  <si>
    <t>Mackay</t>
  </si>
  <si>
    <t>Marble Bar</t>
  </si>
  <si>
    <t>Marree</t>
  </si>
  <si>
    <t>Melbourne</t>
  </si>
  <si>
    <t>Mildura</t>
  </si>
  <si>
    <t>Miles</t>
  </si>
  <si>
    <t>Moruya Heads</t>
  </si>
  <si>
    <t>Normanton</t>
  </si>
  <si>
    <t>Palmerville</t>
  </si>
  <si>
    <t>Perth</t>
  </si>
  <si>
    <t>Port Lincoln</t>
  </si>
  <si>
    <t>Port Macquarie</t>
  </si>
  <si>
    <t>Richmond (Qld)</t>
  </si>
  <si>
    <t>Robe</t>
  </si>
  <si>
    <t>Sale</t>
  </si>
  <si>
    <t>Snowtown</t>
  </si>
  <si>
    <t>Sydney</t>
  </si>
  <si>
    <t>Tennant Creek</t>
  </si>
  <si>
    <t>Tibooburra</t>
  </si>
  <si>
    <t>Wagga Wagga</t>
  </si>
  <si>
    <t>Walgett</t>
  </si>
  <si>
    <t>Wandering</t>
  </si>
  <si>
    <t>Wilsons Promontory</t>
  </si>
  <si>
    <t>Yamba</t>
  </si>
  <si>
    <t>Collective averages</t>
  </si>
  <si>
    <t>1961-1990</t>
  </si>
  <si>
    <t>NSW</t>
  </si>
  <si>
    <t>NT</t>
  </si>
  <si>
    <t>Qld</t>
  </si>
  <si>
    <t>SA</t>
  </si>
  <si>
    <t>Tas</t>
  </si>
  <si>
    <t>Vic</t>
  </si>
  <si>
    <t>WA</t>
  </si>
  <si>
    <t>Northern WA</t>
  </si>
  <si>
    <t>Southern WA</t>
  </si>
  <si>
    <t>v1</t>
  </si>
  <si>
    <t>v2.2</t>
  </si>
  <si>
    <t>Raw</t>
  </si>
  <si>
    <t>A2.2</t>
  </si>
  <si>
    <t>RAW</t>
  </si>
  <si>
    <t>−</t>
  </si>
  <si>
    <t>-</t>
  </si>
  <si>
    <t>10.15</t>
  </si>
  <si>
    <t>6.93</t>
  </si>
  <si>
    <t>8.01</t>
  </si>
  <si>
    <t>6.34</t>
  </si>
  <si>
    <t>9.68</t>
  </si>
  <si>
    <t>7.47</t>
  </si>
  <si>
    <t>7.94</t>
  </si>
  <si>
    <t>10.12</t>
  </si>
  <si>
    <t>7.62</t>
  </si>
  <si>
    <t>6.79</t>
  </si>
  <si>
    <t>10.05</t>
  </si>
  <si>
    <t>7.28</t>
  </si>
  <si>
    <t>10.31</t>
  </si>
  <si>
    <t>7.20</t>
  </si>
  <si>
    <t>4.81</t>
  </si>
  <si>
    <t>10.44</t>
  </si>
  <si>
    <t>7.37</t>
  </si>
  <si>
    <t>3.76</t>
  </si>
  <si>
    <t>10.32</t>
  </si>
  <si>
    <t>8.49</t>
  </si>
  <si>
    <t>5.75</t>
  </si>
  <si>
    <t>10.67</t>
  </si>
  <si>
    <t>7.21</t>
  </si>
  <si>
    <t>10.28</t>
  </si>
  <si>
    <t>7.84</t>
  </si>
  <si>
    <t>5.97</t>
  </si>
  <si>
    <t>10.85</t>
  </si>
  <si>
    <t>8.75</t>
  </si>
  <si>
    <t>10.37</t>
  </si>
  <si>
    <t>7.26</t>
  </si>
  <si>
    <t>1−</t>
  </si>
  <si>
    <t>10.03</t>
  </si>
  <si>
    <t>8.19</t>
  </si>
  <si>
    <t>7.00</t>
  </si>
  <si>
    <t>5.73</t>
  </si>
  <si>
    <t>9.57</t>
  </si>
  <si>
    <t>5.79</t>
  </si>
  <si>
    <t>9.73</t>
  </si>
  <si>
    <t>7.35</t>
  </si>
  <si>
    <t>6.23</t>
  </si>
  <si>
    <t>10.72</t>
  </si>
  <si>
    <t>7.59</t>
  </si>
  <si>
    <t>6.47</t>
  </si>
  <si>
    <t>10.35</t>
  </si>
  <si>
    <t>8.18</t>
  </si>
  <si>
    <t>9.96</t>
  </si>
  <si>
    <t>10.47</t>
  </si>
  <si>
    <t>6.94</t>
  </si>
  <si>
    <t>9.80</t>
  </si>
  <si>
    <t>7.83</t>
  </si>
  <si>
    <t>6.04</t>
  </si>
  <si>
    <t>10.27</t>
  </si>
  <si>
    <t>7.93</t>
  </si>
  <si>
    <t>10.29</t>
  </si>
  <si>
    <t>7.27</t>
  </si>
  <si>
    <t>10.08</t>
  </si>
  <si>
    <t>7.25</t>
  </si>
  <si>
    <t>9.64</t>
  </si>
  <si>
    <t>6.68</t>
  </si>
  <si>
    <t>10.34</t>
  </si>
  <si>
    <t>7.97</t>
  </si>
  <si>
    <t>7.89</t>
  </si>
  <si>
    <t>9.27</t>
  </si>
  <si>
    <t>7.34</t>
  </si>
  <si>
    <t>6.63</t>
  </si>
  <si>
    <t>5.01</t>
  </si>
  <si>
    <t>9.48</t>
  </si>
  <si>
    <t>7.39</t>
  </si>
  <si>
    <t>6.41</t>
  </si>
  <si>
    <t>10.26</t>
  </si>
  <si>
    <t>9.70</t>
  </si>
  <si>
    <t>7.53</t>
  </si>
  <si>
    <t>6.38</t>
  </si>
  <si>
    <t>9.82</t>
  </si>
  <si>
    <t>6.52</t>
  </si>
  <si>
    <t>9.79</t>
  </si>
  <si>
    <t>7.66</t>
  </si>
  <si>
    <t>9.90</t>
  </si>
  <si>
    <t>6.67</t>
  </si>
  <si>
    <t>5.36</t>
  </si>
  <si>
    <t>9.59</t>
  </si>
  <si>
    <t>7.38</t>
  </si>
  <si>
    <t>7.04</t>
  </si>
  <si>
    <t>9.67</t>
  </si>
  <si>
    <t>7.54</t>
  </si>
  <si>
    <t>6.39</t>
  </si>
  <si>
    <t>10.38</t>
  </si>
  <si>
    <t>8.36</t>
  </si>
  <si>
    <t>2−</t>
  </si>
  <si>
    <t>5.37</t>
  </si>
  <si>
    <t>9.66</t>
  </si>
  <si>
    <t>6.64</t>
  </si>
  <si>
    <t>10.53</t>
  </si>
  <si>
    <t>7.75</t>
  </si>
  <si>
    <t>5.24</t>
  </si>
  <si>
    <t>7.90</t>
  </si>
  <si>
    <t>9.58</t>
  </si>
  <si>
    <t>9.30</t>
  </si>
  <si>
    <t>5.85</t>
  </si>
  <si>
    <t>9.53</t>
  </si>
  <si>
    <t>8.30</t>
  </si>
  <si>
    <t>5.68</t>
  </si>
  <si>
    <t>9.47</t>
  </si>
  <si>
    <t>9.72</t>
  </si>
  <si>
    <t>6.01</t>
  </si>
  <si>
    <t>9.97</t>
  </si>
  <si>
    <t>6.49</t>
  </si>
  <si>
    <t>6.84</t>
  </si>
  <si>
    <t>5.29</t>
  </si>
  <si>
    <t>10.01</t>
  </si>
  <si>
    <t>7.80</t>
  </si>
  <si>
    <t>5.58</t>
  </si>
  <si>
    <t>10.41</t>
  </si>
  <si>
    <t>7.31</t>
  </si>
  <si>
    <t>5.31</t>
  </si>
  <si>
    <t>10.17</t>
  </si>
  <si>
    <t>8.55</t>
  </si>
  <si>
    <t>5.86</t>
  </si>
  <si>
    <t>7.65</t>
  </si>
  <si>
    <t>6.12</t>
  </si>
  <si>
    <t>8.23</t>
  </si>
  <si>
    <t>6.50</t>
  </si>
  <si>
    <t>9.42</t>
  </si>
  <si>
    <t>8.41</t>
  </si>
  <si>
    <t>6.51</t>
  </si>
  <si>
    <t>9.75</t>
  </si>
  <si>
    <t>10.19</t>
  </si>
  <si>
    <t>8.29</t>
  </si>
  <si>
    <t>10.49</t>
  </si>
  <si>
    <t>8.14</t>
  </si>
  <si>
    <t>9.10</t>
  </si>
  <si>
    <t>7.67</t>
  </si>
  <si>
    <t>9.55</t>
  </si>
  <si>
    <t>7.96</t>
  </si>
  <si>
    <t>9.45</t>
  </si>
  <si>
    <t>8.58</t>
  </si>
  <si>
    <t>6.70</t>
  </si>
  <si>
    <t>8.81</t>
  </si>
  <si>
    <t>8.62</t>
  </si>
  <si>
    <t>10.04</t>
  </si>
  <si>
    <t>6.31</t>
  </si>
  <si>
    <t>10.46</t>
  </si>
  <si>
    <t>8.67</t>
  </si>
  <si>
    <t>8.32</t>
  </si>
  <si>
    <t>9.91</t>
  </si>
  <si>
    <t>10.80</t>
  </si>
  <si>
    <t>9.33</t>
  </si>
  <si>
    <t>Max</t>
  </si>
  <si>
    <t>1st decade&gt;final decade</t>
  </si>
  <si>
    <t>Change per decade</t>
  </si>
  <si>
    <t>1910-1919</t>
  </si>
  <si>
    <t>1910-1963</t>
  </si>
  <si>
    <t>1910-1964</t>
  </si>
  <si>
    <t>1961-90</t>
  </si>
  <si>
    <t>1964-2017</t>
  </si>
  <si>
    <t>1965-2020</t>
  </si>
  <si>
    <t>Collective % averages</t>
  </si>
  <si>
    <t>ACORN 1</t>
  </si>
  <si>
    <t>Pre 72 F</t>
  </si>
  <si>
    <t>Post 72 C</t>
  </si>
  <si>
    <t xml:space="preserve">ACORN 2 </t>
  </si>
  <si>
    <t>Rounding</t>
  </si>
  <si>
    <t>Maximum C</t>
  </si>
  <si>
    <t>2. 2 rounding averages</t>
  </si>
  <si>
    <t>2.2 maximum C averages</t>
  </si>
  <si>
    <t>ACORN 2.2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</si>
</sst>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.000"/>
    <numFmt numFmtId="60" formatCode="0.0"/>
  </numFmts>
  <fonts count="7">
    <font>
      <sz val="10"/>
      <color indexed="8"/>
      <name val="Helvetica"/>
    </font>
    <font>
      <sz val="12"/>
      <color indexed="8"/>
      <name val="Helvetica"/>
    </font>
    <font>
      <b val="1"/>
      <sz val="10"/>
      <color indexed="8"/>
      <name val="Helvetica"/>
    </font>
    <font>
      <b val="1"/>
      <sz val="9"/>
      <color indexed="8"/>
      <name val="Helvetica"/>
    </font>
    <font>
      <b val="1"/>
      <i val="1"/>
      <sz val="10"/>
      <color indexed="8"/>
      <name val="Helvetica"/>
    </font>
    <font>
      <sz val="8"/>
      <color indexed="8"/>
      <name val="Helvetica"/>
    </font>
    <font>
      <sz val="7"/>
      <color indexed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2"/>
      </bottom>
      <diagonal/>
    </border>
    <border>
      <left style="thin">
        <color indexed="10"/>
      </left>
      <right style="thin">
        <color indexed="12"/>
      </right>
      <top style="thin">
        <color indexed="12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2"/>
      </top>
      <bottom style="thin">
        <color indexed="10"/>
      </bottom>
      <diagonal/>
    </border>
    <border>
      <left style="thin">
        <color indexed="10"/>
      </left>
      <right style="thin">
        <color indexed="12"/>
      </right>
      <top style="thin">
        <color indexed="10"/>
      </top>
      <bottom style="thin">
        <color indexed="10"/>
      </bottom>
      <diagonal/>
    </border>
    <border>
      <left style="thin">
        <color indexed="12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69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center" vertical="center" wrapText="1"/>
    </xf>
    <xf numFmtId="49" fontId="2" fillId="3" borderId="1" applyNumberFormat="1" applyFont="1" applyFill="1" applyBorder="1" applyAlignment="1" applyProtection="0">
      <alignment horizontal="center" vertical="center" wrapText="1"/>
    </xf>
    <xf numFmtId="0" fontId="2" fillId="3" borderId="1" applyNumberFormat="0" applyFont="1" applyFill="1" applyBorder="1" applyAlignment="1" applyProtection="0">
      <alignment horizontal="center" vertical="center" wrapText="1"/>
    </xf>
    <xf numFmtId="49" fontId="3" fillId="3" borderId="1" applyNumberFormat="1" applyFont="1" applyFill="1" applyBorder="1" applyAlignment="1" applyProtection="0">
      <alignment horizontal="center" vertical="center" wrapText="1"/>
    </xf>
    <xf numFmtId="0" fontId="2" fillId="2" borderId="1" applyNumberFormat="0" applyFont="1" applyFill="1" applyBorder="1" applyAlignment="1" applyProtection="0">
      <alignment horizontal="center" vertical="center" wrapText="1"/>
    </xf>
    <xf numFmtId="0" fontId="2" fillId="2" borderId="2" applyNumberFormat="0" applyFont="1" applyFill="1" applyBorder="1" applyAlignment="1" applyProtection="0">
      <alignment horizontal="center" vertical="center" wrapText="1"/>
    </xf>
    <xf numFmtId="49" fontId="2" fillId="3" borderId="2" applyNumberFormat="1" applyFont="1" applyFill="1" applyBorder="1" applyAlignment="1" applyProtection="0">
      <alignment horizontal="center" vertical="center" wrapText="1"/>
    </xf>
    <xf numFmtId="49" fontId="2" fillId="3" borderId="2" applyNumberFormat="1" applyFont="1" applyFill="1" applyBorder="1" applyAlignment="1" applyProtection="0">
      <alignment horizontal="center" vertical="top" wrapText="1"/>
    </xf>
    <xf numFmtId="49" fontId="2" fillId="2" borderId="2" applyNumberFormat="1" applyFont="1" applyFill="1" applyBorder="1" applyAlignment="1" applyProtection="0">
      <alignment horizontal="center" vertical="center" wrapText="1"/>
    </xf>
    <xf numFmtId="0" fontId="2" fillId="4" borderId="3" applyNumberFormat="1" applyFont="1" applyFill="1" applyBorder="1" applyAlignment="1" applyProtection="0">
      <alignment horizontal="center" vertical="center" wrapText="1"/>
    </xf>
    <xf numFmtId="49" fontId="0" borderId="4" applyNumberFormat="1" applyFont="1" applyFill="0" applyBorder="1" applyAlignment="1" applyProtection="0">
      <alignment horizontal="center" vertical="top" wrapText="1"/>
    </xf>
    <xf numFmtId="49" fontId="0" borderId="5" applyNumberFormat="1" applyFont="1" applyFill="0" applyBorder="1" applyAlignment="1" applyProtection="0">
      <alignment horizontal="center" vertical="center" wrapText="1"/>
    </xf>
    <xf numFmtId="49" fontId="0" borderId="5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top" wrapText="1"/>
    </xf>
    <xf numFmtId="4" fontId="0" borderId="5" applyNumberFormat="1" applyFont="1" applyFill="0" applyBorder="1" applyAlignment="1" applyProtection="0">
      <alignment horizontal="center" vertical="center" wrapText="1"/>
    </xf>
    <xf numFmtId="2" fontId="0" borderId="5" applyNumberFormat="1" applyFont="1" applyFill="0" applyBorder="1" applyAlignment="1" applyProtection="0">
      <alignment horizontal="center" vertical="center" wrapText="1"/>
    </xf>
    <xf numFmtId="0" fontId="0" borderId="5" applyNumberFormat="0" applyFont="1" applyFill="0" applyBorder="1" applyAlignment="1" applyProtection="0">
      <alignment vertical="top" wrapText="1"/>
    </xf>
    <xf numFmtId="2" fontId="0" borderId="5" applyNumberFormat="1" applyFont="1" applyFill="0" applyBorder="1" applyAlignment="1" applyProtection="0">
      <alignment horizontal="center" vertical="top" wrapText="1"/>
    </xf>
    <xf numFmtId="0" fontId="2" borderId="5" applyNumberFormat="0" applyFont="1" applyFill="0" applyBorder="1" applyAlignment="1" applyProtection="0">
      <alignment horizontal="center" vertical="center" wrapText="1"/>
    </xf>
    <xf numFmtId="0" fontId="2" fillId="4" borderId="5" applyNumberFormat="1" applyFont="1" applyFill="1" applyBorder="1" applyAlignment="1" applyProtection="0">
      <alignment horizontal="center" vertical="center" wrapText="1"/>
    </xf>
    <xf numFmtId="0" fontId="2" fillId="4" borderId="6" applyNumberFormat="1" applyFont="1" applyFill="1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top" wrapText="1"/>
    </xf>
    <xf numFmtId="4" fontId="0" borderId="1" applyNumberFormat="1" applyFont="1" applyFill="0" applyBorder="1" applyAlignment="1" applyProtection="0">
      <alignment horizontal="center" vertical="center" wrapText="1"/>
    </xf>
    <xf numFmtId="4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center" wrapText="1"/>
    </xf>
    <xf numFmtId="2" fontId="0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horizontal="center" vertical="top" wrapText="1"/>
    </xf>
    <xf numFmtId="0" fontId="2" borderId="1" applyNumberFormat="0" applyFont="1" applyFill="0" applyBorder="1" applyAlignment="1" applyProtection="0">
      <alignment horizontal="center" vertical="center" wrapText="1"/>
    </xf>
    <xf numFmtId="0" fontId="2" fillId="4" borderId="1" applyNumberFormat="1" applyFont="1" applyFill="1" applyBorder="1" applyAlignment="1" applyProtection="0">
      <alignment horizontal="center" vertical="center" wrapText="1"/>
    </xf>
    <xf numFmtId="0" fontId="4" borderId="1" applyNumberFormat="1" applyFont="1" applyFill="0" applyBorder="1" applyAlignment="1" applyProtection="0">
      <alignment horizontal="center" vertical="center" wrapText="1" readingOrder="1"/>
    </xf>
    <xf numFmtId="49" fontId="2" borderId="1" applyNumberFormat="1" applyFont="1" applyFill="0" applyBorder="1" applyAlignment="1" applyProtection="0">
      <alignment horizontal="center" vertical="top" wrapText="1"/>
    </xf>
    <xf numFmtId="49" fontId="2" borderId="1" applyNumberFormat="1" applyFont="1" applyFill="0" applyBorder="1" applyAlignment="1" applyProtection="0">
      <alignment horizontal="center" vertical="center" wrapText="1"/>
    </xf>
    <xf numFmtId="2" fontId="2" borderId="1" applyNumberFormat="1" applyFont="1" applyFill="0" applyBorder="1" applyAlignment="1" applyProtection="0">
      <alignment horizontal="center" vertical="center" wrapText="1"/>
    </xf>
    <xf numFmtId="0" fontId="0" borderId="1" applyNumberFormat="0" applyFont="1" applyFill="0" applyBorder="1" applyAlignment="1" applyProtection="0">
      <alignment horizontal="center" vertical="top" wrapText="1"/>
    </xf>
    <xf numFmtId="2" fontId="0" borderId="7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center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0" applyFont="1" applyFill="1" applyBorder="1" applyAlignment="1" applyProtection="0">
      <alignment vertical="top" wrapText="1"/>
    </xf>
    <xf numFmtId="2" fontId="0" borderId="4" applyNumberFormat="1" applyFont="1" applyFill="0" applyBorder="1" applyAlignment="1" applyProtection="0">
      <alignment horizontal="center" vertical="top" wrapText="1"/>
    </xf>
    <xf numFmtId="49" fontId="5" borderId="5" applyNumberFormat="1" applyFont="1" applyFill="0" applyBorder="1" applyAlignment="1" applyProtection="0">
      <alignment horizontal="center" vertical="center" wrapText="1"/>
    </xf>
    <xf numFmtId="59" fontId="0" borderId="1" applyNumberFormat="1" applyFont="1" applyFill="0" applyBorder="1" applyAlignment="1" applyProtection="0">
      <alignment horizontal="center" vertical="center" wrapText="1"/>
    </xf>
    <xf numFmtId="60" fontId="0" borderId="1" applyNumberFormat="1" applyFont="1" applyFill="0" applyBorder="1" applyAlignment="1" applyProtection="0">
      <alignment horizontal="center" vertical="center" wrapText="1"/>
    </xf>
    <xf numFmtId="0" fontId="0" borderId="1" applyNumberFormat="1" applyFont="1" applyFill="0" applyBorder="1" applyAlignment="1" applyProtection="0">
      <alignment horizontal="center" vertical="top" wrapText="1"/>
    </xf>
    <xf numFmtId="0" fontId="0" borderId="1" applyNumberFormat="1" applyFont="1" applyFill="0" applyBorder="1" applyAlignment="1" applyProtection="0">
      <alignment horizontal="center" vertical="center" wrapText="1"/>
    </xf>
    <xf numFmtId="0" fontId="2" fillId="4" borderId="6" applyNumberFormat="0" applyFont="1" applyFill="1" applyBorder="1" applyAlignment="1" applyProtection="0">
      <alignment horizontal="center" vertical="center" wrapText="1"/>
    </xf>
    <xf numFmtId="2" fontId="0" borderId="7" applyNumberFormat="1" applyFont="1" applyFill="0" applyBorder="1" applyAlignment="1" applyProtection="0">
      <alignment vertical="top" wrapText="1"/>
    </xf>
    <xf numFmtId="2" fontId="0" borderId="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3" borderId="2" applyNumberFormat="0" applyFont="1" applyFill="1" applyBorder="1" applyAlignment="1" applyProtection="0">
      <alignment horizontal="center" vertical="center" wrapText="1"/>
    </xf>
    <xf numFmtId="49" fontId="3" fillId="3" borderId="2" applyNumberFormat="1" applyFont="1" applyFill="1" applyBorder="1" applyAlignment="1" applyProtection="0">
      <alignment horizontal="center" vertical="center" wrapText="1"/>
    </xf>
    <xf numFmtId="0" fontId="3" fillId="3" borderId="2" applyNumberFormat="0" applyFont="1" applyFill="1" applyBorder="1" applyAlignment="1" applyProtection="0">
      <alignment horizontal="center" vertical="center" wrapText="1"/>
    </xf>
    <xf numFmtId="49" fontId="2" fillId="4" borderId="3" applyNumberFormat="1" applyFont="1" applyFill="1" applyBorder="1" applyAlignment="1" applyProtection="0">
      <alignment horizontal="center" vertical="center" wrapText="1"/>
    </xf>
    <xf numFmtId="0" fontId="0" borderId="4" applyNumberFormat="0" applyFont="1" applyFill="0" applyBorder="1" applyAlignment="1" applyProtection="0">
      <alignment horizontal="center" vertical="top" wrapText="1"/>
    </xf>
    <xf numFmtId="0" fontId="0" borderId="5" applyNumberFormat="0" applyFont="1" applyFill="0" applyBorder="1" applyAlignment="1" applyProtection="0">
      <alignment horizontal="center" vertical="top" wrapText="1"/>
    </xf>
    <xf numFmtId="49" fontId="2" fillId="4" borderId="5" applyNumberFormat="1" applyFont="1" applyFill="1" applyBorder="1" applyAlignment="1" applyProtection="0">
      <alignment horizontal="center" vertical="center" wrapText="1"/>
    </xf>
    <xf numFmtId="49" fontId="2" fillId="4" borderId="6" applyNumberFormat="1" applyFont="1" applyFill="1" applyBorder="1" applyAlignment="1" applyProtection="0">
      <alignment horizontal="center" vertical="center" wrapText="1"/>
    </xf>
    <xf numFmtId="0" fontId="0" borderId="7" applyNumberFormat="1" applyFont="1" applyFill="0" applyBorder="1" applyAlignment="1" applyProtection="0">
      <alignment horizontal="center" vertical="top" wrapText="1"/>
    </xf>
    <xf numFmtId="49" fontId="2" fillId="4" borderId="1" applyNumberFormat="1" applyFont="1" applyFill="1" applyBorder="1" applyAlignment="1" applyProtection="0">
      <alignment horizontal="center" vertical="center" wrapText="1"/>
    </xf>
    <xf numFmtId="0" fontId="0" borderId="7" applyNumberFormat="0" applyFont="1" applyFill="0" applyBorder="1" applyAlignment="1" applyProtection="0">
      <alignment horizontal="center" vertical="center" wrapText="1"/>
    </xf>
    <xf numFmtId="0" fontId="2" fillId="4" borderId="1" applyNumberFormat="0" applyFont="1" applyFill="1" applyBorder="1" applyAlignment="1" applyProtection="0">
      <alignment horizontal="center" vertical="center" wrapText="1"/>
    </xf>
    <xf numFmtId="49" fontId="2" borderId="7" applyNumberFormat="1" applyFont="1" applyFill="0" applyBorder="1" applyAlignment="1" applyProtection="0">
      <alignment horizontal="center" vertical="center" wrapText="1"/>
    </xf>
    <xf numFmtId="0" fontId="2" fillId="4" borderId="6" applyNumberFormat="1" applyFont="1" applyFill="1" applyBorder="1" applyAlignment="1" applyProtection="0">
      <alignment horizontal="center" vertical="top" wrapText="1"/>
    </xf>
    <xf numFmtId="0" fontId="2" fillId="4" borderId="6" applyNumberFormat="0" applyFont="1" applyFill="1" applyBorder="1" applyAlignment="1" applyProtection="0">
      <alignment horizontal="center" vertical="top" wrapText="1"/>
    </xf>
    <xf numFmtId="2" fontId="0" borderId="7" applyNumberFormat="1" applyFont="1" applyFill="0" applyBorder="1" applyAlignment="1" applyProtection="0">
      <alignment horizontal="center" vertical="center" wrapText="1"/>
    </xf>
    <xf numFmtId="4" fontId="0" borderId="7" applyNumberFormat="1" applyFont="1" applyFill="0" applyBorder="1" applyAlignment="1" applyProtection="0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fbfbf"/>
      <rgbColor rgb="ffa5a5a5"/>
      <rgbColor rgb="ffbdc0bf"/>
      <rgbColor rgb="ff3f3f3f"/>
      <rgbColor rgb="ffdbdbdb"/>
      <rgbColor rgb="ffb8b8b8"/>
      <rgbColor rgb="ffffffff"/>
      <rgbColor rgb="ff51a7f9"/>
      <rgbColor rgb="ff6fbf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"/>
              </a:rPr>
              <a:t>Australia 58 stations 1910-2020 average annual minimum ACORN 2.2 vs RAW</a:t>
            </a:r>
          </a:p>
        </c:rich>
      </c:tx>
      <c:layout>
        <c:manualLayout>
          <c:xMode val="edge"/>
          <c:yMode val="edge"/>
          <c:x val="0.116432"/>
          <c:y val="0"/>
          <c:w val="0.767135"/>
          <c:h val="0.0630665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0565273"/>
          <c:y val="0.0630665"/>
          <c:w val="0.93617"/>
          <c:h val="0.871193"/>
        </c:manualLayout>
      </c:layout>
      <c:lineChart>
        <c:grouping val="standard"/>
        <c:varyColors val="0"/>
        <c:ser>
          <c:idx val="0"/>
          <c:order val="0"/>
          <c:tx>
            <c:strRef>
              <c:f>'Collective averages chart'!$C$1</c:f>
              <c:strCache>
                <c:ptCount val="1"/>
                <c:pt idx="0">
                  <c:v>v2.2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rgbClr val="000000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51A7F9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'Collective averages chart'!$A$2:$A$112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'Collective averages chart'!$C$2:$C$112</c:f>
              <c:numCache>
                <c:ptCount val="111"/>
                <c:pt idx="0">
                  <c:v>12.897818</c:v>
                </c:pt>
                <c:pt idx="1">
                  <c:v>12.598994</c:v>
                </c:pt>
                <c:pt idx="2">
                  <c:v>13.038835</c:v>
                </c:pt>
                <c:pt idx="3">
                  <c:v>12.461939</c:v>
                </c:pt>
                <c:pt idx="4">
                  <c:v>13.213236</c:v>
                </c:pt>
                <c:pt idx="5">
                  <c:v>13.116145</c:v>
                </c:pt>
                <c:pt idx="6">
                  <c:v>12.645249</c:v>
                </c:pt>
                <c:pt idx="7">
                  <c:v>12.428318</c:v>
                </c:pt>
                <c:pt idx="8">
                  <c:v>12.683968</c:v>
                </c:pt>
                <c:pt idx="9">
                  <c:v>13.156535</c:v>
                </c:pt>
                <c:pt idx="10">
                  <c:v>12.951345</c:v>
                </c:pt>
                <c:pt idx="11">
                  <c:v>13.550407</c:v>
                </c:pt>
                <c:pt idx="12">
                  <c:v>12.582144</c:v>
                </c:pt>
                <c:pt idx="13">
                  <c:v>12.795568</c:v>
                </c:pt>
                <c:pt idx="14">
                  <c:v>12.623902</c:v>
                </c:pt>
                <c:pt idx="15">
                  <c:v>12.190013</c:v>
                </c:pt>
                <c:pt idx="16">
                  <c:v>12.803810</c:v>
                </c:pt>
                <c:pt idx="17">
                  <c:v>12.445515</c:v>
                </c:pt>
                <c:pt idx="18">
                  <c:v>13.005754</c:v>
                </c:pt>
                <c:pt idx="19">
                  <c:v>12.096050</c:v>
                </c:pt>
                <c:pt idx="20">
                  <c:v>13.017574</c:v>
                </c:pt>
                <c:pt idx="21">
                  <c:v>12.899538</c:v>
                </c:pt>
                <c:pt idx="22">
                  <c:v>12.704042</c:v>
                </c:pt>
                <c:pt idx="23">
                  <c:v>12.960353</c:v>
                </c:pt>
                <c:pt idx="24">
                  <c:v>13.037376</c:v>
                </c:pt>
                <c:pt idx="25">
                  <c:v>12.665271</c:v>
                </c:pt>
                <c:pt idx="26">
                  <c:v>12.875921</c:v>
                </c:pt>
                <c:pt idx="27">
                  <c:v>12.639627</c:v>
                </c:pt>
                <c:pt idx="28">
                  <c:v>13.787465</c:v>
                </c:pt>
                <c:pt idx="29">
                  <c:v>13.018986</c:v>
                </c:pt>
                <c:pt idx="30">
                  <c:v>12.725849</c:v>
                </c:pt>
                <c:pt idx="31">
                  <c:v>12.740052</c:v>
                </c:pt>
                <c:pt idx="32">
                  <c:v>13.371632</c:v>
                </c:pt>
                <c:pt idx="33">
                  <c:v>12.406021</c:v>
                </c:pt>
                <c:pt idx="34">
                  <c:v>12.395317</c:v>
                </c:pt>
                <c:pt idx="35">
                  <c:v>12.993714</c:v>
                </c:pt>
                <c:pt idx="36">
                  <c:v>12.139716</c:v>
                </c:pt>
                <c:pt idx="37">
                  <c:v>12.995416</c:v>
                </c:pt>
                <c:pt idx="38">
                  <c:v>12.483526</c:v>
                </c:pt>
                <c:pt idx="39">
                  <c:v>12.478167</c:v>
                </c:pt>
                <c:pt idx="40">
                  <c:v>13.173626</c:v>
                </c:pt>
                <c:pt idx="41">
                  <c:v>12.453003</c:v>
                </c:pt>
                <c:pt idx="42">
                  <c:v>12.316399</c:v>
                </c:pt>
                <c:pt idx="43">
                  <c:v>12.386069</c:v>
                </c:pt>
                <c:pt idx="44">
                  <c:v>12.454805</c:v>
                </c:pt>
                <c:pt idx="45">
                  <c:v>13.133299</c:v>
                </c:pt>
                <c:pt idx="46">
                  <c:v>12.515769</c:v>
                </c:pt>
                <c:pt idx="47">
                  <c:v>12.821753</c:v>
                </c:pt>
                <c:pt idx="48">
                  <c:v>13.559307</c:v>
                </c:pt>
                <c:pt idx="49">
                  <c:v>13.250224</c:v>
                </c:pt>
                <c:pt idx="50">
                  <c:v>12.690194</c:v>
                </c:pt>
                <c:pt idx="51">
                  <c:v>13.031150</c:v>
                </c:pt>
                <c:pt idx="52">
                  <c:v>13.106184</c:v>
                </c:pt>
                <c:pt idx="53">
                  <c:v>13.230118</c:v>
                </c:pt>
                <c:pt idx="54">
                  <c:v>12.721598</c:v>
                </c:pt>
                <c:pt idx="55">
                  <c:v>12.817047</c:v>
                </c:pt>
                <c:pt idx="56">
                  <c:v>12.822137</c:v>
                </c:pt>
                <c:pt idx="57">
                  <c:v>13.062888</c:v>
                </c:pt>
                <c:pt idx="58">
                  <c:v>12.955898</c:v>
                </c:pt>
                <c:pt idx="59">
                  <c:v>12.806371</c:v>
                </c:pt>
                <c:pt idx="60">
                  <c:v>12.883226</c:v>
                </c:pt>
                <c:pt idx="61">
                  <c:v>13.048609</c:v>
                </c:pt>
                <c:pt idx="62">
                  <c:v>12.950747</c:v>
                </c:pt>
                <c:pt idx="63">
                  <c:v>14.200717</c:v>
                </c:pt>
                <c:pt idx="64">
                  <c:v>13.156570</c:v>
                </c:pt>
                <c:pt idx="65">
                  <c:v>13.540977</c:v>
                </c:pt>
                <c:pt idx="66">
                  <c:v>12.694015</c:v>
                </c:pt>
                <c:pt idx="67">
                  <c:v>13.012607</c:v>
                </c:pt>
                <c:pt idx="68">
                  <c:v>13.238919</c:v>
                </c:pt>
                <c:pt idx="69">
                  <c:v>13.323218</c:v>
                </c:pt>
                <c:pt idx="70">
                  <c:v>13.440321</c:v>
                </c:pt>
                <c:pt idx="71">
                  <c:v>13.568939</c:v>
                </c:pt>
                <c:pt idx="72">
                  <c:v>13.152820</c:v>
                </c:pt>
                <c:pt idx="73">
                  <c:v>13.945096</c:v>
                </c:pt>
                <c:pt idx="74">
                  <c:v>13.004904</c:v>
                </c:pt>
                <c:pt idx="75">
                  <c:v>13.483038</c:v>
                </c:pt>
                <c:pt idx="76">
                  <c:v>13.208693</c:v>
                </c:pt>
                <c:pt idx="77">
                  <c:v>13.652967</c:v>
                </c:pt>
                <c:pt idx="78">
                  <c:v>14.167661</c:v>
                </c:pt>
                <c:pt idx="79">
                  <c:v>13.546620</c:v>
                </c:pt>
                <c:pt idx="80">
                  <c:v>13.679633</c:v>
                </c:pt>
                <c:pt idx="81">
                  <c:v>13.727121</c:v>
                </c:pt>
                <c:pt idx="82">
                  <c:v>13.676655</c:v>
                </c:pt>
                <c:pt idx="83">
                  <c:v>13.820070</c:v>
                </c:pt>
                <c:pt idx="84">
                  <c:v>13.382350</c:v>
                </c:pt>
                <c:pt idx="85">
                  <c:v>13.610625</c:v>
                </c:pt>
                <c:pt idx="86">
                  <c:v>13.705404</c:v>
                </c:pt>
                <c:pt idx="87">
                  <c:v>13.652199</c:v>
                </c:pt>
                <c:pt idx="88">
                  <c:v>14.203014</c:v>
                </c:pt>
                <c:pt idx="89">
                  <c:v>13.754049</c:v>
                </c:pt>
                <c:pt idx="90">
                  <c:v>13.612581</c:v>
                </c:pt>
                <c:pt idx="91">
                  <c:v>13.478103</c:v>
                </c:pt>
                <c:pt idx="92">
                  <c:v>13.421098</c:v>
                </c:pt>
                <c:pt idx="93">
                  <c:v>13.754761</c:v>
                </c:pt>
                <c:pt idx="94">
                  <c:v>13.697044</c:v>
                </c:pt>
                <c:pt idx="95">
                  <c:v>14.154108</c:v>
                </c:pt>
                <c:pt idx="96">
                  <c:v>13.581600</c:v>
                </c:pt>
                <c:pt idx="97">
                  <c:v>14.216769</c:v>
                </c:pt>
                <c:pt idx="98">
                  <c:v>13.637940</c:v>
                </c:pt>
                <c:pt idx="99">
                  <c:v>14.057939</c:v>
                </c:pt>
                <c:pt idx="100">
                  <c:v>13.952846</c:v>
                </c:pt>
                <c:pt idx="101">
                  <c:v>13.559277</c:v>
                </c:pt>
                <c:pt idx="102">
                  <c:v>13.592556</c:v>
                </c:pt>
                <c:pt idx="103">
                  <c:v>14.420701</c:v>
                </c:pt>
                <c:pt idx="104">
                  <c:v>14.300781</c:v>
                </c:pt>
                <c:pt idx="105">
                  <c:v>14.187787</c:v>
                </c:pt>
                <c:pt idx="106">
                  <c:v>14.425413</c:v>
                </c:pt>
                <c:pt idx="107">
                  <c:v>13.967853</c:v>
                </c:pt>
                <c:pt idx="108">
                  <c:v>13.961360</c:v>
                </c:pt>
                <c:pt idx="109">
                  <c:v>14.071324</c:v>
                </c:pt>
                <c:pt idx="110">
                  <c:v>14.180344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'Collective averages chart'!$D$1</c:f>
              <c:strCache>
                <c:ptCount val="1"/>
                <c:pt idx="0">
                  <c:v>Raw</c:v>
                </c:pt>
              </c:strCache>
            </c:strRef>
          </c:tx>
          <c:spPr>
            <a:solidFill>
              <a:srgbClr val="FFFFFF"/>
            </a:solidFill>
            <a:ln w="127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rgbClr val="70BF4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'Collective averages chart'!$A$2:$A$112</c:f>
              <c:strCache>
                <c:ptCount val="111"/>
                <c:pt idx="0">
                  <c:v>1910</c:v>
                </c:pt>
                <c:pt idx="1">
                  <c:v>1911</c:v>
                </c:pt>
                <c:pt idx="2">
                  <c:v>1912</c:v>
                </c:pt>
                <c:pt idx="3">
                  <c:v>1913</c:v>
                </c:pt>
                <c:pt idx="4">
                  <c:v>1914</c:v>
                </c:pt>
                <c:pt idx="5">
                  <c:v>1915</c:v>
                </c:pt>
                <c:pt idx="6">
                  <c:v>1916</c:v>
                </c:pt>
                <c:pt idx="7">
                  <c:v>1917</c:v>
                </c:pt>
                <c:pt idx="8">
                  <c:v>1918</c:v>
                </c:pt>
                <c:pt idx="9">
                  <c:v>1919</c:v>
                </c:pt>
                <c:pt idx="10">
                  <c:v>1920</c:v>
                </c:pt>
                <c:pt idx="11">
                  <c:v>1921</c:v>
                </c:pt>
                <c:pt idx="12">
                  <c:v>1922</c:v>
                </c:pt>
                <c:pt idx="13">
                  <c:v>1923</c:v>
                </c:pt>
                <c:pt idx="14">
                  <c:v>1924</c:v>
                </c:pt>
                <c:pt idx="15">
                  <c:v>1925</c:v>
                </c:pt>
                <c:pt idx="16">
                  <c:v>1926</c:v>
                </c:pt>
                <c:pt idx="17">
                  <c:v>1927</c:v>
                </c:pt>
                <c:pt idx="18">
                  <c:v>1928</c:v>
                </c:pt>
                <c:pt idx="19">
                  <c:v>1929</c:v>
                </c:pt>
                <c:pt idx="20">
                  <c:v>1930</c:v>
                </c:pt>
                <c:pt idx="21">
                  <c:v>1931</c:v>
                </c:pt>
                <c:pt idx="22">
                  <c:v>1932</c:v>
                </c:pt>
                <c:pt idx="23">
                  <c:v>1933</c:v>
                </c:pt>
                <c:pt idx="24">
                  <c:v>1934</c:v>
                </c:pt>
                <c:pt idx="25">
                  <c:v>1935</c:v>
                </c:pt>
                <c:pt idx="26">
                  <c:v>1936</c:v>
                </c:pt>
                <c:pt idx="27">
                  <c:v>1937</c:v>
                </c:pt>
                <c:pt idx="28">
                  <c:v>1938</c:v>
                </c:pt>
                <c:pt idx="29">
                  <c:v>1939</c:v>
                </c:pt>
                <c:pt idx="30">
                  <c:v>1940</c:v>
                </c:pt>
                <c:pt idx="31">
                  <c:v>1941</c:v>
                </c:pt>
                <c:pt idx="32">
                  <c:v>1942</c:v>
                </c:pt>
                <c:pt idx="33">
                  <c:v>1943</c:v>
                </c:pt>
                <c:pt idx="34">
                  <c:v>1944</c:v>
                </c:pt>
                <c:pt idx="35">
                  <c:v>1945</c:v>
                </c:pt>
                <c:pt idx="36">
                  <c:v>1946</c:v>
                </c:pt>
                <c:pt idx="37">
                  <c:v>1947</c:v>
                </c:pt>
                <c:pt idx="38">
                  <c:v>1948</c:v>
                </c:pt>
                <c:pt idx="39">
                  <c:v>1949</c:v>
                </c:pt>
                <c:pt idx="40">
                  <c:v>1950</c:v>
                </c:pt>
                <c:pt idx="41">
                  <c:v>1951</c:v>
                </c:pt>
                <c:pt idx="42">
                  <c:v>1952</c:v>
                </c:pt>
                <c:pt idx="43">
                  <c:v>1953</c:v>
                </c:pt>
                <c:pt idx="44">
                  <c:v>1954</c:v>
                </c:pt>
                <c:pt idx="45">
                  <c:v>1955</c:v>
                </c:pt>
                <c:pt idx="46">
                  <c:v>1956</c:v>
                </c:pt>
                <c:pt idx="47">
                  <c:v>1957</c:v>
                </c:pt>
                <c:pt idx="48">
                  <c:v>1958</c:v>
                </c:pt>
                <c:pt idx="49">
                  <c:v>1959</c:v>
                </c:pt>
                <c:pt idx="50">
                  <c:v>1960</c:v>
                </c:pt>
                <c:pt idx="51">
                  <c:v>1961</c:v>
                </c:pt>
                <c:pt idx="52">
                  <c:v>1962</c:v>
                </c:pt>
                <c:pt idx="53">
                  <c:v>1963</c:v>
                </c:pt>
                <c:pt idx="54">
                  <c:v>1964</c:v>
                </c:pt>
                <c:pt idx="55">
                  <c:v>1965</c:v>
                </c:pt>
                <c:pt idx="56">
                  <c:v>1966</c:v>
                </c:pt>
                <c:pt idx="57">
                  <c:v>1967</c:v>
                </c:pt>
                <c:pt idx="58">
                  <c:v>1968</c:v>
                </c:pt>
                <c:pt idx="59">
                  <c:v>1969</c:v>
                </c:pt>
                <c:pt idx="60">
                  <c:v>1970</c:v>
                </c:pt>
                <c:pt idx="61">
                  <c:v>1971</c:v>
                </c:pt>
                <c:pt idx="62">
                  <c:v>1972</c:v>
                </c:pt>
                <c:pt idx="63">
                  <c:v>1973</c:v>
                </c:pt>
                <c:pt idx="64">
                  <c:v>1974</c:v>
                </c:pt>
                <c:pt idx="65">
                  <c:v>1975</c:v>
                </c:pt>
                <c:pt idx="66">
                  <c:v>1976</c:v>
                </c:pt>
                <c:pt idx="67">
                  <c:v>1977</c:v>
                </c:pt>
                <c:pt idx="68">
                  <c:v>1978</c:v>
                </c:pt>
                <c:pt idx="69">
                  <c:v>1979</c:v>
                </c:pt>
                <c:pt idx="70">
                  <c:v>1980</c:v>
                </c:pt>
                <c:pt idx="71">
                  <c:v>1981</c:v>
                </c:pt>
                <c:pt idx="72">
                  <c:v>1982</c:v>
                </c:pt>
                <c:pt idx="73">
                  <c:v>1983</c:v>
                </c:pt>
                <c:pt idx="74">
                  <c:v>1984</c:v>
                </c:pt>
                <c:pt idx="75">
                  <c:v>1985</c:v>
                </c:pt>
                <c:pt idx="76">
                  <c:v>1986</c:v>
                </c:pt>
                <c:pt idx="77">
                  <c:v>1987</c:v>
                </c:pt>
                <c:pt idx="78">
                  <c:v>1988</c:v>
                </c:pt>
                <c:pt idx="79">
                  <c:v>1989</c:v>
                </c:pt>
                <c:pt idx="80">
                  <c:v>1990</c:v>
                </c:pt>
                <c:pt idx="81">
                  <c:v>1991</c:v>
                </c:pt>
                <c:pt idx="82">
                  <c:v>1992</c:v>
                </c:pt>
                <c:pt idx="83">
                  <c:v>1993</c:v>
                </c:pt>
                <c:pt idx="84">
                  <c:v>1994</c:v>
                </c:pt>
                <c:pt idx="85">
                  <c:v>1995</c:v>
                </c:pt>
                <c:pt idx="86">
                  <c:v>1996</c:v>
                </c:pt>
                <c:pt idx="87">
                  <c:v>1997</c:v>
                </c:pt>
                <c:pt idx="88">
                  <c:v>1998</c:v>
                </c:pt>
                <c:pt idx="89">
                  <c:v>1999</c:v>
                </c:pt>
                <c:pt idx="90">
                  <c:v>2000</c:v>
                </c:pt>
                <c:pt idx="91">
                  <c:v>2001</c:v>
                </c:pt>
                <c:pt idx="92">
                  <c:v>2002</c:v>
                </c:pt>
                <c:pt idx="93">
                  <c:v>2003</c:v>
                </c:pt>
                <c:pt idx="94">
                  <c:v>2004</c:v>
                </c:pt>
                <c:pt idx="95">
                  <c:v>2005</c:v>
                </c:pt>
                <c:pt idx="96">
                  <c:v>2006</c:v>
                </c:pt>
                <c:pt idx="97">
                  <c:v>2007</c:v>
                </c:pt>
                <c:pt idx="98">
                  <c:v>2008</c:v>
                </c:pt>
                <c:pt idx="99">
                  <c:v>2009</c:v>
                </c:pt>
                <c:pt idx="100">
                  <c:v>2010</c:v>
                </c:pt>
                <c:pt idx="101">
                  <c:v>2011</c:v>
                </c:pt>
                <c:pt idx="102">
                  <c:v>2012</c:v>
                </c:pt>
                <c:pt idx="103">
                  <c:v>2013</c:v>
                </c:pt>
                <c:pt idx="104">
                  <c:v>2014</c:v>
                </c:pt>
                <c:pt idx="105">
                  <c:v>2015</c:v>
                </c:pt>
                <c:pt idx="106">
                  <c:v>2016</c:v>
                </c:pt>
                <c:pt idx="107">
                  <c:v>2017</c:v>
                </c:pt>
                <c:pt idx="108">
                  <c:v>2018</c:v>
                </c:pt>
                <c:pt idx="109">
                  <c:v>2019</c:v>
                </c:pt>
                <c:pt idx="110">
                  <c:v>2020</c:v>
                </c:pt>
              </c:strCache>
            </c:strRef>
          </c:cat>
          <c:val>
            <c:numRef>
              <c:f>'Collective averages chart'!$D$2:$D$112</c:f>
              <c:numCache>
                <c:ptCount val="111"/>
                <c:pt idx="0">
                  <c:v>13.526566</c:v>
                </c:pt>
                <c:pt idx="1">
                  <c:v>13.268324</c:v>
                </c:pt>
                <c:pt idx="2">
                  <c:v>13.587829</c:v>
                </c:pt>
                <c:pt idx="3">
                  <c:v>13.084478</c:v>
                </c:pt>
                <c:pt idx="4">
                  <c:v>13.975285</c:v>
                </c:pt>
                <c:pt idx="5">
                  <c:v>13.881977</c:v>
                </c:pt>
                <c:pt idx="6">
                  <c:v>13.495995</c:v>
                </c:pt>
                <c:pt idx="7">
                  <c:v>13.051543</c:v>
                </c:pt>
                <c:pt idx="8">
                  <c:v>13.144315</c:v>
                </c:pt>
                <c:pt idx="9">
                  <c:v>13.727973</c:v>
                </c:pt>
                <c:pt idx="10">
                  <c:v>13.618824</c:v>
                </c:pt>
                <c:pt idx="11">
                  <c:v>14.080012</c:v>
                </c:pt>
                <c:pt idx="12">
                  <c:v>13.078808</c:v>
                </c:pt>
                <c:pt idx="13">
                  <c:v>13.249507</c:v>
                </c:pt>
                <c:pt idx="14">
                  <c:v>13.115905</c:v>
                </c:pt>
                <c:pt idx="15">
                  <c:v>12.965024</c:v>
                </c:pt>
                <c:pt idx="16">
                  <c:v>13.375197</c:v>
                </c:pt>
                <c:pt idx="17">
                  <c:v>13.142700</c:v>
                </c:pt>
                <c:pt idx="18">
                  <c:v>13.569307</c:v>
                </c:pt>
                <c:pt idx="19">
                  <c:v>12.784128</c:v>
                </c:pt>
                <c:pt idx="20">
                  <c:v>13.557867</c:v>
                </c:pt>
                <c:pt idx="21">
                  <c:v>13.389587</c:v>
                </c:pt>
                <c:pt idx="22">
                  <c:v>13.371751</c:v>
                </c:pt>
                <c:pt idx="23">
                  <c:v>13.443120</c:v>
                </c:pt>
                <c:pt idx="24">
                  <c:v>13.659808</c:v>
                </c:pt>
                <c:pt idx="25">
                  <c:v>13.342336</c:v>
                </c:pt>
                <c:pt idx="26">
                  <c:v>13.466997</c:v>
                </c:pt>
                <c:pt idx="27">
                  <c:v>13.225642</c:v>
                </c:pt>
                <c:pt idx="28">
                  <c:v>13.993740</c:v>
                </c:pt>
                <c:pt idx="29">
                  <c:v>13.565260</c:v>
                </c:pt>
                <c:pt idx="30">
                  <c:v>13.388620</c:v>
                </c:pt>
                <c:pt idx="31">
                  <c:v>13.129467</c:v>
                </c:pt>
                <c:pt idx="32">
                  <c:v>13.623758</c:v>
                </c:pt>
                <c:pt idx="33">
                  <c:v>13.002117</c:v>
                </c:pt>
                <c:pt idx="34">
                  <c:v>13.168117</c:v>
                </c:pt>
                <c:pt idx="35">
                  <c:v>13.693808</c:v>
                </c:pt>
                <c:pt idx="36">
                  <c:v>12.798338</c:v>
                </c:pt>
                <c:pt idx="37">
                  <c:v>13.687337</c:v>
                </c:pt>
                <c:pt idx="38">
                  <c:v>13.139265</c:v>
                </c:pt>
                <c:pt idx="39">
                  <c:v>13.123775</c:v>
                </c:pt>
                <c:pt idx="40">
                  <c:v>13.694797</c:v>
                </c:pt>
                <c:pt idx="41">
                  <c:v>13.061270</c:v>
                </c:pt>
                <c:pt idx="42">
                  <c:v>13.153726</c:v>
                </c:pt>
                <c:pt idx="43">
                  <c:v>12.909515</c:v>
                </c:pt>
                <c:pt idx="44">
                  <c:v>13.125645</c:v>
                </c:pt>
                <c:pt idx="45">
                  <c:v>13.632315</c:v>
                </c:pt>
                <c:pt idx="46">
                  <c:v>12.984145</c:v>
                </c:pt>
                <c:pt idx="47">
                  <c:v>13.211115</c:v>
                </c:pt>
                <c:pt idx="48">
                  <c:v>13.831484</c:v>
                </c:pt>
                <c:pt idx="49">
                  <c:v>13.747988</c:v>
                </c:pt>
                <c:pt idx="50">
                  <c:v>13.163130</c:v>
                </c:pt>
                <c:pt idx="51">
                  <c:v>13.519119</c:v>
                </c:pt>
                <c:pt idx="52">
                  <c:v>13.517009</c:v>
                </c:pt>
                <c:pt idx="53">
                  <c:v>13.674194</c:v>
                </c:pt>
                <c:pt idx="54">
                  <c:v>13.250784</c:v>
                </c:pt>
                <c:pt idx="55">
                  <c:v>13.507856</c:v>
                </c:pt>
                <c:pt idx="56">
                  <c:v>13.211245</c:v>
                </c:pt>
                <c:pt idx="57">
                  <c:v>13.514720</c:v>
                </c:pt>
                <c:pt idx="58">
                  <c:v>13.365452</c:v>
                </c:pt>
                <c:pt idx="59">
                  <c:v>13.269107</c:v>
                </c:pt>
                <c:pt idx="60">
                  <c:v>13.285502</c:v>
                </c:pt>
                <c:pt idx="61">
                  <c:v>13.403462</c:v>
                </c:pt>
                <c:pt idx="62">
                  <c:v>13.206688</c:v>
                </c:pt>
                <c:pt idx="63">
                  <c:v>14.437712</c:v>
                </c:pt>
                <c:pt idx="64">
                  <c:v>13.575556</c:v>
                </c:pt>
                <c:pt idx="65">
                  <c:v>13.835037</c:v>
                </c:pt>
                <c:pt idx="66">
                  <c:v>13.015542</c:v>
                </c:pt>
                <c:pt idx="67">
                  <c:v>13.301566</c:v>
                </c:pt>
                <c:pt idx="68">
                  <c:v>13.471016</c:v>
                </c:pt>
                <c:pt idx="69">
                  <c:v>13.549808</c:v>
                </c:pt>
                <c:pt idx="70">
                  <c:v>13.821708</c:v>
                </c:pt>
                <c:pt idx="71">
                  <c:v>13.893186</c:v>
                </c:pt>
                <c:pt idx="72">
                  <c:v>13.448494</c:v>
                </c:pt>
                <c:pt idx="73">
                  <c:v>14.195759</c:v>
                </c:pt>
                <c:pt idx="74">
                  <c:v>13.152210</c:v>
                </c:pt>
                <c:pt idx="75">
                  <c:v>13.772589</c:v>
                </c:pt>
                <c:pt idx="76">
                  <c:v>13.594231</c:v>
                </c:pt>
                <c:pt idx="77">
                  <c:v>13.872039</c:v>
                </c:pt>
                <c:pt idx="78">
                  <c:v>14.454127</c:v>
                </c:pt>
                <c:pt idx="79">
                  <c:v>13.854533</c:v>
                </c:pt>
                <c:pt idx="80">
                  <c:v>13.924042</c:v>
                </c:pt>
                <c:pt idx="81">
                  <c:v>14.023876</c:v>
                </c:pt>
                <c:pt idx="82">
                  <c:v>13.886307</c:v>
                </c:pt>
                <c:pt idx="83">
                  <c:v>14.075135</c:v>
                </c:pt>
                <c:pt idx="84">
                  <c:v>13.705682</c:v>
                </c:pt>
                <c:pt idx="85">
                  <c:v>13.867296</c:v>
                </c:pt>
                <c:pt idx="86">
                  <c:v>13.853361</c:v>
                </c:pt>
                <c:pt idx="87">
                  <c:v>13.526915</c:v>
                </c:pt>
                <c:pt idx="88">
                  <c:v>14.418905</c:v>
                </c:pt>
                <c:pt idx="89">
                  <c:v>14.077096</c:v>
                </c:pt>
                <c:pt idx="90">
                  <c:v>13.668740</c:v>
                </c:pt>
                <c:pt idx="91">
                  <c:v>13.332353</c:v>
                </c:pt>
                <c:pt idx="92">
                  <c:v>13.610294</c:v>
                </c:pt>
                <c:pt idx="93">
                  <c:v>13.945464</c:v>
                </c:pt>
                <c:pt idx="94">
                  <c:v>13.761678</c:v>
                </c:pt>
                <c:pt idx="95">
                  <c:v>14.331098</c:v>
                </c:pt>
                <c:pt idx="96">
                  <c:v>13.529722</c:v>
                </c:pt>
                <c:pt idx="97">
                  <c:v>14.207314</c:v>
                </c:pt>
                <c:pt idx="98">
                  <c:v>13.721712</c:v>
                </c:pt>
                <c:pt idx="99">
                  <c:v>14.054323</c:v>
                </c:pt>
                <c:pt idx="100">
                  <c:v>13.992226</c:v>
                </c:pt>
                <c:pt idx="101">
                  <c:v>13.595075</c:v>
                </c:pt>
                <c:pt idx="102">
                  <c:v>13.685240</c:v>
                </c:pt>
                <c:pt idx="103">
                  <c:v>14.452751</c:v>
                </c:pt>
                <c:pt idx="104">
                  <c:v>14.324152</c:v>
                </c:pt>
                <c:pt idx="105">
                  <c:v>14.225801</c:v>
                </c:pt>
                <c:pt idx="106">
                  <c:v>14.522077</c:v>
                </c:pt>
                <c:pt idx="107">
                  <c:v>14.011491</c:v>
                </c:pt>
                <c:pt idx="108">
                  <c:v>14.006972</c:v>
                </c:pt>
                <c:pt idx="109">
                  <c:v>14.073855</c:v>
                </c:pt>
                <c:pt idx="110">
                  <c:v>14.178925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-16200000"/>
          <a:lstStyle/>
          <a:p>
            <a:pPr>
              <a:defRPr b="0" i="0" strike="noStrike" sz="7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3"/>
        <c:crosses val="autoZero"/>
        <c:auto val="1"/>
        <c:lblAlgn val="ctr"/>
        <c:tickLblSkip val="2"/>
        <c:noMultiLvlLbl val="1"/>
      </c:catAx>
      <c:valAx>
        <c:axId val="2094734553"/>
        <c:scaling>
          <c:orientation val="minMax"/>
          <c:max val="15"/>
          <c:min val="11"/>
        </c:scaling>
        <c:delete val="0"/>
        <c:axPos val="l"/>
        <c:majorGridlines>
          <c:spPr>
            <a:ln w="3175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0.0" sourceLinked="0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"/>
              </a:defRPr>
            </a:pPr>
          </a:p>
        </c:txPr>
        <c:crossAx val="2094734552"/>
        <c:crosses val="autoZero"/>
        <c:crossBetween val="midCat"/>
        <c:majorUnit val="0.4"/>
        <c:minorUnit val="0.2"/>
      </c:valAx>
      <c:spPr>
        <a:noFill/>
        <a:ln w="12700" cap="flat">
          <a:solidFill>
            <a:srgbClr val="000000"/>
          </a:solidFill>
          <a:prstDash val="solid"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0568718"/>
          <c:y val="0.0839065"/>
          <c:w val="0.916532"/>
          <c:h val="0.0593999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7</xdr:col>
      <xdr:colOff>445281</xdr:colOff>
      <xdr:row>0</xdr:row>
      <xdr:rowOff>184784</xdr:rowOff>
    </xdr:from>
    <xdr:to>
      <xdr:col>12</xdr:col>
      <xdr:colOff>1178718</xdr:colOff>
      <xdr:row>17</xdr:row>
      <xdr:rowOff>216381</xdr:rowOff>
    </xdr:to>
    <xdr:graphicFrame>
      <xdr:nvGraphicFramePr>
        <xdr:cNvPr id="2" name="2D Line Graph"/>
        <xdr:cNvGraphicFramePr/>
      </xdr:nvGraphicFramePr>
      <xdr:xfrm>
        <a:off x="9767081" y="184784"/>
        <a:ext cx="6956438" cy="443024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_rels/theme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U1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76" width="16.3516" style="1" customWidth="1"/>
    <col min="177" max="179" width="17.8516" style="1" customWidth="1"/>
    <col min="180" max="203" width="16.3516" style="1" customWidth="1"/>
    <col min="204" max="16384" width="16.3516" style="1" customWidth="1"/>
  </cols>
  <sheetData>
    <row r="1" ht="20.35" customHeight="1">
      <c r="A1" t="s" s="2">
        <v>0</v>
      </c>
      <c r="B1" t="s" s="3">
        <v>1</v>
      </c>
      <c r="C1" s="4"/>
      <c r="D1" s="4"/>
      <c r="E1" t="s" s="3">
        <v>2</v>
      </c>
      <c r="F1" s="4"/>
      <c r="G1" s="4"/>
      <c r="H1" t="s" s="3">
        <v>3</v>
      </c>
      <c r="I1" s="4"/>
      <c r="J1" s="4"/>
      <c r="K1" t="s" s="3">
        <v>4</v>
      </c>
      <c r="L1" s="4"/>
      <c r="M1" s="4"/>
      <c r="N1" t="s" s="3">
        <v>5</v>
      </c>
      <c r="O1" s="4"/>
      <c r="P1" s="4"/>
      <c r="Q1" t="s" s="3">
        <v>6</v>
      </c>
      <c r="R1" s="4"/>
      <c r="S1" s="4"/>
      <c r="T1" t="s" s="3">
        <v>7</v>
      </c>
      <c r="U1" s="4"/>
      <c r="V1" s="4"/>
      <c r="W1" t="s" s="3">
        <v>8</v>
      </c>
      <c r="X1" s="4"/>
      <c r="Y1" s="4"/>
      <c r="Z1" t="s" s="3">
        <v>9</v>
      </c>
      <c r="AA1" s="4"/>
      <c r="AB1" s="4"/>
      <c r="AC1" t="s" s="3">
        <v>10</v>
      </c>
      <c r="AD1" s="4"/>
      <c r="AE1" s="4"/>
      <c r="AF1" t="s" s="3">
        <v>11</v>
      </c>
      <c r="AG1" s="4"/>
      <c r="AH1" s="4"/>
      <c r="AI1" t="s" s="3">
        <v>12</v>
      </c>
      <c r="AJ1" s="4"/>
      <c r="AK1" s="4"/>
      <c r="AL1" t="s" s="3">
        <v>13</v>
      </c>
      <c r="AM1" s="4"/>
      <c r="AN1" s="4"/>
      <c r="AO1" t="s" s="3">
        <v>14</v>
      </c>
      <c r="AP1" s="4"/>
      <c r="AQ1" s="4"/>
      <c r="AR1" t="s" s="3">
        <v>15</v>
      </c>
      <c r="AS1" s="4"/>
      <c r="AT1" s="4"/>
      <c r="AU1" t="s" s="3">
        <v>16</v>
      </c>
      <c r="AV1" s="4"/>
      <c r="AW1" s="4"/>
      <c r="AX1" t="s" s="3">
        <v>17</v>
      </c>
      <c r="AY1" s="4"/>
      <c r="AZ1" s="4"/>
      <c r="BA1" t="s" s="3">
        <v>18</v>
      </c>
      <c r="BB1" s="4"/>
      <c r="BC1" s="4"/>
      <c r="BD1" t="s" s="3">
        <v>19</v>
      </c>
      <c r="BE1" s="4"/>
      <c r="BF1" s="4"/>
      <c r="BG1" t="s" s="3">
        <v>20</v>
      </c>
      <c r="BH1" s="4"/>
      <c r="BI1" s="4"/>
      <c r="BJ1" t="s" s="3">
        <v>21</v>
      </c>
      <c r="BK1" s="4"/>
      <c r="BL1" s="4"/>
      <c r="BM1" t="s" s="3">
        <v>22</v>
      </c>
      <c r="BN1" s="4"/>
      <c r="BO1" s="4"/>
      <c r="BP1" t="s" s="3">
        <v>23</v>
      </c>
      <c r="BQ1" s="4"/>
      <c r="BR1" s="4"/>
      <c r="BS1" t="s" s="3">
        <v>24</v>
      </c>
      <c r="BT1" s="4"/>
      <c r="BU1" s="4"/>
      <c r="BV1" t="s" s="3">
        <v>25</v>
      </c>
      <c r="BW1" s="4"/>
      <c r="BX1" s="4"/>
      <c r="BY1" t="s" s="3">
        <v>26</v>
      </c>
      <c r="BZ1" s="4"/>
      <c r="CA1" s="4"/>
      <c r="CB1" t="s" s="3">
        <v>27</v>
      </c>
      <c r="CC1" s="4"/>
      <c r="CD1" s="4"/>
      <c r="CE1" t="s" s="3">
        <v>28</v>
      </c>
      <c r="CF1" s="4"/>
      <c r="CG1" s="4"/>
      <c r="CH1" t="s" s="3">
        <v>29</v>
      </c>
      <c r="CI1" s="4"/>
      <c r="CJ1" s="4"/>
      <c r="CK1" t="s" s="3">
        <v>30</v>
      </c>
      <c r="CL1" s="4"/>
      <c r="CM1" s="4"/>
      <c r="CN1" t="s" s="3">
        <v>31</v>
      </c>
      <c r="CO1" s="4"/>
      <c r="CP1" s="4"/>
      <c r="CQ1" t="s" s="3">
        <v>32</v>
      </c>
      <c r="CR1" s="4"/>
      <c r="CS1" s="4"/>
      <c r="CT1" t="s" s="3">
        <v>33</v>
      </c>
      <c r="CU1" s="4"/>
      <c r="CV1" s="4"/>
      <c r="CW1" t="s" s="3">
        <v>34</v>
      </c>
      <c r="CX1" s="4"/>
      <c r="CY1" s="4"/>
      <c r="CZ1" t="s" s="3">
        <v>35</v>
      </c>
      <c r="DA1" s="4"/>
      <c r="DB1" s="4"/>
      <c r="DC1" t="s" s="3">
        <v>36</v>
      </c>
      <c r="DD1" s="4"/>
      <c r="DE1" s="4"/>
      <c r="DF1" t="s" s="3">
        <v>37</v>
      </c>
      <c r="DG1" s="4"/>
      <c r="DH1" s="4"/>
      <c r="DI1" t="s" s="3">
        <v>38</v>
      </c>
      <c r="DJ1" s="4"/>
      <c r="DK1" s="4"/>
      <c r="DL1" t="s" s="3">
        <v>39</v>
      </c>
      <c r="DM1" s="4"/>
      <c r="DN1" s="4"/>
      <c r="DO1" t="s" s="3">
        <v>40</v>
      </c>
      <c r="DP1" s="4"/>
      <c r="DQ1" s="4"/>
      <c r="DR1" t="s" s="3">
        <v>41</v>
      </c>
      <c r="DS1" s="4"/>
      <c r="DT1" s="4"/>
      <c r="DU1" t="s" s="3">
        <v>42</v>
      </c>
      <c r="DV1" s="4"/>
      <c r="DW1" s="4"/>
      <c r="DX1" t="s" s="3">
        <v>43</v>
      </c>
      <c r="DY1" s="4"/>
      <c r="DZ1" s="4"/>
      <c r="EA1" t="s" s="3">
        <v>44</v>
      </c>
      <c r="EB1" s="4"/>
      <c r="EC1" s="4"/>
      <c r="ED1" t="s" s="3">
        <v>45</v>
      </c>
      <c r="EE1" s="4"/>
      <c r="EF1" s="4"/>
      <c r="EG1" t="s" s="3">
        <v>46</v>
      </c>
      <c r="EH1" s="4"/>
      <c r="EI1" s="4"/>
      <c r="EJ1" t="s" s="3">
        <v>47</v>
      </c>
      <c r="EK1" s="4"/>
      <c r="EL1" s="4"/>
      <c r="EM1" t="s" s="3">
        <v>48</v>
      </c>
      <c r="EN1" s="4"/>
      <c r="EO1" s="4"/>
      <c r="EP1" t="s" s="3">
        <v>49</v>
      </c>
      <c r="EQ1" s="4"/>
      <c r="ER1" s="4"/>
      <c r="ES1" t="s" s="3">
        <v>50</v>
      </c>
      <c r="ET1" s="4"/>
      <c r="EU1" s="4"/>
      <c r="EV1" t="s" s="3">
        <v>51</v>
      </c>
      <c r="EW1" s="4"/>
      <c r="EX1" s="4"/>
      <c r="EY1" t="s" s="3">
        <v>52</v>
      </c>
      <c r="EZ1" s="4"/>
      <c r="FA1" s="4"/>
      <c r="FB1" t="s" s="3">
        <v>53</v>
      </c>
      <c r="FC1" s="4"/>
      <c r="FD1" s="4"/>
      <c r="FE1" t="s" s="3">
        <v>54</v>
      </c>
      <c r="FF1" s="4"/>
      <c r="FG1" s="4"/>
      <c r="FH1" t="s" s="3">
        <v>55</v>
      </c>
      <c r="FI1" s="4"/>
      <c r="FJ1" s="4"/>
      <c r="FK1" t="s" s="3">
        <v>56</v>
      </c>
      <c r="FL1" s="4"/>
      <c r="FM1" s="4"/>
      <c r="FN1" t="s" s="5">
        <v>57</v>
      </c>
      <c r="FO1" s="4"/>
      <c r="FP1" s="4"/>
      <c r="FQ1" t="s" s="3">
        <v>58</v>
      </c>
      <c r="FR1" s="4"/>
      <c r="FS1" s="4"/>
      <c r="FT1" s="6"/>
      <c r="FU1" t="s" s="2">
        <v>59</v>
      </c>
      <c r="FV1" s="6"/>
      <c r="FW1" s="6"/>
      <c r="FX1" s="6"/>
      <c r="FY1" t="s" s="2">
        <v>60</v>
      </c>
      <c r="FZ1" s="6"/>
      <c r="GA1" s="6"/>
      <c r="GB1" s="6"/>
      <c r="GC1" s="6"/>
      <c r="GD1" t="s" s="2">
        <v>61</v>
      </c>
      <c r="GE1" s="6"/>
      <c r="GF1" t="s" s="2">
        <v>62</v>
      </c>
      <c r="GG1" s="6"/>
      <c r="GH1" t="s" s="2">
        <v>63</v>
      </c>
      <c r="GI1" s="6"/>
      <c r="GJ1" t="s" s="2">
        <v>64</v>
      </c>
      <c r="GK1" s="6"/>
      <c r="GL1" t="s" s="2">
        <v>65</v>
      </c>
      <c r="GM1" s="6"/>
      <c r="GN1" t="s" s="2">
        <v>66</v>
      </c>
      <c r="GO1" s="6"/>
      <c r="GP1" t="s" s="2">
        <v>67</v>
      </c>
      <c r="GQ1" s="6"/>
      <c r="GR1" t="s" s="2">
        <v>68</v>
      </c>
      <c r="GS1" s="6"/>
      <c r="GT1" t="s" s="2">
        <v>69</v>
      </c>
      <c r="GU1" s="6"/>
    </row>
    <row r="2" ht="20.55" customHeight="1">
      <c r="A2" s="7"/>
      <c r="B2" t="s" s="8">
        <v>70</v>
      </c>
      <c r="C2" t="s" s="8">
        <v>71</v>
      </c>
      <c r="D2" t="s" s="8">
        <v>72</v>
      </c>
      <c r="E2" t="s" s="8">
        <v>70</v>
      </c>
      <c r="F2" t="s" s="8">
        <v>71</v>
      </c>
      <c r="G2" t="s" s="8">
        <v>72</v>
      </c>
      <c r="H2" t="s" s="8">
        <v>70</v>
      </c>
      <c r="I2" t="s" s="8">
        <v>71</v>
      </c>
      <c r="J2" t="s" s="9">
        <v>72</v>
      </c>
      <c r="K2" t="s" s="8">
        <v>70</v>
      </c>
      <c r="L2" t="s" s="8">
        <v>71</v>
      </c>
      <c r="M2" t="s" s="9">
        <v>72</v>
      </c>
      <c r="N2" t="s" s="8">
        <v>70</v>
      </c>
      <c r="O2" t="s" s="8">
        <v>71</v>
      </c>
      <c r="P2" t="s" s="9">
        <v>72</v>
      </c>
      <c r="Q2" t="s" s="8">
        <v>70</v>
      </c>
      <c r="R2" t="s" s="8">
        <v>71</v>
      </c>
      <c r="S2" t="s" s="9">
        <v>72</v>
      </c>
      <c r="T2" t="s" s="8">
        <v>70</v>
      </c>
      <c r="U2" t="s" s="8">
        <v>71</v>
      </c>
      <c r="V2" t="s" s="8">
        <v>72</v>
      </c>
      <c r="W2" t="s" s="8">
        <v>70</v>
      </c>
      <c r="X2" t="s" s="8">
        <v>71</v>
      </c>
      <c r="Y2" t="s" s="8">
        <v>72</v>
      </c>
      <c r="Z2" t="s" s="8">
        <v>70</v>
      </c>
      <c r="AA2" t="s" s="8">
        <v>71</v>
      </c>
      <c r="AB2" t="s" s="9">
        <v>72</v>
      </c>
      <c r="AC2" t="s" s="8">
        <v>70</v>
      </c>
      <c r="AD2" t="s" s="8">
        <v>71</v>
      </c>
      <c r="AE2" t="s" s="9">
        <v>72</v>
      </c>
      <c r="AF2" t="s" s="8">
        <v>70</v>
      </c>
      <c r="AG2" t="s" s="8">
        <v>71</v>
      </c>
      <c r="AH2" t="s" s="9">
        <v>72</v>
      </c>
      <c r="AI2" t="s" s="8">
        <v>70</v>
      </c>
      <c r="AJ2" t="s" s="8">
        <v>71</v>
      </c>
      <c r="AK2" t="s" s="8">
        <v>72</v>
      </c>
      <c r="AL2" t="s" s="8">
        <v>70</v>
      </c>
      <c r="AM2" t="s" s="8">
        <v>71</v>
      </c>
      <c r="AN2" t="s" s="9">
        <v>72</v>
      </c>
      <c r="AO2" t="s" s="8">
        <v>70</v>
      </c>
      <c r="AP2" t="s" s="8">
        <v>71</v>
      </c>
      <c r="AQ2" t="s" s="9">
        <v>72</v>
      </c>
      <c r="AR2" t="s" s="8">
        <v>70</v>
      </c>
      <c r="AS2" t="s" s="8">
        <v>71</v>
      </c>
      <c r="AT2" t="s" s="8">
        <v>72</v>
      </c>
      <c r="AU2" t="s" s="8">
        <v>70</v>
      </c>
      <c r="AV2" t="s" s="8">
        <v>71</v>
      </c>
      <c r="AW2" t="s" s="8">
        <v>72</v>
      </c>
      <c r="AX2" t="s" s="8">
        <v>70</v>
      </c>
      <c r="AY2" t="s" s="8">
        <v>71</v>
      </c>
      <c r="AZ2" t="s" s="8">
        <v>72</v>
      </c>
      <c r="BA2" t="s" s="8">
        <v>70</v>
      </c>
      <c r="BB2" t="s" s="8">
        <v>71</v>
      </c>
      <c r="BC2" t="s" s="8">
        <v>72</v>
      </c>
      <c r="BD2" t="s" s="8">
        <v>70</v>
      </c>
      <c r="BE2" t="s" s="8">
        <v>71</v>
      </c>
      <c r="BF2" t="s" s="8">
        <v>72</v>
      </c>
      <c r="BG2" t="s" s="8">
        <v>70</v>
      </c>
      <c r="BH2" t="s" s="8">
        <v>71</v>
      </c>
      <c r="BI2" t="s" s="8">
        <v>72</v>
      </c>
      <c r="BJ2" t="s" s="8">
        <v>70</v>
      </c>
      <c r="BK2" t="s" s="8">
        <v>71</v>
      </c>
      <c r="BL2" t="s" s="8">
        <v>72</v>
      </c>
      <c r="BM2" t="s" s="8">
        <v>70</v>
      </c>
      <c r="BN2" t="s" s="8">
        <v>71</v>
      </c>
      <c r="BO2" t="s" s="8">
        <v>72</v>
      </c>
      <c r="BP2" t="s" s="8">
        <v>70</v>
      </c>
      <c r="BQ2" t="s" s="8">
        <v>71</v>
      </c>
      <c r="BR2" t="s" s="8">
        <v>72</v>
      </c>
      <c r="BS2" t="s" s="8">
        <v>70</v>
      </c>
      <c r="BT2" t="s" s="8">
        <v>71</v>
      </c>
      <c r="BU2" t="s" s="8">
        <v>72</v>
      </c>
      <c r="BV2" t="s" s="8">
        <v>70</v>
      </c>
      <c r="BW2" t="s" s="8">
        <v>71</v>
      </c>
      <c r="BX2" t="s" s="8">
        <v>72</v>
      </c>
      <c r="BY2" t="s" s="8">
        <v>70</v>
      </c>
      <c r="BZ2" t="s" s="8">
        <v>71</v>
      </c>
      <c r="CA2" t="s" s="8">
        <v>72</v>
      </c>
      <c r="CB2" t="s" s="8">
        <v>70</v>
      </c>
      <c r="CC2" t="s" s="8">
        <v>71</v>
      </c>
      <c r="CD2" t="s" s="8">
        <v>72</v>
      </c>
      <c r="CE2" t="s" s="8">
        <v>70</v>
      </c>
      <c r="CF2" t="s" s="8">
        <v>71</v>
      </c>
      <c r="CG2" t="s" s="8">
        <v>72</v>
      </c>
      <c r="CH2" t="s" s="8">
        <v>70</v>
      </c>
      <c r="CI2" t="s" s="8">
        <v>71</v>
      </c>
      <c r="CJ2" t="s" s="8">
        <v>72</v>
      </c>
      <c r="CK2" t="s" s="8">
        <v>70</v>
      </c>
      <c r="CL2" t="s" s="8">
        <v>71</v>
      </c>
      <c r="CM2" t="s" s="8">
        <v>72</v>
      </c>
      <c r="CN2" t="s" s="8">
        <v>70</v>
      </c>
      <c r="CO2" t="s" s="8">
        <v>71</v>
      </c>
      <c r="CP2" t="s" s="8">
        <v>72</v>
      </c>
      <c r="CQ2" t="s" s="8">
        <v>70</v>
      </c>
      <c r="CR2" t="s" s="8">
        <v>71</v>
      </c>
      <c r="CS2" t="s" s="8">
        <v>72</v>
      </c>
      <c r="CT2" t="s" s="8">
        <v>70</v>
      </c>
      <c r="CU2" t="s" s="8">
        <v>71</v>
      </c>
      <c r="CV2" t="s" s="8">
        <v>72</v>
      </c>
      <c r="CW2" t="s" s="8">
        <v>70</v>
      </c>
      <c r="CX2" t="s" s="8">
        <v>71</v>
      </c>
      <c r="CY2" t="s" s="8">
        <v>72</v>
      </c>
      <c r="CZ2" t="s" s="8">
        <v>70</v>
      </c>
      <c r="DA2" t="s" s="8">
        <v>71</v>
      </c>
      <c r="DB2" t="s" s="8">
        <v>72</v>
      </c>
      <c r="DC2" t="s" s="8">
        <v>70</v>
      </c>
      <c r="DD2" t="s" s="8">
        <v>71</v>
      </c>
      <c r="DE2" t="s" s="8">
        <v>72</v>
      </c>
      <c r="DF2" t="s" s="8">
        <v>70</v>
      </c>
      <c r="DG2" t="s" s="8">
        <v>71</v>
      </c>
      <c r="DH2" t="s" s="8">
        <v>72</v>
      </c>
      <c r="DI2" t="s" s="8">
        <v>70</v>
      </c>
      <c r="DJ2" t="s" s="8">
        <v>71</v>
      </c>
      <c r="DK2" t="s" s="8">
        <v>72</v>
      </c>
      <c r="DL2" t="s" s="8">
        <v>70</v>
      </c>
      <c r="DM2" t="s" s="8">
        <v>71</v>
      </c>
      <c r="DN2" t="s" s="8">
        <v>72</v>
      </c>
      <c r="DO2" t="s" s="8">
        <v>70</v>
      </c>
      <c r="DP2" t="s" s="8">
        <v>71</v>
      </c>
      <c r="DQ2" t="s" s="8">
        <v>72</v>
      </c>
      <c r="DR2" t="s" s="8">
        <v>70</v>
      </c>
      <c r="DS2" t="s" s="8">
        <v>71</v>
      </c>
      <c r="DT2" t="s" s="8">
        <v>72</v>
      </c>
      <c r="DU2" t="s" s="8">
        <v>70</v>
      </c>
      <c r="DV2" t="s" s="8">
        <v>71</v>
      </c>
      <c r="DW2" t="s" s="8">
        <v>72</v>
      </c>
      <c r="DX2" t="s" s="8">
        <v>70</v>
      </c>
      <c r="DY2" t="s" s="8">
        <v>71</v>
      </c>
      <c r="DZ2" t="s" s="8">
        <v>72</v>
      </c>
      <c r="EA2" t="s" s="8">
        <v>70</v>
      </c>
      <c r="EB2" t="s" s="8">
        <v>71</v>
      </c>
      <c r="EC2" t="s" s="8">
        <v>72</v>
      </c>
      <c r="ED2" t="s" s="8">
        <v>70</v>
      </c>
      <c r="EE2" t="s" s="8">
        <v>71</v>
      </c>
      <c r="EF2" t="s" s="8">
        <v>72</v>
      </c>
      <c r="EG2" t="s" s="8">
        <v>70</v>
      </c>
      <c r="EH2" t="s" s="8">
        <v>71</v>
      </c>
      <c r="EI2" t="s" s="8">
        <v>72</v>
      </c>
      <c r="EJ2" t="s" s="8">
        <v>70</v>
      </c>
      <c r="EK2" t="s" s="8">
        <v>71</v>
      </c>
      <c r="EL2" t="s" s="8">
        <v>72</v>
      </c>
      <c r="EM2" t="s" s="8">
        <v>70</v>
      </c>
      <c r="EN2" t="s" s="8">
        <v>71</v>
      </c>
      <c r="EO2" t="s" s="8">
        <v>72</v>
      </c>
      <c r="EP2" t="s" s="8">
        <v>70</v>
      </c>
      <c r="EQ2" t="s" s="8">
        <v>71</v>
      </c>
      <c r="ER2" t="s" s="8">
        <v>72</v>
      </c>
      <c r="ES2" t="s" s="8">
        <v>70</v>
      </c>
      <c r="ET2" t="s" s="8">
        <v>71</v>
      </c>
      <c r="EU2" t="s" s="8">
        <v>72</v>
      </c>
      <c r="EV2" t="s" s="8">
        <v>70</v>
      </c>
      <c r="EW2" t="s" s="8">
        <v>71</v>
      </c>
      <c r="EX2" t="s" s="8">
        <v>72</v>
      </c>
      <c r="EY2" t="s" s="8">
        <v>70</v>
      </c>
      <c r="EZ2" t="s" s="8">
        <v>71</v>
      </c>
      <c r="FA2" t="s" s="8">
        <v>72</v>
      </c>
      <c r="FB2" t="s" s="8">
        <v>70</v>
      </c>
      <c r="FC2" t="s" s="8">
        <v>71</v>
      </c>
      <c r="FD2" t="s" s="8">
        <v>72</v>
      </c>
      <c r="FE2" t="s" s="8">
        <v>70</v>
      </c>
      <c r="FF2" t="s" s="8">
        <v>71</v>
      </c>
      <c r="FG2" t="s" s="8">
        <v>72</v>
      </c>
      <c r="FH2" t="s" s="8">
        <v>70</v>
      </c>
      <c r="FI2" t="s" s="8">
        <v>71</v>
      </c>
      <c r="FJ2" t="s" s="8">
        <v>72</v>
      </c>
      <c r="FK2" t="s" s="8">
        <v>70</v>
      </c>
      <c r="FL2" t="s" s="8">
        <v>71</v>
      </c>
      <c r="FM2" t="s" s="8">
        <v>72</v>
      </c>
      <c r="FN2" t="s" s="8">
        <v>70</v>
      </c>
      <c r="FO2" t="s" s="8">
        <v>71</v>
      </c>
      <c r="FP2" t="s" s="8">
        <v>72</v>
      </c>
      <c r="FQ2" t="s" s="8">
        <v>70</v>
      </c>
      <c r="FR2" t="s" s="8">
        <v>71</v>
      </c>
      <c r="FS2" t="s" s="8">
        <v>72</v>
      </c>
      <c r="FT2" s="7"/>
      <c r="FU2" t="s" s="10">
        <v>70</v>
      </c>
      <c r="FV2" t="s" s="10">
        <v>71</v>
      </c>
      <c r="FW2" t="s" s="10">
        <v>72</v>
      </c>
      <c r="FX2" s="7"/>
      <c r="FY2" t="s" s="10">
        <v>70</v>
      </c>
      <c r="FZ2" t="s" s="10">
        <v>71</v>
      </c>
      <c r="GA2" t="s" s="10">
        <v>72</v>
      </c>
      <c r="GB2" s="7"/>
      <c r="GC2" s="7"/>
      <c r="GD2" t="s" s="10">
        <v>73</v>
      </c>
      <c r="GE2" t="s" s="10">
        <v>74</v>
      </c>
      <c r="GF2" t="s" s="10">
        <v>73</v>
      </c>
      <c r="GG2" t="s" s="10">
        <v>74</v>
      </c>
      <c r="GH2" t="s" s="10">
        <v>73</v>
      </c>
      <c r="GI2" t="s" s="10">
        <v>74</v>
      </c>
      <c r="GJ2" t="s" s="10">
        <v>73</v>
      </c>
      <c r="GK2" t="s" s="10">
        <v>74</v>
      </c>
      <c r="GL2" t="s" s="10">
        <v>73</v>
      </c>
      <c r="GM2" t="s" s="10">
        <v>74</v>
      </c>
      <c r="GN2" t="s" s="10">
        <v>73</v>
      </c>
      <c r="GO2" t="s" s="10">
        <v>74</v>
      </c>
      <c r="GP2" t="s" s="10">
        <v>73</v>
      </c>
      <c r="GQ2" t="s" s="10">
        <v>74</v>
      </c>
      <c r="GR2" t="s" s="10">
        <v>73</v>
      </c>
      <c r="GS2" t="s" s="10">
        <v>74</v>
      </c>
      <c r="GT2" t="s" s="10">
        <v>73</v>
      </c>
      <c r="GU2" t="s" s="10">
        <v>74</v>
      </c>
    </row>
    <row r="3" ht="20.55" customHeight="1">
      <c r="A3" s="11">
        <v>1910</v>
      </c>
      <c r="B3" t="s" s="12">
        <v>75</v>
      </c>
      <c r="C3" t="s" s="13">
        <v>76</v>
      </c>
      <c r="D3" t="s" s="14">
        <v>76</v>
      </c>
      <c r="E3" s="15">
        <v>10.03</v>
      </c>
      <c r="F3" s="16">
        <v>9.78223822324629</v>
      </c>
      <c r="G3" s="15">
        <v>11.0490085765489</v>
      </c>
      <c r="H3" s="15">
        <v>12.62</v>
      </c>
      <c r="I3" s="16">
        <v>12.5411315924219</v>
      </c>
      <c r="J3" s="15">
        <v>13.9483154121864</v>
      </c>
      <c r="K3" s="15">
        <v>5.93</v>
      </c>
      <c r="L3" s="16">
        <v>5.58757026227456</v>
      </c>
      <c r="M3" s="15">
        <v>6.48563158800783</v>
      </c>
      <c r="N3" s="15">
        <v>17.07</v>
      </c>
      <c r="O3" s="16">
        <v>16.4500872883451</v>
      </c>
      <c r="P3" s="15">
        <v>16.9876446933983</v>
      </c>
      <c r="Q3" s="15">
        <v>12.22</v>
      </c>
      <c r="R3" s="16">
        <v>12.817497550188</v>
      </c>
      <c r="S3" s="15">
        <v>13.1394104402169</v>
      </c>
      <c r="T3" s="15">
        <v>7.61</v>
      </c>
      <c r="U3" s="16">
        <v>7.79957117255505</v>
      </c>
      <c r="V3" s="15">
        <v>8.03159114183307</v>
      </c>
      <c r="W3" s="15">
        <v>22.56</v>
      </c>
      <c r="X3" s="16">
        <v>21.4596697388633</v>
      </c>
      <c r="Y3" s="15">
        <v>22.2907974910394</v>
      </c>
      <c r="Z3" s="15">
        <v>16.36</v>
      </c>
      <c r="AA3" s="16">
        <v>15.5216922550629</v>
      </c>
      <c r="AB3" s="15">
        <v>16.3761328769179</v>
      </c>
      <c r="AC3" s="15">
        <v>20.53</v>
      </c>
      <c r="AD3" s="16">
        <v>19.9183871997693</v>
      </c>
      <c r="AE3" s="15">
        <v>20.529862604540</v>
      </c>
      <c r="AF3" s="15">
        <v>19.25</v>
      </c>
      <c r="AG3" s="16">
        <v>19.6307270865335</v>
      </c>
      <c r="AH3" s="15">
        <v>20.3456694828469</v>
      </c>
      <c r="AI3" s="15">
        <v>14.39</v>
      </c>
      <c r="AJ3" s="16">
        <v>13.7529659498208</v>
      </c>
      <c r="AK3" s="15">
        <v>14.109793906810</v>
      </c>
      <c r="AL3" s="15">
        <v>17.53</v>
      </c>
      <c r="AM3" s="16">
        <v>17.5936111111111</v>
      </c>
      <c r="AN3" s="15">
        <v>17.9138773681516</v>
      </c>
      <c r="AO3" s="15">
        <v>11.33</v>
      </c>
      <c r="AP3" s="16">
        <v>10.5922434980666</v>
      </c>
      <c r="AQ3" s="15">
        <v>10.9333723758321</v>
      </c>
      <c r="AR3" s="15">
        <v>15.39</v>
      </c>
      <c r="AS3" s="16">
        <v>15.5820327700973</v>
      </c>
      <c r="AT3" s="15">
        <v>17.1997497439836</v>
      </c>
      <c r="AU3" s="15">
        <v>13.22</v>
      </c>
      <c r="AV3" s="16">
        <v>12.1018466529226</v>
      </c>
      <c r="AW3" s="15">
        <v>13.6307584822271</v>
      </c>
      <c r="AX3" s="15">
        <v>16.97</v>
      </c>
      <c r="AY3" s="16">
        <v>16.1366441548811</v>
      </c>
      <c r="AZ3" s="15">
        <v>16.7310623576461</v>
      </c>
      <c r="BA3" s="15">
        <v>12.31</v>
      </c>
      <c r="BB3" s="16">
        <v>12.8893356374808</v>
      </c>
      <c r="BC3" s="15">
        <v>12.7056016385049</v>
      </c>
      <c r="BD3" s="15">
        <v>22.84</v>
      </c>
      <c r="BE3" s="16">
        <v>22.9398588820029</v>
      </c>
      <c r="BF3" s="15">
        <v>23.9420860970351</v>
      </c>
      <c r="BG3" s="15">
        <v>8.42</v>
      </c>
      <c r="BH3" s="16">
        <v>8.589494387257639</v>
      </c>
      <c r="BI3" s="15">
        <v>9.949118045623891</v>
      </c>
      <c r="BJ3" s="15">
        <v>10.55</v>
      </c>
      <c r="BK3" s="16">
        <v>10.4648854768085</v>
      </c>
      <c r="BL3" s="15">
        <v>10.2522950765401</v>
      </c>
      <c r="BM3" s="15">
        <v>11.52</v>
      </c>
      <c r="BN3" s="16">
        <v>10.9432183908046</v>
      </c>
      <c r="BO3" s="15">
        <v>11.357614898388</v>
      </c>
      <c r="BP3" s="15">
        <v>11.1</v>
      </c>
      <c r="BQ3" s="16">
        <v>11.8226369491479</v>
      </c>
      <c r="BR3" s="15">
        <v>12.2606993023799</v>
      </c>
      <c r="BS3" s="15">
        <v>15.95</v>
      </c>
      <c r="BT3" s="16">
        <v>13.9116896198598</v>
      </c>
      <c r="BU3" s="15">
        <v>13.3091904094889</v>
      </c>
      <c r="BV3" s="15">
        <v>17.96</v>
      </c>
      <c r="BW3" s="16">
        <v>18.0662071172555</v>
      </c>
      <c r="BX3" s="15">
        <v>18.6609452678771</v>
      </c>
      <c r="BY3" s="15">
        <v>13.18</v>
      </c>
      <c r="BZ3" s="16">
        <v>12.6741871921182</v>
      </c>
      <c r="CA3" s="15">
        <v>14.7455999170154</v>
      </c>
      <c r="CB3" s="15">
        <v>19.51</v>
      </c>
      <c r="CC3" s="17">
        <v>19.5093036354327</v>
      </c>
      <c r="CD3" s="15">
        <v>18.4742377112135</v>
      </c>
      <c r="CE3" s="15">
        <v>5.27</v>
      </c>
      <c r="CF3" s="16">
        <v>5.67117831541218</v>
      </c>
      <c r="CG3" s="15">
        <v>6.70224526369687</v>
      </c>
      <c r="CH3" s="15">
        <v>11.39</v>
      </c>
      <c r="CI3" s="16">
        <v>10.8317415514593</v>
      </c>
      <c r="CJ3" s="15">
        <v>11.6590706605223</v>
      </c>
      <c r="CK3" s="15">
        <v>8.800000000000001</v>
      </c>
      <c r="CL3" s="16">
        <v>7.8096146953405</v>
      </c>
      <c r="CM3" s="15">
        <v>9.119804787506389</v>
      </c>
      <c r="CN3" s="15">
        <v>8.48</v>
      </c>
      <c r="CO3" s="16">
        <v>8.589531644508011</v>
      </c>
      <c r="CP3" s="15">
        <v>9.40967026855235</v>
      </c>
      <c r="CQ3" s="15">
        <v>5.23</v>
      </c>
      <c r="CR3" s="16">
        <v>5.68726318484383</v>
      </c>
      <c r="CS3" s="15">
        <v>7.94643177163338</v>
      </c>
      <c r="CT3" s="15">
        <v>14.06</v>
      </c>
      <c r="CU3" s="16">
        <v>13.2454374348924</v>
      </c>
      <c r="CV3" s="15">
        <v>14.3380678046154</v>
      </c>
      <c r="CW3" s="15">
        <v>10.07</v>
      </c>
      <c r="CX3" s="16">
        <v>9.889370199692779</v>
      </c>
      <c r="CY3" s="15">
        <v>9.50920826932923</v>
      </c>
      <c r="CZ3" s="15">
        <v>17.99</v>
      </c>
      <c r="DA3" s="16">
        <v>18.3511771015414</v>
      </c>
      <c r="DB3" s="15">
        <v>18.3384703683105</v>
      </c>
      <c r="DC3" s="15">
        <v>20.24</v>
      </c>
      <c r="DD3" s="16">
        <v>19.4610707885305</v>
      </c>
      <c r="DE3" s="15">
        <v>20.2776580901178</v>
      </c>
      <c r="DF3" s="15">
        <v>13.47</v>
      </c>
      <c r="DG3" s="16">
        <v>13.0938844086022</v>
      </c>
      <c r="DH3" s="15">
        <v>11.8610631080389</v>
      </c>
      <c r="DI3" s="15">
        <v>11.03</v>
      </c>
      <c r="DJ3" s="16">
        <v>10.3473201484895</v>
      </c>
      <c r="DK3" s="15">
        <v>10.3706624423963</v>
      </c>
      <c r="DL3" s="15">
        <v>9.73</v>
      </c>
      <c r="DM3" s="16">
        <v>10.2418760042022</v>
      </c>
      <c r="DN3" s="15">
        <v>10.5629237071173</v>
      </c>
      <c r="DO3" s="15">
        <v>12.71</v>
      </c>
      <c r="DP3" s="16">
        <v>11.4878923451101</v>
      </c>
      <c r="DQ3" s="15">
        <v>12.6995628520225</v>
      </c>
      <c r="DR3" s="15">
        <v>10.78</v>
      </c>
      <c r="DS3" s="16">
        <v>10.4312363129702</v>
      </c>
      <c r="DT3" s="15">
        <v>11.0560417897515</v>
      </c>
      <c r="DU3" s="15">
        <v>21.53</v>
      </c>
      <c r="DV3" s="16">
        <v>21.5291493855607</v>
      </c>
      <c r="DW3" s="15">
        <v>21.4417754736303</v>
      </c>
      <c r="DX3" s="15">
        <v>18.36</v>
      </c>
      <c r="DY3" s="16">
        <v>18.0701923076923</v>
      </c>
      <c r="DZ3" s="15">
        <v>19.2570839268756</v>
      </c>
      <c r="EA3" s="15">
        <v>11.37</v>
      </c>
      <c r="EB3" s="16">
        <v>10.9953104198669</v>
      </c>
      <c r="EC3" s="15">
        <v>13.1362711213518</v>
      </c>
      <c r="ED3" s="15">
        <v>11.17</v>
      </c>
      <c r="EE3" s="16">
        <v>11.2032962109575</v>
      </c>
      <c r="EF3" s="15">
        <v>11.5011699948797</v>
      </c>
      <c r="EG3" s="15">
        <v>11.18</v>
      </c>
      <c r="EH3" s="16">
        <v>10.5606950844854</v>
      </c>
      <c r="EI3" s="15">
        <v>13.0645833333333</v>
      </c>
      <c r="EJ3" s="15">
        <v>16.2</v>
      </c>
      <c r="EK3" s="16">
        <v>15.474947943335</v>
      </c>
      <c r="EL3" s="15">
        <v>15.9946907057224</v>
      </c>
      <c r="EM3" s="15">
        <v>11.3</v>
      </c>
      <c r="EN3" s="16">
        <v>11.1772548643113</v>
      </c>
      <c r="EO3" s="15">
        <v>11.2926961835902</v>
      </c>
      <c r="EP3" t="s" s="14">
        <v>75</v>
      </c>
      <c r="EQ3" s="16">
        <v>7.32631656426012</v>
      </c>
      <c r="ER3" s="15">
        <v>8.631638504864309</v>
      </c>
      <c r="ES3" s="15">
        <v>8.470000000000001</v>
      </c>
      <c r="ET3" s="16">
        <v>8.009074898034861</v>
      </c>
      <c r="EU3" s="15">
        <v>9.748362333810039</v>
      </c>
      <c r="EV3" s="15">
        <v>13.68</v>
      </c>
      <c r="EW3" s="16">
        <v>14.0490488991295</v>
      </c>
      <c r="EX3" s="15">
        <v>13.5073707117256</v>
      </c>
      <c r="EY3" t="s" s="14">
        <v>75</v>
      </c>
      <c r="EZ3" t="s" s="13">
        <v>76</v>
      </c>
      <c r="FA3" t="s" s="14">
        <v>76</v>
      </c>
      <c r="FB3" s="15">
        <v>14.33</v>
      </c>
      <c r="FC3" s="16">
        <v>13.6341461853559</v>
      </c>
      <c r="FD3" s="15">
        <v>13.4841653865847</v>
      </c>
      <c r="FE3" s="15">
        <v>9.210000000000001</v>
      </c>
      <c r="FF3" s="16">
        <v>8.239855699855701</v>
      </c>
      <c r="FG3" s="15">
        <v>9.96856374643874</v>
      </c>
      <c r="FH3" t="s" s="14">
        <v>75</v>
      </c>
      <c r="FI3" t="s" s="13">
        <v>76</v>
      </c>
      <c r="FJ3" s="15">
        <v>11.7265651135006</v>
      </c>
      <c r="FK3" s="15">
        <v>7.4</v>
      </c>
      <c r="FL3" s="16">
        <v>7.37019713261649</v>
      </c>
      <c r="FM3" s="15">
        <v>8.11490911418332</v>
      </c>
      <c r="FN3" s="15">
        <v>12.36</v>
      </c>
      <c r="FO3" s="16">
        <v>12.086421744325</v>
      </c>
      <c r="FP3" s="15">
        <v>11.7364516129032</v>
      </c>
      <c r="FQ3" s="15">
        <v>15.05</v>
      </c>
      <c r="FR3" s="16">
        <v>15.4367765955732</v>
      </c>
      <c r="FS3" s="15">
        <v>15.6704576391351</v>
      </c>
      <c r="FT3" s="18"/>
      <c r="FU3" s="19">
        <f>SUM(SUM(B3,E3,H3,K3,N3,Q3,T3,W3,Z3,AC3,AF3,AI3,AL3,AO3,AR3,AU3,AX3,BA3,BD3,BG3,BJ3,BM3,BP3,BS3,BV3,BY3,CB3,CE3,CH3,CK3),CN3,CQ3,CT3,CW3,CZ3,DC3,DF3,DI3,DL3,DO3,DR3,DU3,DX3,EA3,ED3,EG3,EJ3,EM3,EP3,ES3,EV3,EY3,FB3,FE3,FH3,FK3,FN3,FQ3)/58</f>
        <v>13.2816666666667</v>
      </c>
      <c r="FV3" s="19">
        <f>SUM(SUM(C3,F3,I3,L3,O3,R3,U3,X3,AA3,AD3,AG3,AJ3,AM3,AP3,AS3,AV3,AY3,BB3,BE3,BH3,BK3,BN3,BQ3,BT3,BW3,BZ3,CC3,CF3,CI3,CL3),CO3,CR3,CU3,CX3,DA3,DD3,DG3,DJ3,DM3,DP3,DS3,DV3,DY3,EB3,EE3,EH3,EK3,EN3,EQ3,ET3,EW3,EZ3,FC3,FF3,FI3,FL3,FO3,FR3)/58</f>
        <v>12.8978183975506</v>
      </c>
      <c r="FW3" s="19">
        <f>SUM(SUM(D3,G3,J3,M3,P3,S3,V3,Y3,AB3,AE3,AH3,AK3,AN3,AQ3,AT3,AW3,AZ3,BC3,BF3,BI3,BL3,BO3,BR3,BU3,BX3,CA3,CD3,CG3,CJ3,CM3),CP3,CS3,CV3,CY3,DB3,DE3,DH3,DK3,DN3,DQ3,DT3,DW3,DZ3,EC3,EF3,EI3,EL3,EO3,ER3,EU3,EX3,FA3,FD3,FG3,FJ3,FM3,FP3,FS3)/58</f>
        <v>13.5265661248642</v>
      </c>
      <c r="FX3" s="20"/>
      <c r="FY3" s="20"/>
      <c r="FZ3" s="20"/>
      <c r="GA3" s="20"/>
      <c r="GB3" s="17">
        <f>SUM(SUM(D3,G3,J3,M3,P3,S3,V3,Y3,AB3,AE3,AH3,AK3,AQ3,AT3,AW3,AZ3,BC3,BF3,BI3,BO3,BU3,BX3,CA3,CD3,CG3,CJ3,CM3,CS3,CV3,CY3),DB3,DE3,DH3,DK3,DN3,DZ3,EC3,EF3,EL3,EO3,ER3,EU3,EX3,FG3,FJ3,FM3)/46</f>
        <v>13.5221805086535</v>
      </c>
      <c r="GC3" s="21">
        <v>1910</v>
      </c>
      <c r="GD3" s="16">
        <f>AVERAGE(L3,R3,BB3,BH3,CF3,DS3,EH3,EW3,FC3,FF3,FI3,FR3)</f>
        <v>10.718803175453</v>
      </c>
      <c r="GE3" s="16">
        <f>AVERAGE(M3,S3,BC3,BI3,CG3,DT3,EI3,EX3,FD3,FG3,FJ3,FS3)</f>
        <v>11.4549795580433</v>
      </c>
      <c r="GF3" s="17">
        <f>AVERAGE(I3,BE3,EZ3)</f>
        <v>17.7404952372124</v>
      </c>
      <c r="GG3" s="17">
        <f>AVERAGE(J3,BF3,FA3)</f>
        <v>18.9452007546108</v>
      </c>
      <c r="GH3" s="16">
        <f>AVERAGE(O3,AA3,AD3,AG3,AM3,AV3,AY3,BT3,BW3,CU3,DA3,DP3,DV3,DY3,EK3)</f>
        <v>16.4993126002582</v>
      </c>
      <c r="GI3" s="16">
        <f>AVERAGE(P3,AB3,AE3,AH3,AN3,AW3,AZ3,BU3,BX3,CV3,DB3,DQ3,DW3,DZ3,EL3)</f>
        <v>17.1036529782847</v>
      </c>
      <c r="GJ3" s="17">
        <f>AVERAGE(C3,DG3,EE3,EN3,ET3)</f>
        <v>10.8708775954765</v>
      </c>
      <c r="GK3" s="17">
        <f>AVERAGE(D3,DH3,EF3,EO3,EU3)</f>
        <v>11.1008229050797</v>
      </c>
      <c r="GL3" s="16">
        <f>AVERAGE(BK3,CR3,CX3)</f>
        <v>8.68050628711504</v>
      </c>
      <c r="GM3" s="16">
        <f>AVERAGE(BL3,CS3,CY3)</f>
        <v>9.235978372500901</v>
      </c>
      <c r="GN3" s="16">
        <f>AVERAGE(AP3,BQ3,CO3,DJ3,DM3,EQ3,FO3)</f>
        <v>10.1437637932856</v>
      </c>
      <c r="GO3" s="16">
        <f>AVERAGE(AQ3,BR3,CP3,DK3,DN3,ER3,FP3)</f>
        <v>10.5579168877208</v>
      </c>
      <c r="GP3" s="16">
        <f>AVERAGE(F3,U3,X3,AJ3,AS3,BN3,BZ3,CC3,CI3,CL3,DD3,EB3,FL3)</f>
        <v>12.9208555123655</v>
      </c>
      <c r="GQ3" s="16">
        <f>AVERAGE(G3,V3,Y3,AK3,AT3,BO3,CA3,CD3,CJ3,CM3,DE3,EC3,FM3)</f>
        <v>13.8127774738857</v>
      </c>
      <c r="GR3" s="16">
        <f>AVERAGE(X3,AS3,CC3,DD3)</f>
        <v>19.003019233231</v>
      </c>
      <c r="GS3" s="16">
        <f>AVERAGE(Y3,AT3,CD3,DE3)</f>
        <v>19.5606107590886</v>
      </c>
      <c r="GT3" s="16">
        <f>AVERAGE(F3,U3,AJ3,BN3,BZ3,CI3,CL3,EB3,FL3)</f>
        <v>10.2176716364253</v>
      </c>
      <c r="GU3" s="16">
        <f>AVERAGE(G3,V3,AK3,BO3,CA3,CJ3,CM3,EC3,FM3)</f>
        <v>11.2581849026844</v>
      </c>
    </row>
    <row r="4" ht="20.35" customHeight="1">
      <c r="A4" s="22">
        <v>1911</v>
      </c>
      <c r="B4" s="23">
        <v>11.42</v>
      </c>
      <c r="C4" s="24">
        <v>11.935959421403</v>
      </c>
      <c r="D4" s="25">
        <v>11.9309786226319</v>
      </c>
      <c r="E4" s="25">
        <v>10.31</v>
      </c>
      <c r="F4" s="24">
        <v>10.1611079109063</v>
      </c>
      <c r="G4" s="25">
        <v>11.287986453202</v>
      </c>
      <c r="H4" s="25">
        <v>12.01</v>
      </c>
      <c r="I4" s="24">
        <v>11.9144406041987</v>
      </c>
      <c r="J4" s="25">
        <v>13.2718990015361</v>
      </c>
      <c r="K4" s="25">
        <v>5.85</v>
      </c>
      <c r="L4" s="24">
        <v>5.4790410396227</v>
      </c>
      <c r="M4" s="25">
        <v>6.35225704927874</v>
      </c>
      <c r="N4" s="25">
        <v>16.58</v>
      </c>
      <c r="O4" s="24">
        <v>15.8956304403482</v>
      </c>
      <c r="P4" s="25">
        <v>16.47</v>
      </c>
      <c r="Q4" s="25">
        <v>11.33</v>
      </c>
      <c r="R4" s="24">
        <v>11.6822337429595</v>
      </c>
      <c r="S4" s="25">
        <v>12.2514149760757</v>
      </c>
      <c r="T4" s="25">
        <v>6.84</v>
      </c>
      <c r="U4" s="24">
        <v>6.99113735279058</v>
      </c>
      <c r="V4" s="25">
        <v>7.27419930875576</v>
      </c>
      <c r="W4" s="25">
        <v>21.92</v>
      </c>
      <c r="X4" s="24">
        <v>20.9563727995833</v>
      </c>
      <c r="Y4" s="25">
        <v>21.6887304015043</v>
      </c>
      <c r="Z4" s="25">
        <v>15.44</v>
      </c>
      <c r="AA4" s="24">
        <v>14.5342531395694</v>
      </c>
      <c r="AB4" s="25">
        <v>15.3211743206737</v>
      </c>
      <c r="AC4" s="25">
        <v>19.01</v>
      </c>
      <c r="AD4" s="24">
        <v>18.3579224270353</v>
      </c>
      <c r="AE4" s="25">
        <v>19.010873015873</v>
      </c>
      <c r="AF4" s="25">
        <v>18.34</v>
      </c>
      <c r="AG4" s="24">
        <v>18.8883403737839</v>
      </c>
      <c r="AH4" s="25">
        <v>19.5957386072709</v>
      </c>
      <c r="AI4" s="25">
        <v>14.31</v>
      </c>
      <c r="AJ4" s="24">
        <v>13.7031298003072</v>
      </c>
      <c r="AK4" s="25">
        <v>14.0214522529442</v>
      </c>
      <c r="AL4" s="25">
        <v>17.22</v>
      </c>
      <c r="AM4" s="24">
        <v>17.298835125448</v>
      </c>
      <c r="AN4" s="25">
        <v>17.6354672299027</v>
      </c>
      <c r="AO4" s="25">
        <v>11.31</v>
      </c>
      <c r="AP4" s="24">
        <v>10.5306637224782</v>
      </c>
      <c r="AQ4" s="25">
        <v>10.8485989503328</v>
      </c>
      <c r="AR4" s="25">
        <v>14.88</v>
      </c>
      <c r="AS4" s="24">
        <v>15.0561283922171</v>
      </c>
      <c r="AT4" s="25">
        <v>16.6911693548387</v>
      </c>
      <c r="AU4" t="s" s="26">
        <v>75</v>
      </c>
      <c r="AV4" t="s" s="27">
        <v>76</v>
      </c>
      <c r="AW4" t="s" s="26">
        <v>76</v>
      </c>
      <c r="AX4" t="s" s="26">
        <v>75</v>
      </c>
      <c r="AY4" t="s" s="27">
        <v>76</v>
      </c>
      <c r="AZ4" s="25">
        <v>15.539083610741</v>
      </c>
      <c r="BA4" s="25">
        <v>11.91</v>
      </c>
      <c r="BB4" s="24">
        <v>12.500805171531</v>
      </c>
      <c r="BC4" s="25">
        <v>12.2028168202765</v>
      </c>
      <c r="BD4" s="25">
        <v>22.23</v>
      </c>
      <c r="BE4" s="24">
        <v>22.3485317901725</v>
      </c>
      <c r="BF4" s="25">
        <v>23.3854343891802</v>
      </c>
      <c r="BG4" s="25">
        <v>8.550000000000001</v>
      </c>
      <c r="BH4" s="24">
        <v>8.717514036760431</v>
      </c>
      <c r="BI4" s="25">
        <v>10.0843049155146</v>
      </c>
      <c r="BJ4" s="25">
        <v>9.949999999999999</v>
      </c>
      <c r="BK4" s="24">
        <v>9.838270101700299</v>
      </c>
      <c r="BL4" s="25">
        <v>9.65649476049226</v>
      </c>
      <c r="BM4" s="25">
        <v>11.52</v>
      </c>
      <c r="BN4" s="24">
        <v>10.950463389657</v>
      </c>
      <c r="BO4" s="25">
        <v>11.4095129288274</v>
      </c>
      <c r="BP4" s="25">
        <v>10.39</v>
      </c>
      <c r="BQ4" s="24">
        <v>11.0704336387874</v>
      </c>
      <c r="BR4" s="25">
        <v>11.5397252017232</v>
      </c>
      <c r="BS4" s="25">
        <v>14.49</v>
      </c>
      <c r="BT4" s="24">
        <v>13.1773093170271</v>
      </c>
      <c r="BU4" s="25">
        <v>12.6209500194219</v>
      </c>
      <c r="BV4" s="25">
        <v>16.85</v>
      </c>
      <c r="BW4" s="24">
        <v>16.8733311042252</v>
      </c>
      <c r="BX4" s="25">
        <v>17.4711324310963</v>
      </c>
      <c r="BY4" s="25">
        <v>12.41</v>
      </c>
      <c r="BZ4" s="24">
        <v>11.8634472606247</v>
      </c>
      <c r="CA4" s="25">
        <v>13.9275742447517</v>
      </c>
      <c r="CB4" s="25">
        <v>18.79</v>
      </c>
      <c r="CC4" s="28">
        <v>18.109349078341</v>
      </c>
      <c r="CD4" s="25">
        <v>17.4031547619048</v>
      </c>
      <c r="CE4" t="s" s="26">
        <v>75</v>
      </c>
      <c r="CF4" t="s" s="27">
        <v>76</v>
      </c>
      <c r="CG4" t="s" s="26">
        <v>76</v>
      </c>
      <c r="CH4" s="25">
        <v>11.61</v>
      </c>
      <c r="CI4" s="24">
        <v>11.0435675883257</v>
      </c>
      <c r="CJ4" s="25">
        <v>11.8719406041987</v>
      </c>
      <c r="CK4" s="25">
        <v>8.630000000000001</v>
      </c>
      <c r="CL4" s="24">
        <v>7.69422107014849</v>
      </c>
      <c r="CM4" s="25">
        <v>8.952334229390679</v>
      </c>
      <c r="CN4" s="25">
        <v>8.17</v>
      </c>
      <c r="CO4" s="24">
        <v>8.34311532704376</v>
      </c>
      <c r="CP4" s="25">
        <v>9.20379135253161</v>
      </c>
      <c r="CQ4" s="25">
        <v>4.81</v>
      </c>
      <c r="CR4" s="24">
        <v>5.24236239119304</v>
      </c>
      <c r="CS4" s="25">
        <v>7.60133128520225</v>
      </c>
      <c r="CT4" t="s" s="26">
        <v>75</v>
      </c>
      <c r="CU4" t="s" s="27">
        <v>76</v>
      </c>
      <c r="CV4" t="s" s="26">
        <v>76</v>
      </c>
      <c r="CW4" t="s" s="26">
        <v>77</v>
      </c>
      <c r="CX4" s="24">
        <v>9.989910394265239</v>
      </c>
      <c r="CY4" s="25">
        <v>9.59815988223246</v>
      </c>
      <c r="CZ4" s="25">
        <v>16.91</v>
      </c>
      <c r="DA4" s="24">
        <v>17.2067051794763</v>
      </c>
      <c r="DB4" s="25">
        <v>17.3518708397338</v>
      </c>
      <c r="DC4" s="25">
        <v>20.04</v>
      </c>
      <c r="DD4" s="24">
        <v>19.2660797491039</v>
      </c>
      <c r="DE4" s="25">
        <v>20.1655529953917</v>
      </c>
      <c r="DF4" s="25">
        <v>12.77</v>
      </c>
      <c r="DG4" s="24">
        <v>12.5025256016385</v>
      </c>
      <c r="DH4" s="25">
        <v>11.1034530209933</v>
      </c>
      <c r="DI4" s="25">
        <v>10.91</v>
      </c>
      <c r="DJ4" s="24">
        <v>10.210959421403</v>
      </c>
      <c r="DK4" s="25">
        <v>10.2676984126984</v>
      </c>
      <c r="DL4" s="25">
        <v>9.02</v>
      </c>
      <c r="DM4" s="24">
        <v>9.567118304460379</v>
      </c>
      <c r="DN4" s="25">
        <v>9.846820276497709</v>
      </c>
      <c r="DO4" t="s" s="26">
        <v>75</v>
      </c>
      <c r="DP4" t="s" s="27">
        <v>76</v>
      </c>
      <c r="DQ4" t="s" s="26">
        <v>76</v>
      </c>
      <c r="DR4" s="25">
        <v>10.98</v>
      </c>
      <c r="DS4" s="24">
        <v>10.6376452892985</v>
      </c>
      <c r="DT4" s="25">
        <v>11.2506233998976</v>
      </c>
      <c r="DU4" s="25">
        <v>20.9</v>
      </c>
      <c r="DV4" s="24">
        <v>20.852354415298</v>
      </c>
      <c r="DW4" s="25">
        <v>20.723426730080</v>
      </c>
      <c r="DX4" s="25">
        <v>16.92</v>
      </c>
      <c r="DY4" s="24">
        <v>16.3646341178391</v>
      </c>
      <c r="DZ4" s="25">
        <v>17.8528731637823</v>
      </c>
      <c r="EA4" s="25">
        <v>10.36</v>
      </c>
      <c r="EB4" s="24">
        <v>10.0410464669739</v>
      </c>
      <c r="EC4" s="25">
        <v>12.2697465437788</v>
      </c>
      <c r="ED4" s="25">
        <v>11.07</v>
      </c>
      <c r="EE4" s="24">
        <v>11.1412436878719</v>
      </c>
      <c r="EF4" s="25">
        <v>11.4630318740399</v>
      </c>
      <c r="EG4" s="25">
        <v>11.2</v>
      </c>
      <c r="EH4" s="24">
        <v>10.5733378136201</v>
      </c>
      <c r="EI4" s="25">
        <v>13.0149270353303</v>
      </c>
      <c r="EJ4" s="25">
        <v>15.22</v>
      </c>
      <c r="EK4" s="24">
        <v>14.4507040450589</v>
      </c>
      <c r="EL4" s="25">
        <v>15.1087724014337</v>
      </c>
      <c r="EM4" s="25">
        <v>11.1</v>
      </c>
      <c r="EN4" s="24">
        <v>10.9576081669227</v>
      </c>
      <c r="EO4" s="25">
        <v>11.0955881976447</v>
      </c>
      <c r="EP4" t="s" s="26">
        <v>75</v>
      </c>
      <c r="EQ4" s="24">
        <v>7.52527038420114</v>
      </c>
      <c r="ER4" s="25">
        <v>8.695434654024741</v>
      </c>
      <c r="ES4" s="25">
        <v>8.68</v>
      </c>
      <c r="ET4" s="24">
        <v>8.247199820788531</v>
      </c>
      <c r="EU4" s="25">
        <v>9.89884984639018</v>
      </c>
      <c r="EV4" s="25">
        <v>13.63</v>
      </c>
      <c r="EW4" s="24">
        <v>14.0416391449053</v>
      </c>
      <c r="EX4" s="25">
        <v>13.4418061955965</v>
      </c>
      <c r="EY4" s="25">
        <v>18.91</v>
      </c>
      <c r="EZ4" s="24">
        <v>19.9242613927291</v>
      </c>
      <c r="FA4" s="25">
        <v>18.4443241167435</v>
      </c>
      <c r="FB4" s="25">
        <v>14.32</v>
      </c>
      <c r="FC4" s="24">
        <v>13.6252592165899</v>
      </c>
      <c r="FD4" s="25">
        <v>13.4837647209421</v>
      </c>
      <c r="FE4" s="25">
        <v>8.23</v>
      </c>
      <c r="FF4" s="24">
        <v>7.21002035330261</v>
      </c>
      <c r="FG4" s="25">
        <v>9.38483422939068</v>
      </c>
      <c r="FH4" s="25">
        <v>9.960000000000001</v>
      </c>
      <c r="FI4" s="24">
        <v>8.71170186891961</v>
      </c>
      <c r="FJ4" s="25">
        <v>11.101254436146</v>
      </c>
      <c r="FK4" t="s" s="26">
        <v>78</v>
      </c>
      <c r="FL4" s="24">
        <v>6.86749551971327</v>
      </c>
      <c r="FM4" s="25">
        <v>7.65468701996927</v>
      </c>
      <c r="FN4" s="25">
        <v>12.19</v>
      </c>
      <c r="FO4" s="24">
        <v>11.8772881464414</v>
      </c>
      <c r="FP4" s="25">
        <v>11.5724289554531</v>
      </c>
      <c r="FQ4" s="25">
        <v>14.48</v>
      </c>
      <c r="FR4" s="24">
        <v>14.7967697619297</v>
      </c>
      <c r="FS4" s="25">
        <v>15.1780502316899</v>
      </c>
      <c r="FT4" s="29"/>
      <c r="FU4" s="30">
        <f>SUM(SUM(B4,E4,H4,K4,N4,Q4,T4,W4,Z4,AC4,AF4,AI4,AL4,AO4,AR4,AU4,AX4,BA4,BD4,BG4,BJ4,BM4,BP4,BS4,BV4,BY4,CB4,CE4,CH4,CK4),CN4,CQ4,CT4,CW4,CZ4,DC4,DF4,DI4,DL4,DO4,DR4,DU4,DX4,EA4,ED4,EG4,EJ4,EM4,EP4,ES4,EV4,EY4,FB4,FE4,FH4,FK4,FN4,FQ4)/58</f>
        <v>13.0976</v>
      </c>
      <c r="FV4" s="30">
        <f>SUM(SUM(C4,F4,I4,L4,O4,R4,U4,X4,AA4,AD4,AG4,AJ4,AM4,AP4,AS4,AV4,AY4,BB4,BE4,BH4,BK4,BN4,BQ4,BT4,BW4,BZ4,CC4,CF4,CI4,CL4),CO4,CR4,CU4,CX4,DA4,DD4,DG4,DJ4,DM4,DP4,DS4,DV4,DY4,EB4,EE4,EH4,EK4,EN4,EQ4,ET4,EW4,EZ4,FC4,FF4,FI4,FL4,FO4,FR4)/58</f>
        <v>12.5989942607725</v>
      </c>
      <c r="FW4" s="30">
        <f>SUM(SUM(D4,G4,J4,M4,P4,S4,V4,Y4,AB4,AE4,AH4,AK4,AN4,AQ4,AT4,AW4,AZ4,BC4,BF4,BI4,BL4,BO4,BR4,BU4,BX4,CA4,CD4,CG4,CJ4,CM4),CP4,CS4,CV4,CY4,DB4,DE4,DH4,DK4,DN4,DQ4,DT4,DW4,DZ4,EC4,EF4,EI4,EL4,EO4,ER4,EU4,EX4,FA4,FD4,FG4,FJ4,FM4,FP4,FS4)/58</f>
        <v>13.2683240792584</v>
      </c>
      <c r="FX4" s="31"/>
      <c r="FY4" s="31"/>
      <c r="FZ4" s="31"/>
      <c r="GA4" s="31"/>
      <c r="GB4" s="28">
        <f>SUM(SUM(D4,G4,J4,M4,P4,S4,V4,Y4,AB4,AE4,AH4,AK4,AQ4,AT4,AW4,AZ4,BC4,BF4,BI4,BO4,BU4,BX4,CA4,CD4,CG4,CJ4,CM4,CS4,CV4,CY4),DB4,DE4,DH4,DK4,DN4,DZ4,EC4,EF4,EL4,EO4,ER4,EU4,EX4,FG4,FJ4,FM4)/46</f>
        <v>13.1345692219807</v>
      </c>
      <c r="GC4" s="32">
        <v>1911</v>
      </c>
      <c r="GD4" s="24">
        <f>AVERAGE(L4,R4,BB4,BH4,CF4,DS4,EH4,EW4,FC4,FF4,FI4,FR4)</f>
        <v>10.7250879490399</v>
      </c>
      <c r="GE4" s="24">
        <f>AVERAGE(M4,S4,BC4,BI4,CG4,DT4,EI4,EX4,FD4,FG4,FJ4,FS4)</f>
        <v>11.6132776372853</v>
      </c>
      <c r="GF4" s="28">
        <f>AVERAGE(I4,BE4,EZ4)</f>
        <v>18.0624112623668</v>
      </c>
      <c r="GG4" s="28">
        <f>AVERAGE(J4,BF4,FA4)</f>
        <v>18.3672191691533</v>
      </c>
      <c r="GH4" s="28">
        <f>AVERAGE(O4,AA4,AD4,AG4,AM4,AV4,AY4,BT4,BW4,CU4,DA4,DP4,DV4,DY4,EK4)</f>
        <v>16.7181836077372</v>
      </c>
      <c r="GI4" s="28">
        <f>AVERAGE(P4,AB4,AE4,AH4,AN4,AW4,AZ4,BU4,BX4,CV4,DB4,DQ4,DW4,DZ4,EL4)</f>
        <v>17.0584468641674</v>
      </c>
      <c r="GJ4" s="28">
        <f>AVERAGE(C4,DG4,EE4,EN4,ET4)</f>
        <v>10.9569073397249</v>
      </c>
      <c r="GK4" s="28">
        <f>AVERAGE(D4,DH4,EF4,EO4,EU4)</f>
        <v>11.098380312340</v>
      </c>
      <c r="GL4" s="24">
        <f>AVERAGE(BK4,CR4,CX4)</f>
        <v>8.35684762905286</v>
      </c>
      <c r="GM4" s="24">
        <f>AVERAGE(BL4,CS4,CY4)</f>
        <v>8.951995309308989</v>
      </c>
      <c r="GN4" s="24">
        <f>AVERAGE(AP4,BQ4,CO4,DJ4,DM4,EQ4,FO4)</f>
        <v>9.874978420687899</v>
      </c>
      <c r="GO4" s="24">
        <f>AVERAGE(AQ4,BR4,CP4,DK4,DN4,ER4,FP4)</f>
        <v>10.2820711147517</v>
      </c>
      <c r="GP4" s="24">
        <f>AVERAGE(F4,U4,X4,AJ4,AS4,BN4,BZ4,CC4,CI4,CL4,DD4,EB4,FL4)</f>
        <v>12.5156574137456</v>
      </c>
      <c r="GQ4" s="24">
        <f>AVERAGE(G4,V4,Y4,AK4,AT4,BO4,CA4,CD4,CJ4,CM4,DE4,EC4,FM4)</f>
        <v>13.4321570076506</v>
      </c>
      <c r="GR4" s="24">
        <f>AVERAGE(X4,AS4,CC4,DD4)</f>
        <v>18.3469825048113</v>
      </c>
      <c r="GS4" s="24">
        <f>AVERAGE(Y4,AT4,CD4,DE4)</f>
        <v>18.9871518784099</v>
      </c>
      <c r="GT4" s="24">
        <f>AVERAGE(F4,U4,AJ4,BN4,BZ4,CI4,CL4,EB4,FL4)</f>
        <v>9.9239573732719</v>
      </c>
      <c r="GU4" s="24">
        <f>AVERAGE(G4,V4,AK4,BO4,CA4,CJ4,CM4,EC4,FM4)</f>
        <v>10.9632703984243</v>
      </c>
    </row>
    <row r="5" ht="20.35" customHeight="1">
      <c r="A5" s="22">
        <v>1912</v>
      </c>
      <c r="B5" s="23">
        <v>11.4</v>
      </c>
      <c r="C5" s="24">
        <v>11.9271462118403</v>
      </c>
      <c r="D5" s="25">
        <v>11.9428695464096</v>
      </c>
      <c r="E5" s="25">
        <v>10.27</v>
      </c>
      <c r="F5" s="24">
        <v>10.0579325794092</v>
      </c>
      <c r="G5" s="25">
        <v>11.2488802373007</v>
      </c>
      <c r="H5" s="25">
        <v>11.84</v>
      </c>
      <c r="I5" s="24">
        <v>11.6366759362254</v>
      </c>
      <c r="J5" s="25">
        <v>12.9461302681992</v>
      </c>
      <c r="K5" s="25">
        <v>5.97</v>
      </c>
      <c r="L5" s="24">
        <v>5.58293227287619</v>
      </c>
      <c r="M5" s="25">
        <v>6.46031843141409</v>
      </c>
      <c r="N5" s="25">
        <v>16.77</v>
      </c>
      <c r="O5" s="24">
        <v>16.2717559634161</v>
      </c>
      <c r="P5" s="25">
        <v>16.6882749351131</v>
      </c>
      <c r="Q5" s="25">
        <v>12.27</v>
      </c>
      <c r="R5" s="24">
        <v>12.577903843777</v>
      </c>
      <c r="S5" s="25">
        <v>13.1787884686689</v>
      </c>
      <c r="T5" s="25">
        <v>7.48</v>
      </c>
      <c r="U5" s="24">
        <v>7.66349246075887</v>
      </c>
      <c r="V5" s="25">
        <v>7.91697969083814</v>
      </c>
      <c r="W5" s="25">
        <v>21.01</v>
      </c>
      <c r="X5" s="24">
        <v>20.1105947966877</v>
      </c>
      <c r="Y5" s="25">
        <v>20.9230076628353</v>
      </c>
      <c r="Z5" s="25">
        <v>15.81</v>
      </c>
      <c r="AA5" s="24">
        <v>14.9053250525275</v>
      </c>
      <c r="AB5" s="25">
        <v>15.8182019802524</v>
      </c>
      <c r="AC5" s="25">
        <v>20.02</v>
      </c>
      <c r="AD5" s="24">
        <v>19.4496693857372</v>
      </c>
      <c r="AE5" s="25">
        <v>20.0160891731554</v>
      </c>
      <c r="AF5" s="25">
        <v>19.25</v>
      </c>
      <c r="AG5" s="24">
        <v>19.6348427264862</v>
      </c>
      <c r="AH5" s="25">
        <v>20.3493390804598</v>
      </c>
      <c r="AI5" s="25">
        <v>14.54</v>
      </c>
      <c r="AJ5" s="24">
        <v>13.9508957483624</v>
      </c>
      <c r="AK5" s="25">
        <v>14.2685953528612</v>
      </c>
      <c r="AL5" s="25">
        <v>17.43</v>
      </c>
      <c r="AM5" s="24">
        <v>17.5286676554196</v>
      </c>
      <c r="AN5" s="25">
        <v>17.8209340625386</v>
      </c>
      <c r="AO5" s="25">
        <v>11.28</v>
      </c>
      <c r="AP5" s="24">
        <v>10.5638561364479</v>
      </c>
      <c r="AQ5" s="25">
        <v>10.8920865776789</v>
      </c>
      <c r="AR5" s="25">
        <v>15.43</v>
      </c>
      <c r="AS5" s="24">
        <v>15.5929875787912</v>
      </c>
      <c r="AT5" s="25">
        <v>17.2425432579409</v>
      </c>
      <c r="AU5" s="25">
        <v>13.17</v>
      </c>
      <c r="AV5" s="24">
        <v>11.9842945865777</v>
      </c>
      <c r="AW5" s="25">
        <v>13.5172290198987</v>
      </c>
      <c r="AX5" s="25">
        <v>17.43</v>
      </c>
      <c r="AY5" s="24">
        <v>16.6322683048685</v>
      </c>
      <c r="AZ5" s="25">
        <v>17.2192748579829</v>
      </c>
      <c r="BA5" s="25">
        <v>12.28</v>
      </c>
      <c r="BB5" s="24">
        <v>12.7919812823576</v>
      </c>
      <c r="BC5" s="25">
        <v>12.6128846646185</v>
      </c>
      <c r="BD5" s="25">
        <v>22.6</v>
      </c>
      <c r="BE5" s="24">
        <v>22.695359062980</v>
      </c>
      <c r="BF5" s="25">
        <v>23.7144125846276</v>
      </c>
      <c r="BG5" s="25">
        <v>8.380000000000001</v>
      </c>
      <c r="BH5" s="24">
        <v>8.5536007478425</v>
      </c>
      <c r="BI5" s="25">
        <v>9.9803899505386</v>
      </c>
      <c r="BJ5" s="25">
        <v>10.15</v>
      </c>
      <c r="BK5" s="24">
        <v>10.0330116796441</v>
      </c>
      <c r="BL5" s="25">
        <v>9.881504449388199</v>
      </c>
      <c r="BM5" s="25"/>
      <c r="BN5" t="s" s="27">
        <v>76</v>
      </c>
      <c r="BO5" s="25">
        <v>12.0915927419355</v>
      </c>
      <c r="BP5" s="25">
        <v>11.25</v>
      </c>
      <c r="BQ5" s="24">
        <v>11.9304597701149</v>
      </c>
      <c r="BR5" s="25">
        <v>12.4059349894945</v>
      </c>
      <c r="BS5" s="25">
        <v>13.99</v>
      </c>
      <c r="BT5" s="24">
        <v>13.3363428500803</v>
      </c>
      <c r="BU5" s="25">
        <v>12.7220050055617</v>
      </c>
      <c r="BV5" s="25">
        <v>18.25</v>
      </c>
      <c r="BW5" s="24">
        <v>18.2979372141886</v>
      </c>
      <c r="BX5" s="25">
        <v>18.9125150716159</v>
      </c>
      <c r="BY5" s="25">
        <v>13.26</v>
      </c>
      <c r="BZ5" s="24">
        <v>12.8479104560623</v>
      </c>
      <c r="CA5" s="25">
        <v>14.7767364973427</v>
      </c>
      <c r="CB5" s="25">
        <v>18.81</v>
      </c>
      <c r="CC5" s="28">
        <v>18.2794061302682</v>
      </c>
      <c r="CD5" s="25">
        <v>17.4653343220863</v>
      </c>
      <c r="CE5" s="25">
        <v>5.44</v>
      </c>
      <c r="CF5" s="24">
        <v>5.78463261648746</v>
      </c>
      <c r="CG5" s="25">
        <v>6.7568418613274</v>
      </c>
      <c r="CH5" s="25">
        <v>12.5</v>
      </c>
      <c r="CI5" s="24">
        <v>11.8689417253739</v>
      </c>
      <c r="CJ5" s="25">
        <v>12.7487183290075</v>
      </c>
      <c r="CK5" s="25">
        <v>9.44</v>
      </c>
      <c r="CL5" s="24">
        <v>8.42486126560375</v>
      </c>
      <c r="CM5" s="25">
        <v>9.79022864911629</v>
      </c>
      <c r="CN5" s="25">
        <v>8.09</v>
      </c>
      <c r="CO5" s="24">
        <v>8.250601881279019</v>
      </c>
      <c r="CP5" s="25">
        <v>9.11013235605699</v>
      </c>
      <c r="CQ5" s="25">
        <v>4.49</v>
      </c>
      <c r="CR5" s="24">
        <v>4.94237640588308</v>
      </c>
      <c r="CS5" s="25">
        <v>7.32967062167841</v>
      </c>
      <c r="CT5" s="25">
        <v>15.78</v>
      </c>
      <c r="CU5" s="24">
        <v>15.1761225435669</v>
      </c>
      <c r="CV5" s="25">
        <v>15.913544370288</v>
      </c>
      <c r="CW5" s="25">
        <v>9.93</v>
      </c>
      <c r="CX5" s="24">
        <v>9.740273451983681</v>
      </c>
      <c r="CY5" s="25">
        <v>9.358722654801619</v>
      </c>
      <c r="CZ5" s="25">
        <v>17.83</v>
      </c>
      <c r="DA5" s="24">
        <v>18.1888838789131</v>
      </c>
      <c r="DB5" s="25">
        <v>18.167854097145</v>
      </c>
      <c r="DC5" s="25">
        <v>19.99</v>
      </c>
      <c r="DD5" s="24">
        <v>19.2249280064269</v>
      </c>
      <c r="DE5" s="25">
        <v>20.0844104560623</v>
      </c>
      <c r="DF5" s="25">
        <v>13.42</v>
      </c>
      <c r="DG5" s="24">
        <v>13.0948334569275</v>
      </c>
      <c r="DH5" s="25">
        <v>11.7440826226672</v>
      </c>
      <c r="DI5" s="25">
        <v>10.55</v>
      </c>
      <c r="DJ5" s="24">
        <v>9.924910394265231</v>
      </c>
      <c r="DK5" s="25">
        <v>9.8846431219874</v>
      </c>
      <c r="DL5" t="s" s="26">
        <v>75</v>
      </c>
      <c r="DM5" t="s" s="27">
        <v>76</v>
      </c>
      <c r="DN5" s="25">
        <v>9.6611988992465</v>
      </c>
      <c r="DO5" t="s" s="26">
        <v>75</v>
      </c>
      <c r="DP5" t="s" s="27">
        <v>76</v>
      </c>
      <c r="DQ5" t="s" s="26">
        <v>76</v>
      </c>
      <c r="DR5" t="s" s="26">
        <v>75</v>
      </c>
      <c r="DS5" t="s" s="27">
        <v>76</v>
      </c>
      <c r="DT5" t="s" s="26">
        <v>76</v>
      </c>
      <c r="DU5" s="25">
        <v>21.54</v>
      </c>
      <c r="DV5" s="24">
        <v>21.5416663576814</v>
      </c>
      <c r="DW5" s="25">
        <v>21.4340245334322</v>
      </c>
      <c r="DX5" s="25">
        <v>17.44</v>
      </c>
      <c r="DY5" s="24">
        <v>16.986754933557</v>
      </c>
      <c r="DZ5" s="25">
        <v>18.238661053675</v>
      </c>
      <c r="EA5" s="25">
        <v>11.45</v>
      </c>
      <c r="EB5" s="24">
        <v>11.0868060190335</v>
      </c>
      <c r="EC5" s="25">
        <v>13.1672311827957</v>
      </c>
      <c r="ED5" s="25">
        <v>11.47</v>
      </c>
      <c r="EE5" s="24">
        <v>11.4792707709421</v>
      </c>
      <c r="EF5" s="25">
        <v>11.7432746040574</v>
      </c>
      <c r="EG5" s="25">
        <v>11.1</v>
      </c>
      <c r="EH5" s="24">
        <v>10.4314179335064</v>
      </c>
      <c r="EI5" s="25">
        <v>12.9604755283649</v>
      </c>
      <c r="EJ5" s="25">
        <v>16.08</v>
      </c>
      <c r="EK5" s="24">
        <v>15.4116882956371</v>
      </c>
      <c r="EL5" s="25">
        <v>15.9925336793969</v>
      </c>
      <c r="EM5" s="25">
        <v>10.88</v>
      </c>
      <c r="EN5" s="24">
        <v>10.7403693036354</v>
      </c>
      <c r="EO5" s="25">
        <v>10.8756240399386</v>
      </c>
      <c r="EP5" t="s" s="26">
        <v>75</v>
      </c>
      <c r="EQ5" s="24">
        <v>6.49242553454455</v>
      </c>
      <c r="ER5" s="25">
        <v>7.95483376591274</v>
      </c>
      <c r="ES5" s="25">
        <v>8.93</v>
      </c>
      <c r="ET5" s="24">
        <v>8.474572879330941</v>
      </c>
      <c r="EU5" s="25">
        <v>10.1772298042459</v>
      </c>
      <c r="EV5" s="25">
        <v>13.76</v>
      </c>
      <c r="EW5" s="24">
        <v>14.1397901989865</v>
      </c>
      <c r="EX5" s="25">
        <v>13.5663814732419</v>
      </c>
      <c r="EY5" s="25">
        <v>19.45</v>
      </c>
      <c r="EZ5" s="24">
        <v>20.4596763643908</v>
      </c>
      <c r="FA5" s="25">
        <v>18.9859101492841</v>
      </c>
      <c r="FB5" s="25">
        <v>15.13</v>
      </c>
      <c r="FC5" s="24">
        <v>14.382700840440</v>
      </c>
      <c r="FD5" s="25">
        <v>14.2174360400445</v>
      </c>
      <c r="FE5" s="25">
        <v>8.66</v>
      </c>
      <c r="FF5" s="24">
        <v>7.66895130391794</v>
      </c>
      <c r="FG5" s="25">
        <v>9.813160919540239</v>
      </c>
      <c r="FH5" s="25">
        <v>11.49</v>
      </c>
      <c r="FI5" s="24">
        <v>10.2977762328513</v>
      </c>
      <c r="FJ5" s="25">
        <v>12.4953037325423</v>
      </c>
      <c r="FK5" t="s" s="26">
        <v>79</v>
      </c>
      <c r="FL5" s="24">
        <v>7.98309570157318</v>
      </c>
      <c r="FM5" s="25">
        <v>8.688423557038689</v>
      </c>
      <c r="FN5" s="25">
        <v>12.2</v>
      </c>
      <c r="FO5" s="24">
        <v>11.9036552960079</v>
      </c>
      <c r="FP5" s="25">
        <v>11.5608438388333</v>
      </c>
      <c r="FQ5" s="25">
        <v>14.83</v>
      </c>
      <c r="FR5" s="24">
        <v>15.1578615607432</v>
      </c>
      <c r="FS5" s="25">
        <v>15.4841590303159</v>
      </c>
      <c r="FT5" s="29"/>
      <c r="FU5" s="30">
        <f>SUM(SUM(B5,E5,H5,K5,N5,Q5,T5,W5,Z5,AC5,AF5,AI5,AL5,AO5,AR5,AU5,AX5,BA5,BD5,BG5,BJ5,BM5,BP5,BS5,BV5,BY5,CB5,CE5,CH5,CK5),CN5,CQ5,CT5,CW5,CZ5,DC5,DF5,DI5,DL5,DO5,DR5,DU5,DX5,EA5,ED5,EG5,EJ5,EM5,EP5,ES5,EV5,EY5,FB5,FE5,FH5,FK5,FN5,FQ5)/58</f>
        <v>13.5040384615385</v>
      </c>
      <c r="FV5" s="30">
        <f>SUM(SUM(C5,F5,I5,L5,O5,R5,U5,X5,AA5,AD5,AG5,AJ5,AM5,AP5,AS5,AV5,AY5,BB5,BE5,BH5,BK5,BN5,BQ5,BT5,BW5,BZ5,CC5,CF5,CI5,CL5),CO5,CR5,CU5,CX5,DA5,DD5,DG5,DJ5,DM5,DP5,DS5,DV5,DY5,EB5,EE5,EH5,EK5,EN5,EQ5,ET5,EW5,EZ5,FC5,FF5,FI5,FL5,FO5,FR5)/58</f>
        <v>13.0388351034674</v>
      </c>
      <c r="FW5" s="30">
        <f>SUM(SUM(D5,G5,J5,M5,P5,S5,V5,Y5,AB5,AE5,AH5,AK5,AN5,AQ5,AT5,AW5,AZ5,BC5,BF5,BI5,BL5,BO5,BR5,BU5,BX5,CA5,CD5,CG5,CJ5,CM5),CP5,CS5,CV5,CY5,DB5,DE5,DH5,DK5,DN5,DQ5,DT5,DW5,DZ5,EC5,EF5,EI5,EL5,EO5,ER5,EU5,EX5,FA5,FD5,FG5,FJ5,FM5,FP5,FS5)/58</f>
        <v>13.5878287116572</v>
      </c>
      <c r="FX5" s="31"/>
      <c r="FY5" s="31"/>
      <c r="FZ5" s="31"/>
      <c r="GA5" s="31"/>
      <c r="GB5" s="28">
        <f>SUM(SUM(D5,G5,J5,M5,P5,S5,V5,Y5,AB5,AE5,AH5,AK5,AQ5,AT5,AW5,AZ5,BC5,BF5,BI5,BO5,BU5,BX5,CA5,CD5,CG5,CJ5,CM5,CS5,CV5,CY5),DB5,DE5,DH5,DK5,DN5,DZ5,EC5,EF5,EL5,EO5,ER5,EU5,EX5,FG5,FJ5,FM5)/46</f>
        <v>13.4142837581532</v>
      </c>
      <c r="GC5" s="32">
        <v>1912</v>
      </c>
      <c r="GD5" s="24">
        <f>AVERAGE(L5,R5,BB5,BH5,CF5,DS5,EH5,EW5,FC5,FF5,FI5,FR5)</f>
        <v>10.6699589848896</v>
      </c>
      <c r="GE5" s="24">
        <f>AVERAGE(M5,S5,BC5,BI5,CG5,DT5,EI5,EX5,FD5,FG5,FJ5,FS5)</f>
        <v>11.5932854636925</v>
      </c>
      <c r="GF5" s="28">
        <f>AVERAGE(I5,BE5,EZ5)</f>
        <v>18.2639037878654</v>
      </c>
      <c r="GG5" s="28">
        <f>AVERAGE(J5,BF5,FA5)</f>
        <v>18.5488176673703</v>
      </c>
      <c r="GH5" s="28">
        <f>AVERAGE(O5,AA5,AD5,AG5,AM5,AV5,AY5,BT5,BW5,CU5,DA5,DP5,DV5,DY5,EK5)</f>
        <v>16.8104442677612</v>
      </c>
      <c r="GI5" s="28">
        <f>AVERAGE(P5,AB5,AE5,AH5,AN5,AW5,AZ5,BU5,BX5,CV5,DB5,DQ5,DW5,DZ5,EL5)</f>
        <v>17.3436057800368</v>
      </c>
      <c r="GJ5" s="28">
        <f>AVERAGE(C5,DG5,EE5,EN5,ET5)</f>
        <v>11.1432385245352</v>
      </c>
      <c r="GK5" s="28">
        <f>AVERAGE(D5,DH5,EF5,EO5,EU5)</f>
        <v>11.2966161234637</v>
      </c>
      <c r="GL5" s="24">
        <f>AVERAGE(BK5,CR5,CX5)</f>
        <v>8.23855384583695</v>
      </c>
      <c r="GM5" s="24">
        <f>AVERAGE(BL5,CS5,CY5)</f>
        <v>8.85663257528941</v>
      </c>
      <c r="GN5" s="24">
        <f>AVERAGE(AP5,BQ5,CO5,DJ5,DM5,EQ5,FO5)</f>
        <v>9.84431816877658</v>
      </c>
      <c r="GO5" s="24">
        <f>AVERAGE(AQ5,BR5,CP5,DK5,DN5,ER5,FP5)</f>
        <v>10.2099533641729</v>
      </c>
      <c r="GP5" s="24">
        <f>AVERAGE(F5,U5,X5,AJ5,AS5,BN5,BZ5,CC5,CI5,CL5,DD5,EB5,FL5)</f>
        <v>13.0909877056959</v>
      </c>
      <c r="GQ5" s="24">
        <f>AVERAGE(G5,V5,Y5,AK5,AT5,BO5,CA5,CD5,CJ5,CM5,DE5,EC5,FM5)</f>
        <v>13.8778986105509</v>
      </c>
      <c r="GR5" s="24">
        <f>AVERAGE(X5,AS5,CC5,DD5)</f>
        <v>18.3019791280435</v>
      </c>
      <c r="GS5" s="24">
        <f>AVERAGE(Y5,AT5,CD5,DE5)</f>
        <v>18.9288239247312</v>
      </c>
      <c r="GT5" s="24">
        <f>AVERAGE(F5,U5,AJ5,BN5,BZ5,CI5,CL5,EB5,FL5)</f>
        <v>10.4854919945221</v>
      </c>
      <c r="GU5" s="24">
        <f>AVERAGE(G5,V5,AK5,BO5,CA5,CJ5,CM5,EC5,FM5)</f>
        <v>11.6330429153596</v>
      </c>
    </row>
    <row r="6" ht="20.35" customHeight="1">
      <c r="A6" s="22">
        <v>1913</v>
      </c>
      <c r="B6" s="23">
        <v>11.18</v>
      </c>
      <c r="C6" s="24">
        <v>11.6817709933436</v>
      </c>
      <c r="D6" s="25">
        <v>11.7338293650794</v>
      </c>
      <c r="E6" s="25">
        <v>10.22</v>
      </c>
      <c r="F6" s="24">
        <v>10.6608307731695</v>
      </c>
      <c r="G6" s="25">
        <v>11.7521844598054</v>
      </c>
      <c r="H6" s="25">
        <v>11.49</v>
      </c>
      <c r="I6" s="24">
        <v>11.2634559342832</v>
      </c>
      <c r="J6" s="25">
        <v>12.6574981681586</v>
      </c>
      <c r="K6" s="25">
        <v>6.05</v>
      </c>
      <c r="L6" s="24">
        <v>5.65582410693441</v>
      </c>
      <c r="M6" s="25">
        <v>6.46618275080362</v>
      </c>
      <c r="N6" t="s" s="26">
        <v>75</v>
      </c>
      <c r="O6" t="s" s="27">
        <v>76</v>
      </c>
      <c r="P6" t="s" s="26">
        <v>76</v>
      </c>
      <c r="Q6" s="25">
        <v>11.79</v>
      </c>
      <c r="R6" s="24">
        <v>12.1272363031234</v>
      </c>
      <c r="S6" s="25">
        <v>12.6973150281618</v>
      </c>
      <c r="T6" s="25">
        <v>8.82</v>
      </c>
      <c r="U6" t="s" s="27">
        <v>76</v>
      </c>
      <c r="V6" s="25">
        <v>9.23060234966149</v>
      </c>
      <c r="W6" s="25">
        <v>20.49</v>
      </c>
      <c r="X6" s="24">
        <v>19.6965123505835</v>
      </c>
      <c r="Y6" s="25">
        <v>20.4021968412875</v>
      </c>
      <c r="Z6" s="25">
        <v>15.44</v>
      </c>
      <c r="AA6" s="24">
        <v>14.5787711213518</v>
      </c>
      <c r="AB6" s="25">
        <v>15.4436872759857</v>
      </c>
      <c r="AC6" s="25">
        <v>18.88</v>
      </c>
      <c r="AD6" s="24">
        <v>18.2259819331886</v>
      </c>
      <c r="AE6" s="25">
        <v>18.883622080089</v>
      </c>
      <c r="AF6" s="25">
        <v>19.31</v>
      </c>
      <c r="AG6" s="24">
        <v>19.6968010752688</v>
      </c>
      <c r="AH6" s="25">
        <v>20.3977656169995</v>
      </c>
      <c r="AI6" s="25">
        <v>14.53</v>
      </c>
      <c r="AJ6" s="24">
        <v>13.9387512800819</v>
      </c>
      <c r="AK6" s="25">
        <v>14.270497311828</v>
      </c>
      <c r="AL6" s="25">
        <v>17.32</v>
      </c>
      <c r="AM6" s="24">
        <v>17.3898995135689</v>
      </c>
      <c r="AN6" s="25">
        <v>17.7259056579621</v>
      </c>
      <c r="AO6" s="25">
        <v>11</v>
      </c>
      <c r="AP6" s="24">
        <v>10.2161253685753</v>
      </c>
      <c r="AQ6" s="25">
        <v>10.578013312852</v>
      </c>
      <c r="AR6" s="25">
        <v>15.24</v>
      </c>
      <c r="AS6" s="24">
        <v>15.4325</v>
      </c>
      <c r="AT6" s="25">
        <v>17.0692044290835</v>
      </c>
      <c r="AU6" s="25">
        <v>11.72</v>
      </c>
      <c r="AV6" s="24">
        <v>10.5882344470046</v>
      </c>
      <c r="AW6" s="25">
        <v>12.1692830830062</v>
      </c>
      <c r="AX6" t="s" s="26">
        <v>75</v>
      </c>
      <c r="AY6" t="s" s="27">
        <v>76</v>
      </c>
      <c r="AZ6" s="25">
        <v>16.0431434398009</v>
      </c>
      <c r="BA6" s="25">
        <v>12.21</v>
      </c>
      <c r="BB6" s="24">
        <v>12.749023640808</v>
      </c>
      <c r="BC6" s="25">
        <v>12.5805097815915</v>
      </c>
      <c r="BD6" s="25">
        <v>21.98</v>
      </c>
      <c r="BE6" s="24">
        <v>22.0694676624821</v>
      </c>
      <c r="BF6" s="25">
        <v>23.1085590912301</v>
      </c>
      <c r="BG6" s="25">
        <v>8.48</v>
      </c>
      <c r="BH6" s="24">
        <v>8.61467914155916</v>
      </c>
      <c r="BI6" s="25">
        <v>9.978884906411791</v>
      </c>
      <c r="BJ6" s="25">
        <v>9.869999999999999</v>
      </c>
      <c r="BK6" s="24">
        <v>9.713360215053759</v>
      </c>
      <c r="BL6" s="25">
        <v>9.605425627240139</v>
      </c>
      <c r="BM6" s="25">
        <v>11.43</v>
      </c>
      <c r="BN6" s="24">
        <v>10.8173747506047</v>
      </c>
      <c r="BO6" s="25">
        <v>11.3028039311757</v>
      </c>
      <c r="BP6" s="25">
        <v>11.41</v>
      </c>
      <c r="BQ6" s="24">
        <v>12.0899289554531</v>
      </c>
      <c r="BR6" s="25">
        <v>12.5727963389657</v>
      </c>
      <c r="BS6" s="25">
        <v>13.71</v>
      </c>
      <c r="BT6" s="24">
        <v>13.3358220332998</v>
      </c>
      <c r="BU6" s="25">
        <v>12.7449251152074</v>
      </c>
      <c r="BV6" s="25">
        <v>17.08</v>
      </c>
      <c r="BW6" s="24">
        <v>17.027045482635</v>
      </c>
      <c r="BX6" s="25">
        <v>17.717053891449</v>
      </c>
      <c r="BY6" s="25">
        <v>12.92</v>
      </c>
      <c r="BZ6" s="24">
        <v>12.394485407066</v>
      </c>
      <c r="CA6" s="25">
        <v>14.470821172555</v>
      </c>
      <c r="CB6" s="25">
        <v>18.31</v>
      </c>
      <c r="CC6" s="24">
        <v>17.4832168458781</v>
      </c>
      <c r="CD6" s="25">
        <v>16.841461569096</v>
      </c>
      <c r="CE6" t="s" s="26">
        <v>80</v>
      </c>
      <c r="CF6" s="24">
        <v>6.17217165898618</v>
      </c>
      <c r="CG6" s="25">
        <v>7.65865847414235</v>
      </c>
      <c r="CH6" s="25">
        <v>11.83</v>
      </c>
      <c r="CI6" s="24">
        <v>11.2513261648746</v>
      </c>
      <c r="CJ6" s="25">
        <v>12.0959107782898</v>
      </c>
      <c r="CK6" s="25">
        <v>9.08</v>
      </c>
      <c r="CL6" s="24">
        <v>8.10341696535245</v>
      </c>
      <c r="CM6" s="25">
        <v>9.423883910792499</v>
      </c>
      <c r="CN6" s="25">
        <v>8.16</v>
      </c>
      <c r="CO6" s="24">
        <v>8.307018669577991</v>
      </c>
      <c r="CP6" s="25">
        <v>9.12853959818179</v>
      </c>
      <c r="CQ6" s="25">
        <v>4.13</v>
      </c>
      <c r="CR6" s="24">
        <v>4.56764912954429</v>
      </c>
      <c r="CS6" s="25">
        <v>6.98733934971838</v>
      </c>
      <c r="CT6" s="25">
        <v>14.4</v>
      </c>
      <c r="CU6" s="24">
        <v>13.7362820020481</v>
      </c>
      <c r="CV6" s="25">
        <v>14.6268580389145</v>
      </c>
      <c r="CW6" t="s" s="26">
        <v>81</v>
      </c>
      <c r="CX6" s="24">
        <v>9.494846390168959</v>
      </c>
      <c r="CY6" s="25">
        <v>9.11696794939704</v>
      </c>
      <c r="CZ6" s="25">
        <v>17.08</v>
      </c>
      <c r="DA6" s="24">
        <v>17.4160907520363</v>
      </c>
      <c r="DB6" s="25">
        <v>17.4752688172043</v>
      </c>
      <c r="DC6" s="25">
        <v>19.47</v>
      </c>
      <c r="DD6" s="24">
        <v>18.6000262416795</v>
      </c>
      <c r="DE6" s="25">
        <v>19.5306874039939</v>
      </c>
      <c r="DF6" s="25">
        <v>12.26</v>
      </c>
      <c r="DG6" s="24">
        <v>13.0558493343574</v>
      </c>
      <c r="DH6" s="25">
        <v>11.5952963389657</v>
      </c>
      <c r="DI6" s="25">
        <v>10.73</v>
      </c>
      <c r="DJ6" s="24">
        <v>10.0530056323605</v>
      </c>
      <c r="DK6" s="25">
        <v>10.0983646953405</v>
      </c>
      <c r="DL6" s="25">
        <v>8.9</v>
      </c>
      <c r="DM6" t="s" s="27">
        <v>76</v>
      </c>
      <c r="DN6" s="25">
        <v>9.716960944919281</v>
      </c>
      <c r="DO6" s="25">
        <v>12.08</v>
      </c>
      <c r="DP6" s="24">
        <v>10.8933777058283</v>
      </c>
      <c r="DQ6" s="25">
        <v>12.079660027897</v>
      </c>
      <c r="DR6" s="25">
        <v>10.86</v>
      </c>
      <c r="DS6" s="24">
        <v>10.4961213517665</v>
      </c>
      <c r="DT6" s="25">
        <v>11.1087416794675</v>
      </c>
      <c r="DU6" s="25">
        <v>20.56</v>
      </c>
      <c r="DV6" s="24">
        <v>20.4642265745008</v>
      </c>
      <c r="DW6" s="25">
        <v>20.4642510240656</v>
      </c>
      <c r="DX6" t="s" s="26">
        <v>75</v>
      </c>
      <c r="DY6" t="s" s="27">
        <v>76</v>
      </c>
      <c r="DZ6" t="s" s="26">
        <v>76</v>
      </c>
      <c r="EA6" s="25">
        <v>10.83</v>
      </c>
      <c r="EB6" s="24">
        <v>10.4813421658986</v>
      </c>
      <c r="EC6" s="25">
        <v>12.6897971070149</v>
      </c>
      <c r="ED6" s="25">
        <v>10.9</v>
      </c>
      <c r="EE6" s="24">
        <v>10.9838562467998</v>
      </c>
      <c r="EF6" s="25">
        <v>11.303766641065</v>
      </c>
      <c r="EG6" s="25">
        <v>11.15</v>
      </c>
      <c r="EH6" s="24">
        <v>10.4843036354327</v>
      </c>
      <c r="EI6" s="25">
        <v>12.9832693292371</v>
      </c>
      <c r="EJ6" s="25">
        <v>14.81</v>
      </c>
      <c r="EK6" s="24">
        <v>13.0918753200205</v>
      </c>
      <c r="EL6" s="25">
        <v>14.7219444444444</v>
      </c>
      <c r="EM6" s="25">
        <v>10.6</v>
      </c>
      <c r="EN6" s="24">
        <v>10.4660317460317</v>
      </c>
      <c r="EO6" s="25">
        <v>10.6012416794675</v>
      </c>
      <c r="EP6" t="s" s="26">
        <v>75</v>
      </c>
      <c r="EQ6" s="24">
        <v>7.12423047212953</v>
      </c>
      <c r="ER6" s="25">
        <v>8.48959666384166</v>
      </c>
      <c r="ES6" s="25">
        <v>8.82</v>
      </c>
      <c r="ET6" s="24">
        <v>8.40652045041228</v>
      </c>
      <c r="EU6" s="25">
        <v>10.1032148154034</v>
      </c>
      <c r="EV6" s="25">
        <v>13.95</v>
      </c>
      <c r="EW6" s="24">
        <v>14.3567236303123</v>
      </c>
      <c r="EX6" s="25">
        <v>13.7645436507937</v>
      </c>
      <c r="EY6" s="25">
        <v>18.14</v>
      </c>
      <c r="EZ6" s="24">
        <v>19.0911357171303</v>
      </c>
      <c r="FA6" s="25">
        <v>17.7272149684246</v>
      </c>
      <c r="FB6" s="25">
        <v>14.77</v>
      </c>
      <c r="FC6" s="24">
        <v>14.0284280593958</v>
      </c>
      <c r="FD6" s="25">
        <v>13.8446524577573</v>
      </c>
      <c r="FE6" s="25">
        <v>8.460000000000001</v>
      </c>
      <c r="FF6" s="24">
        <v>7.41547564890307</v>
      </c>
      <c r="FG6" s="25">
        <v>9.63295691813166</v>
      </c>
      <c r="FH6" s="25">
        <v>11.54</v>
      </c>
      <c r="FI6" s="24">
        <v>10.2694040507481</v>
      </c>
      <c r="FJ6" s="25">
        <v>12.3684152585766</v>
      </c>
      <c r="FK6" t="s" s="26">
        <v>82</v>
      </c>
      <c r="FL6" s="24">
        <v>7.45024641577061</v>
      </c>
      <c r="FM6" s="25">
        <v>8.172981950844861</v>
      </c>
      <c r="FN6" s="25">
        <v>11.78</v>
      </c>
      <c r="FO6" s="24">
        <v>11.3629941116232</v>
      </c>
      <c r="FP6" s="25">
        <v>11.0856464413722</v>
      </c>
      <c r="FQ6" s="25">
        <v>15.02</v>
      </c>
      <c r="FR6" s="24">
        <v>15.4117090783878</v>
      </c>
      <c r="FS6" s="25">
        <v>15.6899575247086</v>
      </c>
      <c r="FT6" s="29"/>
      <c r="FU6" s="30">
        <f>SUM(SUM(B6,E6,H6,K6,N6,Q6,T6,W6,Z6,AC6,AF6,AI6,AL6,AO6,AR6,AU6,AX6,BA6,BD6,BG6,BJ6,BM6,BP6,BS6,BV6,BY6,CB6,CE6,CH6,CK6),CN6,CQ6,CT6,CW6,CZ6,DC6,DF6,DI6,DL6,DO6,DR6,DU6,DX6,EA6,ED6,EG6,EJ6,EM6,EP6,ES6,EV6,EY6,FB6,FE6,FH6,FK6,FN6,FQ6)/58</f>
        <v>12.9645098039216</v>
      </c>
      <c r="FV6" s="30">
        <f>SUM(SUM(C6,F6,I6,L6,O6,R6,U6,X6,AA6,AD6,AG6,AJ6,AM6,AP6,AS6,AV6,AY6,BB6,BE6,BH6,BK6,BN6,BQ6,BT6,BW6,BZ6,CC6,CF6,CI6,CL6),CO6,CR6,CU6,CX6,DA6,DD6,DG6,DJ6,DM6,DP6,DS6,DV6,DY6,EB6,EE6,EH6,EK6,EN6,EQ6,ET6,EW6,EZ6,FC6,FF6,FI6,FL6,FO6,FR6)/58</f>
        <v>12.4619393331584</v>
      </c>
      <c r="FW6" s="30">
        <f>SUM(SUM(D6,G6,J6,M6,P6,S6,V6,Y6,AB6,AE6,AH6,AK6,AN6,AQ6,AT6,AW6,AZ6,BC6,BF6,BI6,BL6,BO6,BR6,BU6,BX6,CA6,CD6,CG6,CJ6,CM6),CP6,CS6,CV6,CY6,DB6,DE6,DH6,DK6,DN6,DQ6,DT6,DW6,DZ6,EC6,EF6,EI6,EL6,EO6,ER6,EU6,EX6,FA6,FD6,FG6,FJ6,FM6,FP6,FS6)/58</f>
        <v>13.0844778835332</v>
      </c>
      <c r="FX6" s="31"/>
      <c r="FY6" s="31"/>
      <c r="FZ6" s="31"/>
      <c r="GA6" s="31"/>
      <c r="GB6" s="28">
        <f>SUM(SUM(D6,G6,J6,M6,P6,S6,V6,Y6,AB6,AE6,AH6,AK6,AQ6,AT6,AW6,AZ6,BC6,BF6,BI6,BO6,BU6,BX6,CA6,CD6,CG6,CJ6,CM6,CS6,CV6,CY6),DB6,DE6,DH6,DK6,DN6,DZ6,EC6,EF6,EL6,EO6,ER6,EU6,EX6,FG6,FJ6,FM6)/46</f>
        <v>12.9253341091496</v>
      </c>
      <c r="GC6" s="32">
        <v>1913</v>
      </c>
      <c r="GD6" s="24">
        <f>AVERAGE(L6,R6,BB6,BH6,CF6,DS6,EH6,EW6,FC6,FF6,FI6,FR6)</f>
        <v>10.6484250255298</v>
      </c>
      <c r="GE6" s="24">
        <f>AVERAGE(M6,S6,BC6,BI6,CG6,DT6,EI6,EX6,FD6,FG6,FJ6,FS6)</f>
        <v>11.5645073133153</v>
      </c>
      <c r="GF6" s="28">
        <f>AVERAGE(I6,BE6,EZ6)</f>
        <v>17.4746864379652</v>
      </c>
      <c r="GG6" s="28">
        <f>AVERAGE(J6,BF6,FA6)</f>
        <v>17.8310907426044</v>
      </c>
      <c r="GH6" s="28">
        <f>AVERAGE(O6,AA6,AD6,AG6,AM6,AV6,AY6,BT6,BW6,CU6,DA6,DP6,DV6,DY6,EK6)</f>
        <v>15.5370339967293</v>
      </c>
      <c r="GI6" s="28">
        <f>AVERAGE(P6,AB6,AE6,AH6,AN6,AW6,AZ6,BU6,BX6,CV6,DB6,DQ6,DW6,DZ6,EL6)</f>
        <v>16.191797577925</v>
      </c>
      <c r="GJ6" s="28">
        <f>AVERAGE(C6,DG6,EE6,EN6,ET6)</f>
        <v>10.918805754189</v>
      </c>
      <c r="GK6" s="28">
        <f>AVERAGE(D6,DH6,EF6,EO6,EU6)</f>
        <v>11.0674697679962</v>
      </c>
      <c r="GL6" s="24">
        <f>AVERAGE(BK6,CR6,CX6)</f>
        <v>7.92528524492234</v>
      </c>
      <c r="GM6" s="24">
        <f>AVERAGE(BL6,CS6,CY6)</f>
        <v>8.569910975451849</v>
      </c>
      <c r="GN6" s="24">
        <f>AVERAGE(AP6,BQ6,CO6,DJ6,DM6,EQ6,FO6)</f>
        <v>9.8588838682866</v>
      </c>
      <c r="GO6" s="24">
        <f>AVERAGE(AQ6,BR6,CP6,DK6,DN6,ER6,FP6)</f>
        <v>10.238559713639</v>
      </c>
      <c r="GP6" s="24">
        <f>AVERAGE(F6,U6,X6,AJ6,AS6,BN6,BZ6,CC6,CI6,CL6,DD6,EB6,FL6)</f>
        <v>13.025835780080</v>
      </c>
      <c r="GQ6" s="24">
        <f>AVERAGE(G6,V6,Y6,AK6,AT6,BO6,CA6,CD6,CJ6,CM6,DE6,EC6,FM6)</f>
        <v>13.6348487088791</v>
      </c>
      <c r="GR6" s="24">
        <f>AVERAGE(X6,AS6,CC6,DD6)</f>
        <v>17.8030638595353</v>
      </c>
      <c r="GS6" s="24">
        <f>AVERAGE(Y6,AT6,CD6,DE6)</f>
        <v>18.4608875608652</v>
      </c>
      <c r="GT6" s="24">
        <f>AVERAGE(F6,U6,AJ6,BN6,BZ6,CI6,CL6,EB6,FL6)</f>
        <v>10.6372217403523</v>
      </c>
      <c r="GU6" s="24">
        <f>AVERAGE(G6,V6,AK6,BO6,CA6,CJ6,CM6,EC6,FM6)</f>
        <v>11.4899425524409</v>
      </c>
    </row>
    <row r="7" ht="20.35" customHeight="1">
      <c r="A7" s="22">
        <v>1914</v>
      </c>
      <c r="B7" s="23">
        <v>12.02</v>
      </c>
      <c r="C7" s="24">
        <v>12.686164234511</v>
      </c>
      <c r="D7" s="25">
        <v>12.6152323348694</v>
      </c>
      <c r="E7" s="25">
        <v>10.27</v>
      </c>
      <c r="F7" s="24">
        <v>11.1814061699949</v>
      </c>
      <c r="G7" s="25">
        <v>12.0791084229391</v>
      </c>
      <c r="H7" s="25">
        <v>12.29</v>
      </c>
      <c r="I7" s="24">
        <v>12.0825985663082</v>
      </c>
      <c r="J7" s="25">
        <v>13.4913613671275</v>
      </c>
      <c r="K7" s="25">
        <v>6.96</v>
      </c>
      <c r="L7" s="24">
        <v>6.10600943951462</v>
      </c>
      <c r="M7" s="25">
        <v>7.95264846139661</v>
      </c>
      <c r="N7" t="s" s="26">
        <v>75</v>
      </c>
      <c r="O7" t="s" s="27">
        <v>76</v>
      </c>
      <c r="P7" s="25">
        <v>17.5756368407578</v>
      </c>
      <c r="Q7" s="25">
        <v>13.09</v>
      </c>
      <c r="R7" s="24">
        <v>13.3886731368989</v>
      </c>
      <c r="S7" s="25">
        <v>13.9217232551159</v>
      </c>
      <c r="T7" s="25">
        <v>6.61</v>
      </c>
      <c r="U7" s="24">
        <v>6.71729403432777</v>
      </c>
      <c r="V7" s="25">
        <v>7.03251884810284</v>
      </c>
      <c r="W7" s="25">
        <v>21.49</v>
      </c>
      <c r="X7" s="24">
        <v>20.5356771633385</v>
      </c>
      <c r="Y7" s="25">
        <v>21.2697209421403</v>
      </c>
      <c r="Z7" s="25">
        <v>16.22</v>
      </c>
      <c r="AA7" s="24">
        <v>15.4119470046083</v>
      </c>
      <c r="AB7" s="25">
        <v>16.2607840501792</v>
      </c>
      <c r="AC7" s="25">
        <v>20.21</v>
      </c>
      <c r="AD7" s="24">
        <v>19.5801337685612</v>
      </c>
      <c r="AE7" s="25">
        <v>20.2107642089094</v>
      </c>
      <c r="AF7" s="25">
        <v>19.19</v>
      </c>
      <c r="AG7" s="24">
        <v>19.6210325675403</v>
      </c>
      <c r="AH7" s="25">
        <v>20.2994999023999</v>
      </c>
      <c r="AI7" s="25">
        <v>14.57</v>
      </c>
      <c r="AJ7" s="24">
        <v>14.0002124935996</v>
      </c>
      <c r="AK7" s="25">
        <v>14.3037077572965</v>
      </c>
      <c r="AL7" s="25">
        <v>18.03</v>
      </c>
      <c r="AM7" s="24">
        <v>18.1391205837173</v>
      </c>
      <c r="AN7" s="25">
        <v>18.4237064772145</v>
      </c>
      <c r="AO7" s="25">
        <v>10.65</v>
      </c>
      <c r="AP7" s="24">
        <v>9.88086213517666</v>
      </c>
      <c r="AQ7" s="25">
        <v>10.2483973374296</v>
      </c>
      <c r="AR7" s="25">
        <v>15.56</v>
      </c>
      <c r="AS7" s="24">
        <v>15.7915962621608</v>
      </c>
      <c r="AT7" s="25">
        <v>17.3396172555044</v>
      </c>
      <c r="AU7" s="25">
        <v>13.84</v>
      </c>
      <c r="AV7" s="24">
        <v>12.7401958525346</v>
      </c>
      <c r="AW7" s="25">
        <v>14.4256547619048</v>
      </c>
      <c r="AX7" t="s" s="26">
        <v>75</v>
      </c>
      <c r="AY7" t="s" s="27">
        <v>76</v>
      </c>
      <c r="AZ7" t="s" s="26">
        <v>76</v>
      </c>
      <c r="BA7" s="25">
        <v>13.75</v>
      </c>
      <c r="BB7" s="24">
        <v>14.4215659374614</v>
      </c>
      <c r="BC7" s="25">
        <v>14.248885085993</v>
      </c>
      <c r="BD7" s="25">
        <v>22.33</v>
      </c>
      <c r="BE7" s="24">
        <v>22.4295167690732</v>
      </c>
      <c r="BF7" s="25">
        <v>23.4816385048643</v>
      </c>
      <c r="BG7" s="25">
        <v>9.69</v>
      </c>
      <c r="BH7" s="24">
        <v>9.86305693410532</v>
      </c>
      <c r="BI7" s="25">
        <v>11.1342951015532</v>
      </c>
      <c r="BJ7" s="25">
        <v>10.18</v>
      </c>
      <c r="BK7" s="24">
        <v>10.0363997916556</v>
      </c>
      <c r="BL7" s="25">
        <v>9.900279300633869</v>
      </c>
      <c r="BM7" s="25">
        <v>12</v>
      </c>
      <c r="BN7" s="24">
        <v>11.3867831541219</v>
      </c>
      <c r="BO7" s="25">
        <v>11.8695788530466</v>
      </c>
      <c r="BP7" s="25">
        <v>12.06</v>
      </c>
      <c r="BQ7" s="24">
        <v>12.773809435528</v>
      </c>
      <c r="BR7" s="25">
        <v>13.1486649186927</v>
      </c>
      <c r="BS7" s="25">
        <v>14.78</v>
      </c>
      <c r="BT7" s="24">
        <v>14.1122817681021</v>
      </c>
      <c r="BU7" s="25">
        <v>13.5819350866042</v>
      </c>
      <c r="BV7" s="25">
        <v>17.42</v>
      </c>
      <c r="BW7" s="24">
        <v>17.4547484639017</v>
      </c>
      <c r="BX7" s="25">
        <v>18.0596473374296</v>
      </c>
      <c r="BY7" s="25">
        <v>12.98</v>
      </c>
      <c r="BZ7" s="24">
        <v>12.4674743983615</v>
      </c>
      <c r="CA7" s="25">
        <v>14.4676433691756</v>
      </c>
      <c r="CB7" s="25">
        <v>19.06</v>
      </c>
      <c r="CC7" s="24">
        <v>18.5515637304236</v>
      </c>
      <c r="CD7" s="25">
        <v>17.7781492663806</v>
      </c>
      <c r="CE7" t="s" s="26">
        <v>83</v>
      </c>
      <c r="CF7" s="24">
        <v>7.65425243215565</v>
      </c>
      <c r="CG7" s="25">
        <v>9.022545442908349</v>
      </c>
      <c r="CH7" s="25">
        <v>12.35</v>
      </c>
      <c r="CI7" s="24">
        <v>11.7891474654378</v>
      </c>
      <c r="CJ7" s="25">
        <v>12.5982226062468</v>
      </c>
      <c r="CK7" s="25">
        <v>9.4</v>
      </c>
      <c r="CL7" s="24">
        <v>8.51167425887671</v>
      </c>
      <c r="CM7" s="25">
        <v>9.737985018627411</v>
      </c>
      <c r="CN7" s="25">
        <v>8.880000000000001</v>
      </c>
      <c r="CO7" s="24">
        <v>8.80287006692523</v>
      </c>
      <c r="CP7" s="25">
        <v>9.67579519891051</v>
      </c>
      <c r="CQ7" s="25">
        <v>4.76</v>
      </c>
      <c r="CR7" s="24">
        <v>5.2052003328213</v>
      </c>
      <c r="CS7" s="25">
        <v>7.54789298515106</v>
      </c>
      <c r="CT7" s="25">
        <v>16.62</v>
      </c>
      <c r="CU7" s="24">
        <v>16.208612391193</v>
      </c>
      <c r="CV7" s="25">
        <v>16.7667965949821</v>
      </c>
      <c r="CW7" t="s" s="26">
        <v>84</v>
      </c>
      <c r="CX7" s="24">
        <v>9.99174539170507</v>
      </c>
      <c r="CY7" s="25">
        <v>9.588089257022791</v>
      </c>
      <c r="CZ7" s="25">
        <v>17.76</v>
      </c>
      <c r="DA7" s="24">
        <v>18.0415706605223</v>
      </c>
      <c r="DB7" s="25">
        <v>18.1052585765489</v>
      </c>
      <c r="DC7" s="25">
        <v>20.95</v>
      </c>
      <c r="DD7" s="24">
        <v>20.2361328725039</v>
      </c>
      <c r="DE7" s="25">
        <v>21.0048886328725</v>
      </c>
      <c r="DF7" s="25">
        <v>14.22</v>
      </c>
      <c r="DG7" s="24">
        <v>14.2516192544015</v>
      </c>
      <c r="DH7" s="25">
        <v>13.5238356398576</v>
      </c>
      <c r="DI7" s="25">
        <v>11.11</v>
      </c>
      <c r="DJ7" s="24">
        <v>10.4194297235023</v>
      </c>
      <c r="DK7" s="25">
        <v>10.4857104454685</v>
      </c>
      <c r="DL7" s="25">
        <v>10.12</v>
      </c>
      <c r="DM7" s="24">
        <v>10.9127835990393</v>
      </c>
      <c r="DN7" s="25">
        <v>10.9897888899211</v>
      </c>
      <c r="DO7" s="25">
        <v>13.26</v>
      </c>
      <c r="DP7" s="24">
        <v>12.1358779596377</v>
      </c>
      <c r="DQ7" s="25">
        <v>13.336307449194</v>
      </c>
      <c r="DR7" s="25">
        <v>11.65</v>
      </c>
      <c r="DS7" s="24">
        <v>11.2742498719918</v>
      </c>
      <c r="DT7" s="25">
        <v>11.9133499743984</v>
      </c>
      <c r="DU7" s="25">
        <v>22.42</v>
      </c>
      <c r="DV7" s="24">
        <v>21.814505394886</v>
      </c>
      <c r="DW7" s="25">
        <v>21.7069878731384</v>
      </c>
      <c r="DX7" s="25">
        <v>17.16</v>
      </c>
      <c r="DY7" s="24">
        <v>15.6072750611595</v>
      </c>
      <c r="DZ7" s="25">
        <v>18.5370084102477</v>
      </c>
      <c r="EA7" s="25">
        <v>10.84</v>
      </c>
      <c r="EB7" s="24">
        <v>10.4063952892985</v>
      </c>
      <c r="EC7" s="25">
        <v>12.6500697644649</v>
      </c>
      <c r="ED7" s="25">
        <v>11.62</v>
      </c>
      <c r="EE7" s="24">
        <v>11.6954665898617</v>
      </c>
      <c r="EF7" s="25">
        <v>11.9708326932924</v>
      </c>
      <c r="EG7" s="25">
        <v>12.88</v>
      </c>
      <c r="EH7" s="24">
        <v>12.3623131080389</v>
      </c>
      <c r="EI7" s="25">
        <v>14.289281233999</v>
      </c>
      <c r="EJ7" s="25">
        <v>15.93</v>
      </c>
      <c r="EK7" s="24">
        <v>15.2262903225807</v>
      </c>
      <c r="EL7" s="25">
        <v>16.578680875576</v>
      </c>
      <c r="EM7" s="25">
        <v>11.07</v>
      </c>
      <c r="EN7" s="24">
        <v>10.9493906810036</v>
      </c>
      <c r="EO7" s="25">
        <v>11.0725217613927</v>
      </c>
      <c r="EP7" t="s" s="26">
        <v>75</v>
      </c>
      <c r="EQ7" s="24">
        <v>7.78574948796723</v>
      </c>
      <c r="ER7" s="25">
        <v>8.91487455197132</v>
      </c>
      <c r="ES7" s="25">
        <v>10.16</v>
      </c>
      <c r="ET7" s="24">
        <v>9.44234687375547</v>
      </c>
      <c r="EU7" s="25">
        <v>11.0272771804062</v>
      </c>
      <c r="EV7" s="25">
        <v>14.84</v>
      </c>
      <c r="EW7" s="24">
        <v>15.1968913210445</v>
      </c>
      <c r="EX7" s="25">
        <v>14.6197119815668</v>
      </c>
      <c r="EY7" s="25">
        <v>19.74</v>
      </c>
      <c r="EZ7" s="24">
        <v>20.8798540163334</v>
      </c>
      <c r="FA7" s="25">
        <v>19.3635042242704</v>
      </c>
      <c r="FB7" s="25">
        <v>16.36</v>
      </c>
      <c r="FC7" s="24">
        <v>15.497156938044</v>
      </c>
      <c r="FD7" s="25">
        <v>15.4256086789554</v>
      </c>
      <c r="FE7" s="25">
        <v>9.539999999999999</v>
      </c>
      <c r="FF7" s="24">
        <v>8.65918503508605</v>
      </c>
      <c r="FG7" s="25">
        <v>10.6732302867384</v>
      </c>
      <c r="FH7" s="25">
        <v>12.96</v>
      </c>
      <c r="FI7" s="24">
        <v>11.7134376600102</v>
      </c>
      <c r="FJ7" s="25">
        <v>13.8046095750128</v>
      </c>
      <c r="FK7" t="s" s="26">
        <v>85</v>
      </c>
      <c r="FL7" s="24">
        <v>7.56550819252432</v>
      </c>
      <c r="FM7" s="25">
        <v>8.30622247823861</v>
      </c>
      <c r="FN7" s="25">
        <v>12.53</v>
      </c>
      <c r="FO7" s="24">
        <v>12.267193486590</v>
      </c>
      <c r="FP7" s="25">
        <v>11.9142388588732</v>
      </c>
      <c r="FQ7" s="25">
        <v>15.69</v>
      </c>
      <c r="FR7" s="24">
        <v>16.0769572452637</v>
      </c>
      <c r="FS7" s="25">
        <v>16.3192959549411</v>
      </c>
      <c r="FT7" s="29"/>
      <c r="FU7" s="30">
        <f>SUM(SUM(B7,E7,H7,K7,N7,Q7,T7,W7,Z7,AC7,AF7,AI7,AL7,AO7,AR7,AU7,AX7,BA7,BD7,BG7,BJ7,BM7,BP7,BS7,BV7,BY7,CB7,CE7,CH7,CK7),CN7,CQ7,CT7,CW7,CZ7,DC7,DF7,DI7,DL7,DO7,DR7,DU7,DX7,EA7,ED7,EG7,EJ7,EM7,EP7,ES7,EV7,EY7,FB7,FE7,FH7,FK7,FN7,FQ7)/58</f>
        <v>13.8475</v>
      </c>
      <c r="FV7" s="30">
        <f>SUM(SUM(C7,F7,I7,L7,O7,R7,U7,X7,AA7,AD7,AG7,AJ7,AM7,AP7,AS7,AV7,AY7,BB7,BE7,BH7,BK7,BN7,BQ7,BT7,BW7,BZ7,CC7,CF7,CI7,CL7),CO7,CR7,CU7,CX7,DA7,DD7,DG7,DJ7,DM7,DP7,DS7,DV7,DY7,EB7,EE7,EH7,EK7,EN7,EQ7,ET7,EW7,EZ7,FC7,FF7,FI7,FL7,FO7,FR7)/58</f>
        <v>13.2132358353516</v>
      </c>
      <c r="FW7" s="30">
        <f>SUM(SUM(D7,G7,J7,M7,P7,S7,V7,Y7,AB7,AE7,AH7,AK7,AN7,AQ7,AT7,AW7,AZ7,BC7,BF7,BI7,BL7,BO7,BR7,BU7,BX7,CA7,CD7,CG7,CJ7,CM7),CP7,CS7,CV7,CY7,DB7,DE7,DH7,DK7,DN7,DQ7,DT7,DW7,DZ7,EC7,EF7,EI7,EL7,EO7,ER7,EU7,EX7,FA7,FD7,FG7,FJ7,FM7,FP7,FS7)/58</f>
        <v>13.9752845989975</v>
      </c>
      <c r="FX7" s="31"/>
      <c r="FY7" s="31"/>
      <c r="FZ7" s="31"/>
      <c r="GA7" s="31"/>
      <c r="GB7" s="28">
        <f>SUM(SUM(D7,G7,J7,M7,P7,S7,V7,Y7,AB7,AE7,AH7,AK7,AQ7,AT7,AW7,AZ7,BC7,BF7,BI7,BO7,BU7,BX7,CA7,CD7,CG7,CJ7,CM7,CS7,CV7,CY7),DB7,DE7,DH7,DK7,DN7,DZ7,EC7,EF7,EL7,EO7,ER7,EU7,EX7,FG7,FJ7,FM7)/46</f>
        <v>13.8038711555475</v>
      </c>
      <c r="GC7" s="32">
        <v>1914</v>
      </c>
      <c r="GD7" s="24">
        <f>AVERAGE(L7,R7,BB7,BH7,CF7,DS7,EH7,EW7,FC7,FF7,FI7,FR7)</f>
        <v>11.8511457549679</v>
      </c>
      <c r="GE7" s="24">
        <f>AVERAGE(M7,S7,BC7,BI7,CG7,DT7,EI7,EX7,FD7,FG7,FJ7,FS7)</f>
        <v>12.7770987527149</v>
      </c>
      <c r="GF7" s="28">
        <f>AVERAGE(I7,BE7,EZ7)</f>
        <v>18.4639897839049</v>
      </c>
      <c r="GG7" s="28">
        <f>AVERAGE(J7,BF7,FA7)</f>
        <v>18.7788346987541</v>
      </c>
      <c r="GH7" s="28">
        <f>AVERAGE(O7,AA7,AD7,AG7,AM7,AV7,AY7,BT7,BW7,CU7,DA7,DP7,DV7,DY7,EK7)</f>
        <v>16.6225839845342</v>
      </c>
      <c r="GI7" s="28">
        <f>AVERAGE(P7,AB7,AE7,AH7,AN7,AW7,AZ7,BU7,BX7,CV7,DB7,DQ7,DW7,DZ7,EL7)</f>
        <v>17.4191906032205</v>
      </c>
      <c r="GJ7" s="28">
        <f>AVERAGE(C7,DG7,EE7,EN7,ET7)</f>
        <v>11.8049975267067</v>
      </c>
      <c r="GK7" s="28">
        <f>AVERAGE(D7,DH7,EF7,EO7,EU7)</f>
        <v>12.0419399219637</v>
      </c>
      <c r="GL7" s="24">
        <f>AVERAGE(BK7,CR7,CX7)</f>
        <v>8.41111517206066</v>
      </c>
      <c r="GM7" s="24">
        <f>AVERAGE(BL7,CS7,CY7)</f>
        <v>9.012087180935911</v>
      </c>
      <c r="GN7" s="24">
        <f>AVERAGE(AP7,BQ7,CO7,DJ7,DM7,EQ7,FO7)</f>
        <v>10.4060997049612</v>
      </c>
      <c r="GO7" s="24">
        <f>AVERAGE(AQ7,BR7,CP7,DK7,DN7,ER7,FP7)</f>
        <v>10.7682100287524</v>
      </c>
      <c r="GP7" s="24">
        <f>AVERAGE(F7,U7,X7,AJ7,AS7,BN7,BZ7,CC7,CI7,CL7,DD7,EB7,FL7)</f>
        <v>13.0108358065361</v>
      </c>
      <c r="GQ7" s="24">
        <f>AVERAGE(G7,V7,Y7,AK7,AT7,BO7,CA7,CD7,CJ7,CM7,DE7,EC7,FM7)</f>
        <v>13.8798025550028</v>
      </c>
      <c r="GR7" s="24">
        <f>AVERAGE(X7,AS7,CC7,DD7)</f>
        <v>18.7787425071067</v>
      </c>
      <c r="GS7" s="24">
        <f>AVERAGE(Y7,AT7,CD7,DE7)</f>
        <v>19.3480940242245</v>
      </c>
      <c r="GT7" s="24">
        <f>AVERAGE(F7,U7,AJ7,BN7,BZ7,CI7,CL7,EB7,FL7)</f>
        <v>10.4473217173937</v>
      </c>
      <c r="GU7" s="24">
        <f>AVERAGE(G7,V7,AK7,BO7,CA7,CJ7,CM7,EC7,FM7)</f>
        <v>11.4494507909043</v>
      </c>
    </row>
    <row r="8" ht="20.35" customHeight="1">
      <c r="A8" s="22">
        <v>1915</v>
      </c>
      <c r="B8" s="23">
        <v>11.54</v>
      </c>
      <c r="C8" s="24">
        <v>12.0165616999488</v>
      </c>
      <c r="D8" s="25">
        <v>11.9772471838198</v>
      </c>
      <c r="E8" s="25">
        <v>10.8</v>
      </c>
      <c r="F8" s="24">
        <v>11.5530677163338</v>
      </c>
      <c r="G8" s="25">
        <v>12.4875742447517</v>
      </c>
      <c r="H8" s="25">
        <v>13.03</v>
      </c>
      <c r="I8" s="24">
        <v>13.0822647297703</v>
      </c>
      <c r="J8" s="25">
        <v>14.3783558230485</v>
      </c>
      <c r="K8" s="25">
        <v>6.85</v>
      </c>
      <c r="L8" s="24">
        <v>6.03329720657678</v>
      </c>
      <c r="M8" s="25">
        <v>7.76408913342867</v>
      </c>
      <c r="N8" s="25">
        <v>17.27</v>
      </c>
      <c r="O8" s="24">
        <v>16.5269444444444</v>
      </c>
      <c r="P8" s="25">
        <v>17.1347657450077</v>
      </c>
      <c r="Q8" s="25">
        <v>12.24</v>
      </c>
      <c r="R8" s="24">
        <v>12.5955397310945</v>
      </c>
      <c r="S8" s="25">
        <v>13.134755371930</v>
      </c>
      <c r="T8" s="25">
        <v>8.41</v>
      </c>
      <c r="U8" s="24">
        <v>8.63492763123047</v>
      </c>
      <c r="V8" s="25">
        <v>8.804323741547041</v>
      </c>
      <c r="W8" s="25">
        <v>21.26</v>
      </c>
      <c r="X8" s="24">
        <v>20.3585254933239</v>
      </c>
      <c r="Y8" s="25">
        <v>21.0958459208056</v>
      </c>
      <c r="Z8" s="25">
        <v>16.12</v>
      </c>
      <c r="AA8" s="24">
        <v>15.1608411021064</v>
      </c>
      <c r="AB8" s="25">
        <v>16.0607714700637</v>
      </c>
      <c r="AC8" s="25">
        <v>20.78</v>
      </c>
      <c r="AD8" s="24">
        <v>20.1583979774706</v>
      </c>
      <c r="AE8" s="25">
        <v>20.7765719406042</v>
      </c>
      <c r="AF8" s="25">
        <v>19.8</v>
      </c>
      <c r="AG8" s="24">
        <v>20.1273899129544</v>
      </c>
      <c r="AH8" s="25">
        <v>20.8314240911418</v>
      </c>
      <c r="AI8" s="25">
        <v>14.96</v>
      </c>
      <c r="AJ8" s="24">
        <v>14.3831810035842</v>
      </c>
      <c r="AK8" s="25">
        <v>14.6961373527906</v>
      </c>
      <c r="AL8" s="25">
        <v>17.92</v>
      </c>
      <c r="AM8" s="24">
        <v>17.9393999971554</v>
      </c>
      <c r="AN8" s="25">
        <v>18.3269689646344</v>
      </c>
      <c r="AO8" s="25">
        <v>10.72</v>
      </c>
      <c r="AP8" s="24">
        <v>9.95669008333774</v>
      </c>
      <c r="AQ8" s="25">
        <v>10.3277228506261</v>
      </c>
      <c r="AR8" s="25">
        <v>16.27</v>
      </c>
      <c r="AS8" s="24">
        <v>16.5351996927803</v>
      </c>
      <c r="AT8" s="25">
        <v>18.045737327189</v>
      </c>
      <c r="AU8" s="25">
        <v>13.29</v>
      </c>
      <c r="AV8" s="24">
        <v>12.4827636968766</v>
      </c>
      <c r="AW8" s="25">
        <v>14.0345948540707</v>
      </c>
      <c r="AX8" t="s" s="26">
        <v>75</v>
      </c>
      <c r="AY8" t="s" s="27">
        <v>76</v>
      </c>
      <c r="AZ8" t="s" s="26">
        <v>76</v>
      </c>
      <c r="BA8" s="25">
        <v>12.82</v>
      </c>
      <c r="BB8" s="24">
        <v>13.3981307934742</v>
      </c>
      <c r="BC8" s="25">
        <v>13.2627419354839</v>
      </c>
      <c r="BD8" s="25">
        <v>23.25</v>
      </c>
      <c r="BE8" s="24">
        <v>23.2152558741537</v>
      </c>
      <c r="BF8" s="25">
        <v>24.3200497809638</v>
      </c>
      <c r="BG8" s="25">
        <v>8.73</v>
      </c>
      <c r="BH8" s="24">
        <v>8.900305498172569</v>
      </c>
      <c r="BI8" s="25">
        <v>10.260653084556</v>
      </c>
      <c r="BJ8" s="25">
        <v>9.65</v>
      </c>
      <c r="BK8" s="24">
        <v>9.51912058371736</v>
      </c>
      <c r="BL8" s="25">
        <v>9.35303699436764</v>
      </c>
      <c r="BM8" s="25">
        <v>11.94</v>
      </c>
      <c r="BN8" s="24">
        <v>11.4375384024578</v>
      </c>
      <c r="BO8" s="25">
        <v>11.8558538146441</v>
      </c>
      <c r="BP8" s="25">
        <v>11.35</v>
      </c>
      <c r="BQ8" s="24">
        <v>12.0475096006144</v>
      </c>
      <c r="BR8" s="25">
        <v>12.5229883512545</v>
      </c>
      <c r="BS8" s="25">
        <v>14.84</v>
      </c>
      <c r="BT8" s="24">
        <v>13.5348699613327</v>
      </c>
      <c r="BU8" s="25">
        <v>12.9051419566714</v>
      </c>
      <c r="BV8" s="25">
        <v>18.58</v>
      </c>
      <c r="BW8" s="24">
        <v>18.6945967741936</v>
      </c>
      <c r="BX8" s="25">
        <v>19.2082514080901</v>
      </c>
      <c r="BY8" s="25">
        <v>14.46</v>
      </c>
      <c r="BZ8" s="24">
        <v>14.0039848950333</v>
      </c>
      <c r="CA8" s="25">
        <v>15.9796908602151</v>
      </c>
      <c r="CB8" s="25">
        <v>19.1</v>
      </c>
      <c r="CC8" s="24">
        <v>18.6911936763953</v>
      </c>
      <c r="CD8" s="25">
        <v>17.8841122631848</v>
      </c>
      <c r="CE8" t="s" s="26">
        <v>86</v>
      </c>
      <c r="CF8" s="24">
        <v>6.60240655401945</v>
      </c>
      <c r="CG8" s="25">
        <v>8.01090422338755</v>
      </c>
      <c r="CH8" s="25">
        <v>12.51</v>
      </c>
      <c r="CI8" s="24">
        <v>11.9372567844342</v>
      </c>
      <c r="CJ8" s="25">
        <v>12.6906125192012</v>
      </c>
      <c r="CK8" s="25">
        <v>9.82</v>
      </c>
      <c r="CL8" s="24">
        <v>8.81331477214542</v>
      </c>
      <c r="CM8" s="25">
        <v>10.1611386328725</v>
      </c>
      <c r="CN8" s="25">
        <v>8.09</v>
      </c>
      <c r="CO8" s="24">
        <v>8.32906340110506</v>
      </c>
      <c r="CP8" s="25">
        <v>9.09931774639745</v>
      </c>
      <c r="CQ8" s="25">
        <v>4.57</v>
      </c>
      <c r="CR8" s="24">
        <v>5.03092037890425</v>
      </c>
      <c r="CS8" s="25">
        <v>7.40538722478238</v>
      </c>
      <c r="CT8" s="25">
        <v>15.88</v>
      </c>
      <c r="CU8" s="24">
        <v>15.9975131318749</v>
      </c>
      <c r="CV8" s="25">
        <v>16.0406963645673</v>
      </c>
      <c r="CW8" t="s" s="26">
        <v>87</v>
      </c>
      <c r="CX8" s="24">
        <v>9.869637185055719</v>
      </c>
      <c r="CY8" s="25">
        <v>9.4831421744325</v>
      </c>
      <c r="CZ8" s="25">
        <v>18.19</v>
      </c>
      <c r="DA8" t="s" s="27">
        <v>76</v>
      </c>
      <c r="DB8" s="25">
        <v>18.5458755760369</v>
      </c>
      <c r="DC8" s="25">
        <v>20.05</v>
      </c>
      <c r="DD8" s="24">
        <v>19.2348374295955</v>
      </c>
      <c r="DE8" s="25">
        <v>20.1783230926779</v>
      </c>
      <c r="DF8" s="25">
        <v>13.19</v>
      </c>
      <c r="DG8" s="24">
        <v>13.0729015518532</v>
      </c>
      <c r="DH8" s="25">
        <v>12.5741198725607</v>
      </c>
      <c r="DI8" s="25">
        <v>10.83</v>
      </c>
      <c r="DJ8" s="24">
        <v>10.1461757552483</v>
      </c>
      <c r="DK8" s="25">
        <v>10.2022478238607</v>
      </c>
      <c r="DL8" s="25">
        <v>10</v>
      </c>
      <c r="DM8" t="s" s="27">
        <v>76</v>
      </c>
      <c r="DN8" s="25">
        <v>10.6295430911681</v>
      </c>
      <c r="DO8" s="25">
        <v>12.98</v>
      </c>
      <c r="DP8" s="24">
        <v>11.7820455709165</v>
      </c>
      <c r="DQ8" s="25">
        <v>12.9538901689708</v>
      </c>
      <c r="DR8" s="25">
        <v>10.7</v>
      </c>
      <c r="DS8" s="24">
        <v>10.3491193036354</v>
      </c>
      <c r="DT8" s="25">
        <v>10.945907578085</v>
      </c>
      <c r="DU8" s="25">
        <v>21.21</v>
      </c>
      <c r="DV8" s="24">
        <v>20.5930983890661</v>
      </c>
      <c r="DW8" s="25">
        <v>20.6650306234984</v>
      </c>
      <c r="DX8" s="25">
        <v>18.26</v>
      </c>
      <c r="DY8" s="24">
        <v>16.9305363543267</v>
      </c>
      <c r="DZ8" s="25">
        <v>19.5131758832565</v>
      </c>
      <c r="EA8" s="25">
        <v>12.52</v>
      </c>
      <c r="EB8" s="24">
        <v>12.1319130824373</v>
      </c>
      <c r="EC8" s="25">
        <v>13.9888197644649</v>
      </c>
      <c r="ED8" s="25">
        <v>11.56</v>
      </c>
      <c r="EE8" s="24">
        <v>11.5980243921818</v>
      </c>
      <c r="EF8" s="25">
        <v>11.8494747691438</v>
      </c>
      <c r="EG8" s="25">
        <v>10.77</v>
      </c>
      <c r="EH8" s="24">
        <v>10.1420590117768</v>
      </c>
      <c r="EI8" s="25">
        <v>12.8172318228367</v>
      </c>
      <c r="EJ8" s="25">
        <v>16.9</v>
      </c>
      <c r="EK8" s="24">
        <v>16.253801203277</v>
      </c>
      <c r="EL8" s="25">
        <v>17.4282392473118</v>
      </c>
      <c r="EM8" s="25">
        <v>10.99</v>
      </c>
      <c r="EN8" s="24">
        <v>10.8427700972862</v>
      </c>
      <c r="EO8" s="25">
        <v>10.9900377624168</v>
      </c>
      <c r="EP8" t="s" s="26">
        <v>75</v>
      </c>
      <c r="EQ8" s="24">
        <v>7.73346518177163</v>
      </c>
      <c r="ER8" s="25">
        <v>8.98293458781362</v>
      </c>
      <c r="ES8" s="25">
        <v>8.699999999999999</v>
      </c>
      <c r="ET8" s="24">
        <v>7.93160244186663</v>
      </c>
      <c r="EU8" s="25">
        <v>9.715206269752979</v>
      </c>
      <c r="EV8" s="25">
        <v>13.9</v>
      </c>
      <c r="EW8" s="24">
        <v>14.2990111367128</v>
      </c>
      <c r="EX8" s="25">
        <v>13.701232078853</v>
      </c>
      <c r="EY8" s="25">
        <v>19.6</v>
      </c>
      <c r="EZ8" s="24">
        <v>20.5086955965182</v>
      </c>
      <c r="FA8" s="25">
        <v>19.1186207117256</v>
      </c>
      <c r="FB8" s="25">
        <v>15.25</v>
      </c>
      <c r="FC8" s="24">
        <v>14.5104857910906</v>
      </c>
      <c r="FD8" s="25">
        <v>14.3546780593958</v>
      </c>
      <c r="FE8" s="25">
        <v>8.390000000000001</v>
      </c>
      <c r="FF8" s="24">
        <v>7.2942636384869</v>
      </c>
      <c r="FG8" s="25">
        <v>9.50948122620375</v>
      </c>
      <c r="FH8" s="25">
        <v>12.15</v>
      </c>
      <c r="FI8" s="24">
        <v>10.9375384024578</v>
      </c>
      <c r="FJ8" s="25">
        <v>13.0517818740399</v>
      </c>
      <c r="FK8" s="25">
        <v>8.800000000000001</v>
      </c>
      <c r="FL8" s="24">
        <v>8.8080222734255</v>
      </c>
      <c r="FM8" s="25">
        <v>9.46591077828981</v>
      </c>
      <c r="FN8" t="s" s="26">
        <v>75</v>
      </c>
      <c r="FO8" t="s" s="27">
        <v>76</v>
      </c>
      <c r="FP8" t="s" s="26">
        <v>76</v>
      </c>
      <c r="FQ8" s="25">
        <v>15.23</v>
      </c>
      <c r="FR8" s="24">
        <v>15.6038627134206</v>
      </c>
      <c r="FS8" s="25">
        <v>15.8883620027544</v>
      </c>
      <c r="FT8" s="29"/>
      <c r="FU8" s="30">
        <f>SUM(SUM(B8,E8,H8,K8,N8,Q8,T8,W8,Z8,AC8,AF8,AI8,AL8,AO8,AR8,AU8,AX8,BA8,BD8,BG8,BJ8,BM8,BP8,BS8,BV8,BY8,CB8,CE8,CH8,CK8),CN8,CQ8,CT8,CW8,CZ8,DC8,DF8,DI8,DL8,DO8,DR8,DU8,DX8,EA8,ED8,EG8,EJ8,EM8,EP8,ES8,EV8,EY8,FB8,FE8,FH8,FK8,FN8,FQ8)/58</f>
        <v>13.717358490566</v>
      </c>
      <c r="FV8" s="30">
        <f>SUM(SUM(C8,F8,I8,L8,O8,R8,U8,X8,AA8,AD8,AG8,AJ8,AM8,AP8,AS8,AV8,AY8,BB8,BE8,BH8,BK8,BN8,BQ8,BT8,BW8,BZ8,CC8,CF8,CI8,CL8),CO8,CR8,CU8,CX8,DA8,DD8,DG8,DJ8,DM8,DP8,DS8,DV8,DY8,EB8,EE8,EH8,EK8,EN8,EQ8,ET8,EW8,EZ8,FC8,FF8,FI8,FL8,FO8,FR8)/58</f>
        <v>13.116145179693</v>
      </c>
      <c r="FW8" s="30">
        <f>SUM(SUM(D8,G8,J8,M8,P8,S8,V8,Y8,AB8,AE8,AH8,AK8,AN8,AQ8,AT8,AW8,AZ8,BC8,BF8,BI8,BL8,BO8,BR8,BU8,BX8,CA8,CD8,CG8,CJ8,CM8),CP8,CS8,CV8,CY8,DB8,DE8,DH8,DK8,DN8,DQ8,DT8,DW8,DZ8,EC8,EF8,EI8,EL8,EO8,ER8,EU8,EX8,FA8,FD8,FG8,FJ8,FM8,FP8,FS8)/58</f>
        <v>13.881977321708</v>
      </c>
      <c r="FX8" s="31"/>
      <c r="FY8" s="31"/>
      <c r="FZ8" s="31"/>
      <c r="GA8" s="31"/>
      <c r="GB8" s="28">
        <f>SUM(SUM(D8,G8,J8,M8,P8,S8,V8,Y8,AB8,AE8,AH8,AK8,AQ8,AT8,AW8,AZ8,BC8,BF8,BI8,BO8,BU8,BX8,CA8,CD8,CG8,CJ8,CM8,CS8,CV8,CY8),DB8,DE8,DH8,DK8,DN8,DZ8,EC8,EF8,EL8,EO8,ER8,EU8,EX8,FG8,FJ8,FM8)/46</f>
        <v>13.8076599331495</v>
      </c>
      <c r="GC8" s="32">
        <v>1915</v>
      </c>
      <c r="GD8" s="24">
        <f>AVERAGE(L8,R8,BB8,BH8,CF8,DS8,EH8,EW8,FC8,FF8,FI8,FR8)</f>
        <v>10.8888349817432</v>
      </c>
      <c r="GE8" s="24">
        <f>AVERAGE(M8,S8,BC8,BI8,CG8,DT8,EI8,EX8,FD8,FG8,FJ8,FS8)</f>
        <v>11.8918181992462</v>
      </c>
      <c r="GF8" s="28">
        <f>AVERAGE(I8,BE8,EZ8)</f>
        <v>18.9354054001474</v>
      </c>
      <c r="GG8" s="28">
        <f>AVERAGE(J8,BF8,FA8)</f>
        <v>19.272342105246</v>
      </c>
      <c r="GH8" s="28">
        <f>AVERAGE(O8,AA8,AD8,AG8,AM8,AV8,AY8,BT8,BW8,CU8,DA8,DP8,DV8,DY8,EK8)</f>
        <v>16.6293998858458</v>
      </c>
      <c r="GI8" s="28">
        <f>AVERAGE(P8,AB8,AE8,AH8,AN8,AW8,AZ8,BU8,BX8,CV8,DB8,DQ8,DW8,DZ8,EL8)</f>
        <v>17.4589570209947</v>
      </c>
      <c r="GJ8" s="28">
        <f>AVERAGE(C8,DG8,EE8,EN8,ET8)</f>
        <v>11.0923720366273</v>
      </c>
      <c r="GK8" s="28">
        <f>AVERAGE(D8,DH8,EF8,EO8,EU8)</f>
        <v>11.4212171715388</v>
      </c>
      <c r="GL8" s="24">
        <f>AVERAGE(BK8,CR8,CX8)</f>
        <v>8.13989271589244</v>
      </c>
      <c r="GM8" s="24">
        <f>AVERAGE(BL8,CS8,CY8)</f>
        <v>8.74718879786084</v>
      </c>
      <c r="GN8" s="24">
        <f>AVERAGE(AP8,BQ8,CO8,DJ8,DM8,EQ8,FO8)</f>
        <v>9.642580804415431</v>
      </c>
      <c r="GO8" s="24">
        <f>AVERAGE(AQ8,BR8,CP8,DK8,DN8,ER8,FP8)</f>
        <v>10.2941257418534</v>
      </c>
      <c r="GP8" s="24">
        <f>AVERAGE(F8,U8,X8,AJ8,AS8,BN8,BZ8,CC8,CI8,CL8,DD8,EB8,FL8)</f>
        <v>13.5786894502444</v>
      </c>
      <c r="GQ8" s="24">
        <f>AVERAGE(G8,V8,Y8,AK8,AT8,BO8,CA8,CD8,CJ8,CM8,DE8,EC8,FM8)</f>
        <v>14.4103138702026</v>
      </c>
      <c r="GR8" s="24">
        <f>AVERAGE(X8,AS8,CC8,DD8)</f>
        <v>18.7049390730238</v>
      </c>
      <c r="GS8" s="24">
        <f>AVERAGE(Y8,AT8,CD8,DE8)</f>
        <v>19.3010046509643</v>
      </c>
      <c r="GT8" s="24">
        <f>AVERAGE(F8,U8,AJ8,BN8,BZ8,CI8,CL8,EB8,FL8)</f>
        <v>11.3003562845647</v>
      </c>
      <c r="GU8" s="24">
        <f>AVERAGE(G8,V8,AK8,BO8,CA8,CJ8,CM8,EC8,FM8)</f>
        <v>12.2366735231974</v>
      </c>
    </row>
    <row r="9" ht="20.35" customHeight="1">
      <c r="A9" s="22">
        <v>1916</v>
      </c>
      <c r="B9" s="23">
        <v>11.15</v>
      </c>
      <c r="C9" s="24">
        <v>11.5900741564702</v>
      </c>
      <c r="D9" s="25">
        <v>11.576734643431</v>
      </c>
      <c r="E9" s="25">
        <v>9.92</v>
      </c>
      <c r="F9" s="24">
        <v>10.0468205413422</v>
      </c>
      <c r="G9" s="25">
        <v>11.5843084909158</v>
      </c>
      <c r="H9" s="25">
        <v>12.76</v>
      </c>
      <c r="I9" s="24">
        <v>12.6884303547151</v>
      </c>
      <c r="J9" s="25">
        <v>14.145160672352</v>
      </c>
      <c r="K9" s="25">
        <v>6.97</v>
      </c>
      <c r="L9" s="24">
        <v>6.14882876672689</v>
      </c>
      <c r="M9" s="25">
        <v>7.95029477196886</v>
      </c>
      <c r="N9" s="25">
        <v>16.46</v>
      </c>
      <c r="O9" s="24">
        <v>15.8472893382418</v>
      </c>
      <c r="P9" s="25">
        <v>16.3446914781856</v>
      </c>
      <c r="Q9" s="25">
        <v>12.59</v>
      </c>
      <c r="R9" s="24">
        <v>12.8942933506365</v>
      </c>
      <c r="S9" s="25">
        <v>13.4622830923248</v>
      </c>
      <c r="T9" s="25">
        <v>6.6</v>
      </c>
      <c r="U9" s="24">
        <v>6.78252193795575</v>
      </c>
      <c r="V9" s="25">
        <v>7.03000030898529</v>
      </c>
      <c r="W9" s="25">
        <v>21.54</v>
      </c>
      <c r="X9" s="24">
        <v>20.5405079718205</v>
      </c>
      <c r="Y9" s="25">
        <v>21.344817080707</v>
      </c>
      <c r="Z9" s="25">
        <v>16</v>
      </c>
      <c r="AA9" s="24">
        <v>15.1523723547426</v>
      </c>
      <c r="AB9" s="25">
        <v>16.0201315247394</v>
      </c>
      <c r="AC9" s="25">
        <v>20.38</v>
      </c>
      <c r="AD9" s="24">
        <v>19.7824317142504</v>
      </c>
      <c r="AE9" s="25">
        <v>20.3803621307626</v>
      </c>
      <c r="AF9" s="25">
        <v>20.01</v>
      </c>
      <c r="AG9" s="24">
        <v>20.3796336121067</v>
      </c>
      <c r="AH9" s="25">
        <v>21.035514379587</v>
      </c>
      <c r="AI9" s="25">
        <v>14.28</v>
      </c>
      <c r="AJ9" s="24">
        <v>13.683885799036</v>
      </c>
      <c r="AK9" s="25">
        <v>13.9996425040168</v>
      </c>
      <c r="AL9" s="25">
        <v>17.66</v>
      </c>
      <c r="AM9" s="24">
        <v>17.7265254603881</v>
      </c>
      <c r="AN9" s="25">
        <v>18.0388184402422</v>
      </c>
      <c r="AO9" s="25">
        <v>10.93</v>
      </c>
      <c r="AP9" s="24">
        <v>10.1385409714498</v>
      </c>
      <c r="AQ9" s="25">
        <v>10.5016351501669</v>
      </c>
      <c r="AR9" s="25">
        <v>15.43</v>
      </c>
      <c r="AS9" s="24">
        <v>15.7120207638116</v>
      </c>
      <c r="AT9" s="25">
        <v>17.2392139414164</v>
      </c>
      <c r="AU9" s="25">
        <v>13.75</v>
      </c>
      <c r="AV9" s="24">
        <v>12.7764330737857</v>
      </c>
      <c r="AW9" s="25">
        <v>14.3136902113459</v>
      </c>
      <c r="AX9" t="s" s="26">
        <v>75</v>
      </c>
      <c r="AY9" t="s" s="27">
        <v>76</v>
      </c>
      <c r="AZ9" s="25">
        <v>15.3438732500077</v>
      </c>
      <c r="BA9" s="25">
        <v>12.19</v>
      </c>
      <c r="BB9" s="24">
        <v>12.7875055617353</v>
      </c>
      <c r="BC9" s="25">
        <v>12.641807563960</v>
      </c>
      <c r="BD9" s="25">
        <v>22.89</v>
      </c>
      <c r="BE9" s="24">
        <v>23.0086901672052</v>
      </c>
      <c r="BF9" s="25">
        <v>23.9815384598407</v>
      </c>
      <c r="BG9" s="25">
        <v>8.48</v>
      </c>
      <c r="BH9" s="24">
        <v>8.68501823013224</v>
      </c>
      <c r="BI9" s="25">
        <v>10.0334711407737</v>
      </c>
      <c r="BJ9" s="25">
        <v>10.06</v>
      </c>
      <c r="BK9" s="24">
        <v>9.93942127054752</v>
      </c>
      <c r="BL9" s="25">
        <v>9.75476578914844</v>
      </c>
      <c r="BM9" s="25">
        <v>11.25</v>
      </c>
      <c r="BN9" s="24">
        <v>10.6722877271042</v>
      </c>
      <c r="BO9" s="25">
        <v>11.1103250525275</v>
      </c>
      <c r="BP9" t="s" s="26">
        <v>75</v>
      </c>
      <c r="BQ9" t="s" s="27">
        <v>76</v>
      </c>
      <c r="BR9" t="s" s="26">
        <v>76</v>
      </c>
      <c r="BS9" s="25">
        <v>14.57</v>
      </c>
      <c r="BT9" s="24">
        <v>14.2266660486961</v>
      </c>
      <c r="BU9" s="25">
        <v>13.6377419354839</v>
      </c>
      <c r="BV9" s="25">
        <v>18.25</v>
      </c>
      <c r="BW9" s="24">
        <v>18.2952564577926</v>
      </c>
      <c r="BX9" s="25">
        <v>18.9157696823631</v>
      </c>
      <c r="BY9" s="25">
        <v>13.1</v>
      </c>
      <c r="BZ9" s="24">
        <v>12.6291298974169</v>
      </c>
      <c r="CA9" s="25">
        <v>14.6225324434557</v>
      </c>
      <c r="CB9" s="25">
        <v>19.16</v>
      </c>
      <c r="CC9" s="24">
        <v>18.8731043752317</v>
      </c>
      <c r="CD9" s="25">
        <v>17.9781890372018</v>
      </c>
      <c r="CE9" t="s" s="26">
        <v>88</v>
      </c>
      <c r="CF9" s="24">
        <v>7.14575979483376</v>
      </c>
      <c r="CG9" s="25">
        <v>8.40232171548635</v>
      </c>
      <c r="CH9" s="25">
        <v>11.19</v>
      </c>
      <c r="CI9" s="24">
        <v>10.6251625262637</v>
      </c>
      <c r="CJ9" s="25">
        <v>11.4781896551724</v>
      </c>
      <c r="CK9" s="25">
        <v>8.640000000000001</v>
      </c>
      <c r="CL9" s="24">
        <v>7.7070389939439</v>
      </c>
      <c r="CM9" s="25">
        <v>8.96668767766654</v>
      </c>
      <c r="CN9" s="25">
        <v>8.220000000000001</v>
      </c>
      <c r="CO9" s="24">
        <v>8.260449381078701</v>
      </c>
      <c r="CP9" s="25">
        <v>9.140226821774309</v>
      </c>
      <c r="CQ9" s="25">
        <v>5.1</v>
      </c>
      <c r="CR9" s="24">
        <v>5.56579285626004</v>
      </c>
      <c r="CS9" s="25">
        <v>7.8117337164751</v>
      </c>
      <c r="CT9" s="25">
        <v>15.35</v>
      </c>
      <c r="CU9" s="24">
        <v>15.2926665774042</v>
      </c>
      <c r="CV9" s="25">
        <v>15.5049455965182</v>
      </c>
      <c r="CW9" t="s" s="26">
        <v>89</v>
      </c>
      <c r="CX9" s="24">
        <v>10.1628117661599</v>
      </c>
      <c r="CY9" s="25">
        <v>9.76127765418366</v>
      </c>
      <c r="CZ9" s="25">
        <v>18.3</v>
      </c>
      <c r="DA9" t="s" s="27">
        <v>76</v>
      </c>
      <c r="DB9" s="25">
        <v>18.577043143175</v>
      </c>
      <c r="DC9" s="25">
        <v>20.1</v>
      </c>
      <c r="DD9" s="24">
        <v>19.6903735632184</v>
      </c>
      <c r="DE9" s="25">
        <v>20.1809121245829</v>
      </c>
      <c r="DF9" s="25">
        <v>12.88</v>
      </c>
      <c r="DG9" s="24">
        <v>12.6893350955304</v>
      </c>
      <c r="DH9" s="25">
        <v>12.2147427476738</v>
      </c>
      <c r="DI9" s="25">
        <v>10.67</v>
      </c>
      <c r="DJ9" s="24">
        <v>9.98271443579285</v>
      </c>
      <c r="DK9" s="25">
        <v>10.0132703003337</v>
      </c>
      <c r="DL9" s="25">
        <v>9.369999999999999</v>
      </c>
      <c r="DM9" s="24">
        <v>10.1640600059107</v>
      </c>
      <c r="DN9" s="25">
        <v>10.162240028490</v>
      </c>
      <c r="DO9" s="25">
        <v>13.27</v>
      </c>
      <c r="DP9" s="24">
        <v>12.1099386664195</v>
      </c>
      <c r="DQ9" s="25">
        <v>13.2827704062715</v>
      </c>
      <c r="DR9" s="25">
        <v>10.8</v>
      </c>
      <c r="DS9" s="24">
        <v>10.4260326288469</v>
      </c>
      <c r="DT9" s="25">
        <v>11.0444966629588</v>
      </c>
      <c r="DU9" t="s" s="26">
        <v>75</v>
      </c>
      <c r="DV9" t="s" s="27">
        <v>76</v>
      </c>
      <c r="DW9" t="s" s="26">
        <v>76</v>
      </c>
      <c r="DX9" s="25">
        <v>18.64</v>
      </c>
      <c r="DY9" s="24">
        <v>17.3363057718453</v>
      </c>
      <c r="DZ9" s="25">
        <v>19.8709884439501</v>
      </c>
      <c r="EA9" s="25">
        <v>10.86</v>
      </c>
      <c r="EB9" s="24">
        <v>10.5142692497837</v>
      </c>
      <c r="EC9" s="25">
        <v>12.6906513409962</v>
      </c>
      <c r="ED9" s="25">
        <v>10.65</v>
      </c>
      <c r="EE9" s="24">
        <v>10.7479853540971</v>
      </c>
      <c r="EF9" s="25">
        <v>11.1072673816111</v>
      </c>
      <c r="EG9" s="25">
        <v>11.47</v>
      </c>
      <c r="EH9" s="24">
        <v>10.8851594364108</v>
      </c>
      <c r="EI9" s="25">
        <v>13.2612680756396</v>
      </c>
      <c r="EJ9" s="25">
        <v>16.46</v>
      </c>
      <c r="EK9" s="24">
        <v>15.7492714568215</v>
      </c>
      <c r="EL9" s="25">
        <v>17.0462133852429</v>
      </c>
      <c r="EM9" s="25">
        <v>10.74</v>
      </c>
      <c r="EN9" s="24">
        <v>10.5846146953405</v>
      </c>
      <c r="EO9" s="25">
        <v>10.7387393400074</v>
      </c>
      <c r="EP9" t="s" s="26">
        <v>75</v>
      </c>
      <c r="EQ9" s="24">
        <v>7.36813867259919</v>
      </c>
      <c r="ER9" s="25">
        <v>8.653291929304171</v>
      </c>
      <c r="ES9" s="25">
        <v>8.32</v>
      </c>
      <c r="ET9" s="24">
        <v>7.56685731059201</v>
      </c>
      <c r="EU9" s="25">
        <v>9.286621554813991</v>
      </c>
      <c r="EV9" s="25">
        <v>13.89</v>
      </c>
      <c r="EW9" s="24">
        <v>14.2790325670498</v>
      </c>
      <c r="EX9" s="25">
        <v>13.6924236806328</v>
      </c>
      <c r="EY9" s="25">
        <v>19.42</v>
      </c>
      <c r="EZ9" s="24">
        <v>20.2828290693363</v>
      </c>
      <c r="FA9" s="25">
        <v>18.8801835372636</v>
      </c>
      <c r="FB9" s="25">
        <v>14.72</v>
      </c>
      <c r="FC9" s="24">
        <v>13.938629959214</v>
      </c>
      <c r="FD9" s="25">
        <v>13.8310508589791</v>
      </c>
      <c r="FE9" s="25">
        <v>7.82</v>
      </c>
      <c r="FF9" s="24">
        <v>7.50357197542635</v>
      </c>
      <c r="FG9" s="25">
        <v>8.99405512297615</v>
      </c>
      <c r="FH9" s="25">
        <v>11.45</v>
      </c>
      <c r="FI9" s="24">
        <v>10.1740315738828</v>
      </c>
      <c r="FJ9" s="25">
        <v>12.4348584847361</v>
      </c>
      <c r="FK9" t="s" s="26">
        <v>90</v>
      </c>
      <c r="FL9" s="24">
        <v>7.14059541465826</v>
      </c>
      <c r="FM9" s="25">
        <v>7.89517982944012</v>
      </c>
      <c r="FN9" s="25">
        <v>12.07</v>
      </c>
      <c r="FO9" s="24">
        <v>11.6777320479545</v>
      </c>
      <c r="FP9" s="25">
        <v>11.4059420961562</v>
      </c>
      <c r="FQ9" s="25">
        <v>15.85</v>
      </c>
      <c r="FR9" s="24">
        <v>16.2645779260907</v>
      </c>
      <c r="FS9" s="25">
        <v>16.4588218390805</v>
      </c>
      <c r="FT9" s="29"/>
      <c r="FU9" s="30">
        <f>SUM(SUM(B9,E9,H9,K9,N9,Q9,T9,W9,Z9,AC9,AF9,AI9,AL9,AO9,AR9,AU9,AX9,BA9,BD9,BG9,BJ9,BM9,BP9,BS9,BV9,BY9,CB9,CE9,CH9,CK9),CN9,CQ9,CT9,CW9,CZ9,DC9,DF9,DI9,DL9,DO9,DR9,DU9,DX9,EA9,ED9,EG9,EJ9,EM9,EP9,ES9,EV9,EY9,FB9,FE9,FH9,FK9,FN9,FQ9)/58</f>
        <v>13.3849019607843</v>
      </c>
      <c r="FV9" s="30">
        <f>SUM(SUM(C9,F9,I9,L9,O9,R9,U9,X9,AA9,AD9,AG9,AJ9,AM9,AP9,AS9,AV9,AY9,BB9,BE9,BH9,BK9,BN9,BQ9,BT9,BW9,BZ9,CC9,CF9,CI9,CL9),CO9,CR9,CU9,CX9,DA9,DD9,DG9,DJ9,DM9,DP9,DS9,DV9,DY9,EB9,EE9,EH9,EK9,EN9,EQ9,ET9,EW9,EZ9,FC9,FF9,FI9,FL9,FO9,FR9)/58</f>
        <v>12.6452486791872</v>
      </c>
      <c r="FW9" s="30">
        <f>SUM(SUM(D9,G9,J9,M9,P9,S9,V9,Y9,AB9,AE9,AH9,AK9,AN9,AQ9,AT9,AW9,AZ9,BC9,BF9,BI9,BL9,BO9,BR9,BU9,BX9,CA9,CD9,CG9,CJ9,CM9),CP9,CS9,CV9,CY9,DB9,DE9,DH9,DK9,DN9,DQ9,DT9,DW9,DZ9,EC9,EF9,EI9,EL9,EO9,ER9,EU9,EX9,FA9,FD9,FG9,FJ9,FM9,FP9,FS9)/58</f>
        <v>13.4959951487054</v>
      </c>
      <c r="FX9" s="31"/>
      <c r="FY9" s="31"/>
      <c r="FZ9" s="31"/>
      <c r="GA9" s="31"/>
      <c r="GB9" s="28">
        <f>SUM(SUM(D9,G9,J9,M9,P9,S9,V9,Y9,AB9,AE9,AH9,AK9,AQ9,AT9,AW9,AZ9,BC9,BF9,BI9,BO9,BU9,BX9,CA9,CD9,CG9,CJ9,CM9,CS9,CV9,CY9),DB9,DE9,DH9,DK9,DN9,DZ9,EC9,EF9,EL9,EO9,ER9,EU9,EX9,FG9,FJ9,FM9)/46</f>
        <v>13.4929866043476</v>
      </c>
      <c r="GC9" s="32">
        <v>1916</v>
      </c>
      <c r="GD9" s="24">
        <f>AVERAGE(L9,R9,BB9,BH9,CF9,DS9,EH9,EW9,FC9,FF9,FI9,FR9)</f>
        <v>10.9277034809155</v>
      </c>
      <c r="GE9" s="24">
        <f>AVERAGE(M9,S9,BC9,BI9,CG9,DT9,EI9,EX9,FD9,FG9,FJ9,FS9)</f>
        <v>11.8505960841264</v>
      </c>
      <c r="GF9" s="28">
        <f>AVERAGE(I9,BE9,EZ9)</f>
        <v>18.6599831970855</v>
      </c>
      <c r="GG9" s="28">
        <f>AVERAGE(J9,BF9,FA9)</f>
        <v>19.0022942231521</v>
      </c>
      <c r="GH9" s="24">
        <f>AVERAGE(O9,AA9,AD9,AG9,AM9,AV9,AY9,BT9,BW9,CU9,DA9,DP9,DV9,DY9,EK9)</f>
        <v>16.2228992110412</v>
      </c>
      <c r="GI9" s="24">
        <f>AVERAGE(P9,AB9,AE9,AH9,AN9,AW9,AZ9,BU9,BX9,CV9,DB9,DQ9,DW9,DZ9,EL9)</f>
        <v>17.0223252862768</v>
      </c>
      <c r="GJ9" s="28">
        <f>AVERAGE(C9,DG9,EE9,EN9,ET9)</f>
        <v>10.635773322406</v>
      </c>
      <c r="GK9" s="28">
        <f>AVERAGE(D9,DH9,EF9,EO9,EU9)</f>
        <v>10.9848211335075</v>
      </c>
      <c r="GL9" s="24">
        <f>AVERAGE(BK9,CR9,CX9)</f>
        <v>8.556008630989149</v>
      </c>
      <c r="GM9" s="24">
        <f>AVERAGE(BL9,CS9,CY9)</f>
        <v>9.109259053269071</v>
      </c>
      <c r="GN9" s="28">
        <f>AVERAGE(AP9,BQ9,CO9,DJ9,DM9,EQ9,FO9)</f>
        <v>9.598605919130961</v>
      </c>
      <c r="GO9" s="28">
        <f>AVERAGE(AQ9,BR9,CP9,DK9,DN9,ER9,FP9)</f>
        <v>9.97943438770421</v>
      </c>
      <c r="GP9" s="24">
        <f>AVERAGE(F9,U9,X9,AJ9,AS9,BN9,BZ9,CC9,CI9,CL9,DD9,EB9,FL9)</f>
        <v>12.662901443199</v>
      </c>
      <c r="GQ9" s="24">
        <f>AVERAGE(G9,V9,Y9,AK9,AT9,BO9,CA9,CD9,CJ9,CM9,DE9,EC9,FM9)</f>
        <v>13.5477422682373</v>
      </c>
      <c r="GR9" s="24">
        <f>AVERAGE(X9,AS9,CC9,DD9)</f>
        <v>18.7040016685206</v>
      </c>
      <c r="GS9" s="24">
        <f>AVERAGE(Y9,AT9,CD9,DE9)</f>
        <v>19.185783045977</v>
      </c>
      <c r="GT9" s="24">
        <f>AVERAGE(F9,U9,AJ9,BN9,BZ9,CI9,CL9,EB9,FL9)</f>
        <v>9.97796800972273</v>
      </c>
      <c r="GU9" s="24">
        <f>AVERAGE(G9,V9,AK9,BO9,CA9,CJ9,CM9,EC9,FM9)</f>
        <v>11.0419463670196</v>
      </c>
    </row>
    <row r="10" ht="20.35" customHeight="1">
      <c r="A10" s="22">
        <v>1917</v>
      </c>
      <c r="B10" s="23">
        <v>11.21</v>
      </c>
      <c r="C10" s="24">
        <v>11.1876734511009</v>
      </c>
      <c r="D10" s="25">
        <v>11.6898099078341</v>
      </c>
      <c r="E10" t="s" s="26">
        <v>75</v>
      </c>
      <c r="F10" t="s" s="27">
        <v>76</v>
      </c>
      <c r="G10" t="s" s="26">
        <v>76</v>
      </c>
      <c r="H10" s="25">
        <v>11.48</v>
      </c>
      <c r="I10" s="24">
        <v>11.3900774449565</v>
      </c>
      <c r="J10" s="25">
        <v>12.7525012800819</v>
      </c>
      <c r="K10" s="25">
        <v>5.75</v>
      </c>
      <c r="L10" s="24">
        <v>4.78637912384153</v>
      </c>
      <c r="M10" s="25">
        <v>6.853578292459</v>
      </c>
      <c r="N10" s="25">
        <v>14.94</v>
      </c>
      <c r="O10" s="24">
        <v>14.7225576036866</v>
      </c>
      <c r="P10" s="25">
        <v>14.9167492319508</v>
      </c>
      <c r="Q10" s="25">
        <v>11.35</v>
      </c>
      <c r="R10" s="24">
        <v>11.7053270609319</v>
      </c>
      <c r="S10" s="25">
        <v>12.2678052995392</v>
      </c>
      <c r="T10" s="25">
        <v>7.05</v>
      </c>
      <c r="U10" s="24">
        <v>7.25779282977559</v>
      </c>
      <c r="V10" s="25">
        <v>7.47260256104668</v>
      </c>
      <c r="W10" s="25">
        <v>21.19</v>
      </c>
      <c r="X10" s="24">
        <v>20.3054576292883</v>
      </c>
      <c r="Y10" s="25">
        <v>21.0317857142857</v>
      </c>
      <c r="Z10" s="25">
        <v>14.96</v>
      </c>
      <c r="AA10" s="24">
        <v>14.013321172555</v>
      </c>
      <c r="AB10" s="25">
        <v>14.9703891449053</v>
      </c>
      <c r="AC10" s="25">
        <v>19.43</v>
      </c>
      <c r="AD10" s="24">
        <v>18.7865446836873</v>
      </c>
      <c r="AE10" s="25">
        <v>19.4345981204866</v>
      </c>
      <c r="AF10" s="25">
        <v>19.4</v>
      </c>
      <c r="AG10" s="24">
        <v>19.7649257552483</v>
      </c>
      <c r="AH10" s="25">
        <v>20.4768926011265</v>
      </c>
      <c r="AI10" s="25">
        <v>13.6</v>
      </c>
      <c r="AJ10" s="24">
        <v>13.0420167690732</v>
      </c>
      <c r="AK10" s="25">
        <v>13.3069404619673</v>
      </c>
      <c r="AL10" s="25">
        <v>16.96</v>
      </c>
      <c r="AM10" s="24">
        <v>17.014314516129</v>
      </c>
      <c r="AN10" s="25">
        <v>17.356870692032</v>
      </c>
      <c r="AO10" s="25">
        <v>10.44</v>
      </c>
      <c r="AP10" s="24">
        <v>10.3503380397188</v>
      </c>
      <c r="AQ10" s="25">
        <v>10.7245645293713</v>
      </c>
      <c r="AR10" s="25">
        <v>14.76</v>
      </c>
      <c r="AS10" s="24">
        <v>15.0949091141833</v>
      </c>
      <c r="AT10" s="25">
        <v>16.5779480286738</v>
      </c>
      <c r="AU10" s="25">
        <v>11.78</v>
      </c>
      <c r="AV10" s="24">
        <v>10.8892649019192</v>
      </c>
      <c r="AW10" s="25">
        <v>12.4576676907322</v>
      </c>
      <c r="AX10" s="25">
        <v>16.43</v>
      </c>
      <c r="AY10" s="24">
        <v>15.364537010628</v>
      </c>
      <c r="AZ10" s="25">
        <v>16.1328114669837</v>
      </c>
      <c r="BA10" s="25">
        <v>11.74</v>
      </c>
      <c r="BB10" s="24">
        <v>12.3436930363543</v>
      </c>
      <c r="BC10" s="25">
        <v>12.1042857142857</v>
      </c>
      <c r="BD10" s="25">
        <v>22.55</v>
      </c>
      <c r="BE10" s="24">
        <v>22.6410347917439</v>
      </c>
      <c r="BF10" s="25">
        <v>23.640178118137</v>
      </c>
      <c r="BG10" s="25">
        <v>8.890000000000001</v>
      </c>
      <c r="BH10" s="24">
        <v>9.05030849974399</v>
      </c>
      <c r="BI10" s="25">
        <v>10.4059511008705</v>
      </c>
      <c r="BJ10" s="25">
        <v>9.960000000000001</v>
      </c>
      <c r="BK10" s="24">
        <v>9.849383640553</v>
      </c>
      <c r="BL10" s="25">
        <v>9.698017793138771</v>
      </c>
      <c r="BM10" s="25">
        <v>11.19</v>
      </c>
      <c r="BN10" s="24">
        <v>10.5497478238607</v>
      </c>
      <c r="BO10" s="25">
        <v>11.0801085641895</v>
      </c>
      <c r="BP10" t="s" s="26">
        <v>75</v>
      </c>
      <c r="BQ10" s="24">
        <v>12.3310912879294</v>
      </c>
      <c r="BR10" s="25">
        <v>12.6756948924731</v>
      </c>
      <c r="BS10" s="25">
        <v>13.34</v>
      </c>
      <c r="BT10" s="24">
        <v>12.9590940109822</v>
      </c>
      <c r="BU10" s="25">
        <v>12.3502470999523</v>
      </c>
      <c r="BV10" s="25">
        <v>17.54</v>
      </c>
      <c r="BW10" s="24">
        <v>17.5527656169995</v>
      </c>
      <c r="BX10" s="25">
        <v>18.2865226574501</v>
      </c>
      <c r="BY10" s="25">
        <v>12.97</v>
      </c>
      <c r="BZ10" s="24">
        <v>12.4795052483359</v>
      </c>
      <c r="CA10" s="25">
        <v>14.5210131848438</v>
      </c>
      <c r="CB10" s="25">
        <v>18.97</v>
      </c>
      <c r="CC10" s="24">
        <v>18.5769406041987</v>
      </c>
      <c r="CD10" s="25">
        <v>17.6977297747056</v>
      </c>
      <c r="CE10" t="s" s="26">
        <v>91</v>
      </c>
      <c r="CF10" s="24">
        <v>5.37982334869432</v>
      </c>
      <c r="CG10" s="25">
        <v>6.84764336917563</v>
      </c>
      <c r="CH10" s="25">
        <v>10.86</v>
      </c>
      <c r="CI10" s="24">
        <v>10.2816377986122</v>
      </c>
      <c r="CJ10" s="25">
        <v>11.1157540786059</v>
      </c>
      <c r="CK10" s="25">
        <v>8.720000000000001</v>
      </c>
      <c r="CL10" s="24">
        <v>7.71287570404506</v>
      </c>
      <c r="CM10" s="25">
        <v>9.0246044546851</v>
      </c>
      <c r="CN10" s="25">
        <v>8.640000000000001</v>
      </c>
      <c r="CO10" s="24">
        <v>8.70000245603695</v>
      </c>
      <c r="CP10" s="25">
        <v>9.559274404820391</v>
      </c>
      <c r="CQ10" s="25">
        <v>5.26</v>
      </c>
      <c r="CR10" s="24">
        <v>5.73112263184844</v>
      </c>
      <c r="CS10" s="25">
        <v>7.99027969790066</v>
      </c>
      <c r="CT10" s="25">
        <v>13.58</v>
      </c>
      <c r="CU10" s="24">
        <v>13.4473138191955</v>
      </c>
      <c r="CV10" s="25">
        <v>13.8512236160892</v>
      </c>
      <c r="CW10" t="s" s="26">
        <v>92</v>
      </c>
      <c r="CX10" s="24">
        <v>10.3134038040504</v>
      </c>
      <c r="CY10" s="25">
        <v>9.88210785352331</v>
      </c>
      <c r="CZ10" s="25">
        <v>17.05</v>
      </c>
      <c r="DA10" s="24">
        <v>17.4847304912572</v>
      </c>
      <c r="DB10" s="25">
        <v>17.5118810803892</v>
      </c>
      <c r="DC10" s="25">
        <v>19</v>
      </c>
      <c r="DD10" s="24">
        <v>18.4941289042499</v>
      </c>
      <c r="DE10" s="25">
        <v>19.0830357142857</v>
      </c>
      <c r="DF10" s="25">
        <v>12.96</v>
      </c>
      <c r="DG10" s="24">
        <v>12.8499079003125</v>
      </c>
      <c r="DH10" s="25">
        <v>12.2914283507248</v>
      </c>
      <c r="DI10" s="25">
        <v>10.87</v>
      </c>
      <c r="DJ10" s="24">
        <v>10.1421268561188</v>
      </c>
      <c r="DK10" s="25">
        <v>10.2194188428059</v>
      </c>
      <c r="DL10" s="25">
        <v>9.289999999999999</v>
      </c>
      <c r="DM10" s="24">
        <v>9.978187844446429</v>
      </c>
      <c r="DN10" s="25">
        <v>10.1387850189933</v>
      </c>
      <c r="DO10" s="25">
        <v>11.34</v>
      </c>
      <c r="DP10" s="24">
        <v>10.2630497951869</v>
      </c>
      <c r="DQ10" s="25">
        <v>11.383613031234</v>
      </c>
      <c r="DR10" s="25">
        <v>10.51</v>
      </c>
      <c r="DS10" s="24">
        <v>10.1287794418843</v>
      </c>
      <c r="DT10" s="25">
        <v>10.7342441116232</v>
      </c>
      <c r="DU10" t="s" s="26">
        <v>75</v>
      </c>
      <c r="DV10" t="s" s="27">
        <v>76</v>
      </c>
      <c r="DW10" t="s" s="26">
        <v>76</v>
      </c>
      <c r="DX10" s="25">
        <v>18.16</v>
      </c>
      <c r="DY10" s="24">
        <v>16.8225121607783</v>
      </c>
      <c r="DZ10" s="25">
        <v>19.3913741679468</v>
      </c>
      <c r="EA10" s="25">
        <v>10.75</v>
      </c>
      <c r="EB10" s="24">
        <v>10.3943183563748</v>
      </c>
      <c r="EC10" s="25">
        <v>12.5774564772146</v>
      </c>
      <c r="ED10" s="25">
        <v>10.33</v>
      </c>
      <c r="EE10" s="24">
        <v>10.4481618023554</v>
      </c>
      <c r="EF10" s="25">
        <v>10.8683051222971</v>
      </c>
      <c r="EG10" s="25">
        <v>10.23</v>
      </c>
      <c r="EH10" s="24">
        <v>9.536258386743659</v>
      </c>
      <c r="EI10" s="25">
        <v>12.3448171248477</v>
      </c>
      <c r="EJ10" s="25">
        <v>15.17</v>
      </c>
      <c r="EK10" s="24">
        <v>14.3651599091816</v>
      </c>
      <c r="EL10" s="25">
        <v>15.7822503840246</v>
      </c>
      <c r="EM10" s="25">
        <v>10.8</v>
      </c>
      <c r="EN10" s="24">
        <v>10.6529128264209</v>
      </c>
      <c r="EO10" s="25">
        <v>10.7966826676907</v>
      </c>
      <c r="EP10" t="s" s="26">
        <v>75</v>
      </c>
      <c r="EQ10" s="24">
        <v>7.74184715821813</v>
      </c>
      <c r="ER10" s="25">
        <v>8.92059395801332</v>
      </c>
      <c r="ES10" s="25">
        <v>8.630000000000001</v>
      </c>
      <c r="ET10" s="24">
        <v>7.79539874551971</v>
      </c>
      <c r="EU10" s="25">
        <v>9.56397209421403</v>
      </c>
      <c r="EV10" s="25">
        <v>13.53</v>
      </c>
      <c r="EW10" s="24">
        <v>13.9291807475678</v>
      </c>
      <c r="EX10" s="25">
        <v>13.3507782898106</v>
      </c>
      <c r="EY10" s="25">
        <v>18.52</v>
      </c>
      <c r="EZ10" s="24">
        <v>19.496037143088</v>
      </c>
      <c r="FA10" s="25">
        <v>18.0650921658986</v>
      </c>
      <c r="FB10" s="25">
        <v>14.05</v>
      </c>
      <c r="FC10" s="24">
        <v>13.354418202765</v>
      </c>
      <c r="FD10" s="25">
        <v>13.1969999073044</v>
      </c>
      <c r="FE10" t="s" s="26">
        <v>75</v>
      </c>
      <c r="FF10" t="s" s="27">
        <v>76</v>
      </c>
      <c r="FG10" s="25">
        <v>8.41414618535587</v>
      </c>
      <c r="FH10" s="25">
        <v>11.06</v>
      </c>
      <c r="FI10" s="24">
        <v>9.84026305683564</v>
      </c>
      <c r="FJ10" s="25">
        <v>12.048304531490</v>
      </c>
      <c r="FK10" t="s" s="26">
        <v>93</v>
      </c>
      <c r="FL10" s="24">
        <v>7.34983780479192</v>
      </c>
      <c r="FM10" s="25">
        <v>8.08040898617512</v>
      </c>
      <c r="FN10" s="25">
        <v>12.06</v>
      </c>
      <c r="FO10" s="24">
        <v>11.6946460573477</v>
      </c>
      <c r="FP10" s="25">
        <v>11.4167697132617</v>
      </c>
      <c r="FQ10" s="25">
        <v>14.88</v>
      </c>
      <c r="FR10" s="24">
        <v>15.220450907632</v>
      </c>
      <c r="FS10" s="25">
        <v>15.551873775094</v>
      </c>
      <c r="FT10" s="29"/>
      <c r="FU10" s="30">
        <f>SUM(SUM(B10,E10,H10,K10,N10,Q10,T10,W10,Z10,AC10,AF10,AI10,AL10,AO10,AR10,AU10,AX10,BA10,BD10,BG10,BJ10,BM10,BP10,BS10,BV10,BY10,CB10,CE10,CH10,CK10),CN10,CQ10,CT10,CW10,CZ10,DC10,DF10,DI10,DL10,DO10,DR10,DU10,DX10,EA10,ED10,EG10,EJ10,EM10,EP10,ES10,EV10,EY10,FB10,FE10,FH10,FK10,FN10,FQ10)/58</f>
        <v>13.0826</v>
      </c>
      <c r="FV10" s="30">
        <f>SUM(SUM(C10,F10,I10,L10,O10,R10,U10,X10,AA10,AD10,AG10,AJ10,AM10,AP10,AS10,AV10,AY10,BB10,BE10,BH10,BK10,BN10,BQ10,BT10,BW10,BZ10,CC10,CF10,CI10,CL10),CO10,CR10,CU10,CX10,DA10,DD10,DG10,DJ10,DM10,DP10,DS10,DV10,DY10,EB10,EE10,EH10,EK10,EN10,EQ10,ET10,EW10,EZ10,FC10,FF10,FI10,FL10,FO10,FR10)/58</f>
        <v>12.4283181041634</v>
      </c>
      <c r="FW10" s="30">
        <f>SUM(SUM(D10,G10,J10,M10,P10,S10,V10,Y10,AB10,AE10,AH10,AK10,AN10,AQ10,AT10,AW10,AZ10,BC10,BF10,BI10,BL10,BO10,BR10,BU10,BX10,CA10,CD10,CG10,CJ10,CM10),CP10,CS10,CV10,CY10,DB10,DE10,DH10,DK10,DN10,DQ10,DT10,DW10,DZ10,EC10,EF10,EI10,EL10,EO10,ER10,EU10,EX10,FA10,FD10,FG10,FJ10,FM10,FP10,FS10)/58</f>
        <v>13.0515425553396</v>
      </c>
      <c r="FX10" s="31"/>
      <c r="FY10" s="31"/>
      <c r="FZ10" s="31"/>
      <c r="GA10" s="31"/>
      <c r="GB10" s="28">
        <f>SUM(SUM(D10,G10,J10,M10,P10,S10,V10,Y10,AB10,AE10,AH10,AK10,AQ10,AT10,AW10,AZ10,BC10,BF10,BI10,BO10,BU10,BX10,CA10,CD10,CG10,CJ10,CM10,CS10,CV10,CY10),DB10,DE10,DH10,DK10,DN10,DZ10,EC10,EF10,EL10,EO10,ER10,EU10,EX10,FG10,FJ10,FM10)/46</f>
        <v>13.0867358997176</v>
      </c>
      <c r="GC10" s="32">
        <v>1917</v>
      </c>
      <c r="GD10" s="24">
        <f>AVERAGE(L10,R10,BB10,BH10,CF10,DS10,EH10,EW10,FC10,FF10,FI10,FR10)</f>
        <v>10.4795347102722</v>
      </c>
      <c r="GE10" s="24">
        <f>AVERAGE(M10,S10,BC10,BI10,CG10,DT10,EI10,EX10,FD10,FG10,FJ10,FS10)</f>
        <v>11.176702308488</v>
      </c>
      <c r="GF10" s="28">
        <f>AVERAGE(I10,BE10,EZ10)</f>
        <v>17.8423831265961</v>
      </c>
      <c r="GG10" s="28">
        <f>AVERAGE(J10,BF10,FA10)</f>
        <v>18.1525905213725</v>
      </c>
      <c r="GH10" s="28">
        <f>AVERAGE(O10,AA10,AD10,AG10,AM10,AV10,AY10,BT10,BW10,CU10,DA10,DP10,DV10,DY10,EK10)</f>
        <v>15.2464351033882</v>
      </c>
      <c r="GI10" s="28">
        <f>AVERAGE(P10,AB10,AE10,AH10,AN10,AW10,AZ10,BU10,BX10,CV10,DB10,DQ10,DW10,DZ10,EL10)</f>
        <v>16.0216493560931</v>
      </c>
      <c r="GJ10" s="28">
        <f>AVERAGE(C10,DG10,EE10,EN10,ET10)</f>
        <v>10.5868109451419</v>
      </c>
      <c r="GK10" s="28">
        <f>AVERAGE(D10,DH10,EF10,EO10,EU10)</f>
        <v>11.0420396285521</v>
      </c>
      <c r="GL10" s="24">
        <f>AVERAGE(BK10,CR10,CX10)</f>
        <v>8.631303358817281</v>
      </c>
      <c r="GM10" s="24">
        <f>AVERAGE(BL10,CS10,CY10)</f>
        <v>9.19013511485425</v>
      </c>
      <c r="GN10" s="24">
        <f>AVERAGE(AP10,BQ10,CO10,DJ10,DM10,EQ10,FO10)</f>
        <v>10.1340342428309</v>
      </c>
      <c r="GO10" s="24">
        <f>AVERAGE(AQ10,BR10,CP10,DK10,DN10,ER10,FP10)</f>
        <v>10.5221573371056</v>
      </c>
      <c r="GP10" s="24">
        <f>AVERAGE(F10,U10,X10,AJ10,AS10,BN10,BZ10,CC10,CI10,CL10,DD10,EB10,FL10)</f>
        <v>12.6282640488991</v>
      </c>
      <c r="GQ10" s="24">
        <f>AVERAGE(G10,V10,Y10,AK10,AT10,BO10,CA10,CD10,CJ10,CM10,DE10,EC10,FM10)</f>
        <v>13.4641156667232</v>
      </c>
      <c r="GR10" s="24">
        <f>AVERAGE(X10,AS10,CC10,DD10)</f>
        <v>18.1178590629801</v>
      </c>
      <c r="GS10" s="24">
        <f>AVERAGE(Y10,AT10,CD10,DE10)</f>
        <v>18.5976248079877</v>
      </c>
      <c r="GT10" s="24">
        <f>AVERAGE(F10,U10,AJ10,BN10,BZ10,CI10,CL10,EB10,FL10)</f>
        <v>9.88346654185867</v>
      </c>
      <c r="GU10" s="24">
        <f>AVERAGE(G10,V10,AK10,BO10,CA10,CJ10,CM10,EC10,FM10)</f>
        <v>10.897361096091</v>
      </c>
    </row>
    <row r="11" ht="20.35" customHeight="1">
      <c r="A11" s="22">
        <v>1918</v>
      </c>
      <c r="B11" s="23">
        <v>11.6</v>
      </c>
      <c r="C11" s="24">
        <v>11.7685893497184</v>
      </c>
      <c r="D11" s="25">
        <v>12.1143541986687</v>
      </c>
      <c r="E11" s="25">
        <v>10.97</v>
      </c>
      <c r="F11" t="s" s="27">
        <v>76</v>
      </c>
      <c r="G11" s="25">
        <v>12.4848227086533</v>
      </c>
      <c r="H11" s="25">
        <v>13.13</v>
      </c>
      <c r="I11" s="24">
        <v>12.4689679670534</v>
      </c>
      <c r="J11" s="25">
        <v>12.8610743639317</v>
      </c>
      <c r="K11" t="s" s="26">
        <v>75</v>
      </c>
      <c r="L11" t="s" s="27">
        <v>76</v>
      </c>
      <c r="M11" s="25">
        <v>7.67284090822265</v>
      </c>
      <c r="N11" t="s" s="26">
        <v>75</v>
      </c>
      <c r="O11" t="s" s="27">
        <v>76</v>
      </c>
      <c r="P11" t="s" s="26">
        <v>76</v>
      </c>
      <c r="Q11" s="25">
        <v>10.63</v>
      </c>
      <c r="R11" s="24">
        <v>10.8981221198157</v>
      </c>
      <c r="S11" s="25">
        <v>11.5112557603686</v>
      </c>
      <c r="T11" s="25">
        <v>8.039999999999999</v>
      </c>
      <c r="U11" s="24">
        <v>8.17383064516129</v>
      </c>
      <c r="V11" s="25">
        <v>8.44016769073221</v>
      </c>
      <c r="W11" s="25">
        <v>21.27</v>
      </c>
      <c r="X11" s="24">
        <v>20.2922023809524</v>
      </c>
      <c r="Y11" s="25">
        <v>21.1161783154122</v>
      </c>
      <c r="Z11" s="25">
        <v>15.21</v>
      </c>
      <c r="AA11" s="24">
        <v>14.3820594213049</v>
      </c>
      <c r="AB11" s="25">
        <v>15.255532793639</v>
      </c>
      <c r="AC11" s="25">
        <v>19.08</v>
      </c>
      <c r="AD11" s="24">
        <v>18.3826184075781</v>
      </c>
      <c r="AE11" s="25">
        <v>19.0644132810707</v>
      </c>
      <c r="AF11" s="25">
        <v>19.45</v>
      </c>
      <c r="AG11" s="24">
        <v>19.7412973630312</v>
      </c>
      <c r="AH11" s="25">
        <v>19.6588332053252</v>
      </c>
      <c r="AI11" s="25">
        <v>14.57</v>
      </c>
      <c r="AJ11" s="24">
        <v>13.9786405529954</v>
      </c>
      <c r="AK11" s="25">
        <v>14.301712109575</v>
      </c>
      <c r="AL11" s="25">
        <v>17.19</v>
      </c>
      <c r="AM11" s="24">
        <v>17.2588449639321</v>
      </c>
      <c r="AN11" s="25">
        <v>17.5957424254463</v>
      </c>
      <c r="AO11" s="25">
        <v>11.27</v>
      </c>
      <c r="AP11" t="s" s="27">
        <v>76</v>
      </c>
      <c r="AQ11" s="25">
        <v>11.5174582166162</v>
      </c>
      <c r="AR11" s="25">
        <v>15.93</v>
      </c>
      <c r="AS11" s="24">
        <v>16.6221966205837</v>
      </c>
      <c r="AT11" s="25">
        <v>17.4098502304147</v>
      </c>
      <c r="AU11" s="25">
        <v>11.8</v>
      </c>
      <c r="AV11" s="24">
        <v>10.9368177163338</v>
      </c>
      <c r="AW11" s="25">
        <v>12.5268573988735</v>
      </c>
      <c r="AX11" s="25">
        <v>16.47</v>
      </c>
      <c r="AY11" s="24">
        <v>15.3637499558592</v>
      </c>
      <c r="AZ11" s="25">
        <v>16.2433194510656</v>
      </c>
      <c r="BA11" s="25">
        <v>12.11</v>
      </c>
      <c r="BB11" s="24">
        <v>12.6678333951304</v>
      </c>
      <c r="BC11" s="25">
        <v>12.4580696805975</v>
      </c>
      <c r="BD11" s="25">
        <v>22.3</v>
      </c>
      <c r="BE11" s="24">
        <v>22.4306738969225</v>
      </c>
      <c r="BF11" s="25">
        <v>23.4298808420291</v>
      </c>
      <c r="BG11" s="25">
        <v>8.33</v>
      </c>
      <c r="BH11" s="24">
        <v>8.73918198350902</v>
      </c>
      <c r="BI11" s="25">
        <v>9.81129082348226</v>
      </c>
      <c r="BJ11" s="25">
        <v>10.25</v>
      </c>
      <c r="BK11" s="24">
        <v>10.1424635176651</v>
      </c>
      <c r="BL11" s="25">
        <v>9.975887096774191</v>
      </c>
      <c r="BM11" s="25">
        <v>11.78</v>
      </c>
      <c r="BN11" s="24">
        <v>11.2342325908858</v>
      </c>
      <c r="BO11" s="25">
        <v>11.6809939836149</v>
      </c>
      <c r="BP11" t="s" s="26">
        <v>75</v>
      </c>
      <c r="BQ11" s="24">
        <v>12.2427190092056</v>
      </c>
      <c r="BR11" s="25">
        <v>12.6913738661836</v>
      </c>
      <c r="BS11" s="25">
        <v>13.32</v>
      </c>
      <c r="BT11" s="24">
        <v>12.6571722352683</v>
      </c>
      <c r="BU11" s="25">
        <v>12.0626363998407</v>
      </c>
      <c r="BV11" s="25">
        <v>16.64</v>
      </c>
      <c r="BW11" s="24">
        <v>16.6723988735279</v>
      </c>
      <c r="BX11" s="25">
        <v>17.2699116743472</v>
      </c>
      <c r="BY11" s="25">
        <v>14.05</v>
      </c>
      <c r="BZ11" s="24">
        <v>13.5067185099846</v>
      </c>
      <c r="CA11" s="25">
        <v>15.5412455197133</v>
      </c>
      <c r="CB11" s="25">
        <v>18.32</v>
      </c>
      <c r="CC11" s="24">
        <v>17.3818906810036</v>
      </c>
      <c r="CD11" s="25">
        <v>16.778356374808</v>
      </c>
      <c r="CE11" t="s" s="26">
        <v>94</v>
      </c>
      <c r="CF11" s="24">
        <v>5.69660138248848</v>
      </c>
      <c r="CG11" s="25">
        <v>6.04353878648234</v>
      </c>
      <c r="CH11" s="25">
        <v>12.48</v>
      </c>
      <c r="CI11" s="24">
        <v>11.9140994623656</v>
      </c>
      <c r="CJ11" s="25">
        <v>12.7035567076293</v>
      </c>
      <c r="CK11" s="25">
        <v>9.51</v>
      </c>
      <c r="CL11" s="24">
        <v>8.57433179723502</v>
      </c>
      <c r="CM11" s="25">
        <v>9.885064644137231</v>
      </c>
      <c r="CN11" s="25">
        <v>8.609999999999999</v>
      </c>
      <c r="CO11" s="24">
        <v>8.48102986891781</v>
      </c>
      <c r="CP11" s="25">
        <v>9.36697545249557</v>
      </c>
      <c r="CQ11" s="25">
        <v>4.52</v>
      </c>
      <c r="CR11" s="24">
        <v>4.9983544546851</v>
      </c>
      <c r="CS11" s="25">
        <v>7.3510906298003</v>
      </c>
      <c r="CT11" s="25">
        <v>13.59</v>
      </c>
      <c r="CU11" s="24">
        <v>13.4150384024578</v>
      </c>
      <c r="CV11" s="25">
        <v>13.8008186123912</v>
      </c>
      <c r="CW11" t="s" s="26">
        <v>95</v>
      </c>
      <c r="CX11" s="24">
        <v>10.215647942158</v>
      </c>
      <c r="CY11" s="25">
        <v>9.796468320179381</v>
      </c>
      <c r="CZ11" s="25">
        <v>17.34</v>
      </c>
      <c r="DA11" t="s" s="27">
        <v>76</v>
      </c>
      <c r="DB11" s="25">
        <v>17.7439240911418</v>
      </c>
      <c r="DC11" s="25">
        <v>19.2</v>
      </c>
      <c r="DD11" s="24">
        <v>18.8059856630824</v>
      </c>
      <c r="DE11" s="25">
        <v>19.3170532514081</v>
      </c>
      <c r="DF11" s="25">
        <v>13.63</v>
      </c>
      <c r="DG11" s="24">
        <v>13.540410266257</v>
      </c>
      <c r="DH11" s="25">
        <v>12.9408960573477</v>
      </c>
      <c r="DI11" s="25">
        <v>10.89</v>
      </c>
      <c r="DJ11" s="24">
        <v>10.1875038402458</v>
      </c>
      <c r="DK11" s="25">
        <v>10.2426734511009</v>
      </c>
      <c r="DL11" s="25">
        <v>9.9</v>
      </c>
      <c r="DM11" s="24">
        <v>10.562306891240</v>
      </c>
      <c r="DN11" s="25">
        <v>10.6508882953466</v>
      </c>
      <c r="DO11" s="25">
        <v>10.6</v>
      </c>
      <c r="DP11" s="24">
        <v>9.543067076292891</v>
      </c>
      <c r="DQ11" s="25">
        <v>10.6557757296467</v>
      </c>
      <c r="DR11" t="s" s="26">
        <v>75</v>
      </c>
      <c r="DS11" t="s" s="27">
        <v>76</v>
      </c>
      <c r="DT11" t="s" s="26">
        <v>76</v>
      </c>
      <c r="DU11" s="25">
        <v>20.27</v>
      </c>
      <c r="DV11" t="s" s="27">
        <v>76</v>
      </c>
      <c r="DW11" t="s" s="26">
        <v>76</v>
      </c>
      <c r="DX11" s="25">
        <v>18.2</v>
      </c>
      <c r="DY11" s="24">
        <v>16.2612211981567</v>
      </c>
      <c r="DZ11" s="25">
        <v>19.4337115975423</v>
      </c>
      <c r="EA11" s="25">
        <v>12.18</v>
      </c>
      <c r="EB11" s="24">
        <v>11.8024641577061</v>
      </c>
      <c r="EC11" s="25">
        <v>13.7405376344086</v>
      </c>
      <c r="ED11" s="25">
        <v>11.11</v>
      </c>
      <c r="EE11" s="24">
        <v>11.1899230847326</v>
      </c>
      <c r="EF11" s="25">
        <v>11.5154672299027</v>
      </c>
      <c r="EG11" s="25">
        <v>10.31</v>
      </c>
      <c r="EH11" s="24">
        <v>9.610383384536609</v>
      </c>
      <c r="EI11" s="25">
        <v>12.3929998719918</v>
      </c>
      <c r="EJ11" s="25">
        <v>14.24</v>
      </c>
      <c r="EK11" s="24">
        <v>13.3242530721966</v>
      </c>
      <c r="EL11" s="25">
        <v>14.9836117511521</v>
      </c>
      <c r="EM11" s="25">
        <v>11.28</v>
      </c>
      <c r="EN11" s="24">
        <v>11.1468787409291</v>
      </c>
      <c r="EO11" s="25">
        <v>11.2757759724209</v>
      </c>
      <c r="EP11" t="s" s="26">
        <v>75</v>
      </c>
      <c r="EQ11" s="24">
        <v>7.25955225824108</v>
      </c>
      <c r="ER11" s="25">
        <v>8.583260942493419</v>
      </c>
      <c r="ES11" s="25">
        <v>8.81</v>
      </c>
      <c r="ET11" s="24">
        <v>8.08092496954287</v>
      </c>
      <c r="EU11" s="25">
        <v>9.74622733372178</v>
      </c>
      <c r="EV11" s="25">
        <v>13.09</v>
      </c>
      <c r="EW11" s="24">
        <v>13.4863818484383</v>
      </c>
      <c r="EX11" s="25">
        <v>12.9196646185356</v>
      </c>
      <c r="EY11" s="25">
        <v>18.31</v>
      </c>
      <c r="EZ11" s="24">
        <v>19.1905807731695</v>
      </c>
      <c r="FA11" s="25">
        <v>17.8149238991295</v>
      </c>
      <c r="FB11" s="25">
        <v>14.34</v>
      </c>
      <c r="FC11" s="24">
        <v>13.6682836529124</v>
      </c>
      <c r="FD11" s="25">
        <v>13.4829911321221</v>
      </c>
      <c r="FE11" t="s" s="26">
        <v>75</v>
      </c>
      <c r="FF11" t="s" s="27">
        <v>76</v>
      </c>
      <c r="FG11" s="25">
        <v>6.78480787735932</v>
      </c>
      <c r="FH11" s="25">
        <v>11.25</v>
      </c>
      <c r="FI11" s="24">
        <v>9.94261514116214</v>
      </c>
      <c r="FJ11" s="25">
        <v>12.2259792626728</v>
      </c>
      <c r="FK11" t="s" s="26">
        <v>96</v>
      </c>
      <c r="FL11" s="24">
        <v>8.479481566820279</v>
      </c>
      <c r="FM11" s="25">
        <v>9.16840053763441</v>
      </c>
      <c r="FN11" s="25">
        <v>12.37</v>
      </c>
      <c r="FO11" s="24">
        <v>12.0872825994197</v>
      </c>
      <c r="FP11" s="25">
        <v>11.733060979964</v>
      </c>
      <c r="FQ11" s="25">
        <v>14.48</v>
      </c>
      <c r="FR11" s="24">
        <v>14.7905899700658</v>
      </c>
      <c r="FS11" s="25">
        <v>15.163146589074</v>
      </c>
      <c r="FT11" s="29"/>
      <c r="FU11" s="30">
        <f>SUM(SUM(B11,E11,H11,K11,N11,Q11,T11,W11,Z11,AC11,AF11,AI11,AL11,AO11,AR11,AU11,AX11,BA11,BD11,BG11,BJ11,BM11,BP11,BS11,BV11,BY11,CB11,CE11,CH11,CK11),CN11,CQ11,CT11,CW11,CZ11,DC11,DF11,DI11,DL11,DO11,DR11,DU11,DX11,EA11,ED11,EG11,EJ11,EM11,EP11,ES11,EV11,EY11,FB11,FE11,FH11,FK11,FN11,FQ11)/58</f>
        <v>13.5555102040816</v>
      </c>
      <c r="FV11" s="30">
        <f>SUM(SUM(C11,F11,I11,L11,O11,R11,U11,X11,AA11,AD11,AG11,AJ11,AM11,AP11,AS11,AV11,AY11,BB11,BE11,BH11,BK11,BN11,BQ11,BT11,BW11,BZ11,CC11,CF11,CI11,CL11),CO11,CR11,CU11,CX11,DA11,DD11,DG11,DJ11,DM11,DP11,DS11,DV11,DY11,EB11,EE11,EH11,EK11,EN11,EQ11,ET11,EW11,EZ11,FC11,FF11,FI11,FL11,FO11,FR11)/58</f>
        <v>12.6839683124576</v>
      </c>
      <c r="FW11" s="30">
        <f>SUM(SUM(D11,G11,J11,M11,P11,S11,V11,Y11,AB11,AE11,AH11,AK11,AN11,AQ11,AT11,AW11,AZ11,BC11,BF11,BI11,BL11,BO11,BR11,BU11,BX11,CA11,CD11,CG11,CJ11,CM11),CP11,CS11,CV11,CY11,DB11,DE11,DH11,DK11,DN11,DQ11,DT11,DW11,DZ11,EC11,EF11,EI11,EL11,EO11,ER11,EU11,EX11,FA11,FD11,FG11,FJ11,FM11,FP11,FS11)/58</f>
        <v>13.1443154650662</v>
      </c>
      <c r="FX11" s="31"/>
      <c r="FY11" s="31"/>
      <c r="FZ11" s="31"/>
      <c r="GA11" s="31"/>
      <c r="GB11" s="28">
        <f>SUM(SUM(D11,G11,J11,M11,P11,S11,V11,Y11,AB11,AE11,AH11,AK11,AQ11,AT11,AW11,AZ11,BC11,BF11,BI11,BO11,BU11,BX11,CA11,CD11,CG11,CJ11,CM11,CS11,CV11,CY11),DB11,DE11,DH11,DK11,DN11,DZ11,EC11,EF11,EL11,EO11,ER11,EU11,EX11,FG11,FJ11,FM11)/46</f>
        <v>13.1569883007958</v>
      </c>
      <c r="GC11" s="32">
        <v>1918</v>
      </c>
      <c r="GD11" s="24">
        <f>AVERAGE(L11,R11,BB11,BH11,CF11,DS11,EH11,EW11,FC11,FF11,FI11,FR11)</f>
        <v>11.0555547642288</v>
      </c>
      <c r="GE11" s="24">
        <f>AVERAGE(M11,S11,BC11,BI11,CG11,DT11,EI11,EX11,FD11,FG11,FJ11,FS11)</f>
        <v>10.9515077555372</v>
      </c>
      <c r="GF11" s="28">
        <f>AVERAGE(I11,BE11,EZ11)</f>
        <v>18.0300742123818</v>
      </c>
      <c r="GG11" s="28">
        <f>AVERAGE(J11,BF11,FA11)</f>
        <v>18.0352930350301</v>
      </c>
      <c r="GH11" s="28">
        <f>AVERAGE(O11,AA11,AD11,AG11,AM11,AV11,AY11,BT11,BW11,CU11,DA11,DP11,DV11,DY11,EK11)</f>
        <v>14.8282115571616</v>
      </c>
      <c r="GI11" s="28">
        <f>AVERAGE(P11,AB11,AE11,AH11,AN11,AW11,AZ11,BU11,BX11,CV11,DB11,DQ11,DW11,DZ11,EL11)</f>
        <v>15.8688529547294</v>
      </c>
      <c r="GJ11" s="28">
        <f>AVERAGE(C11,DG11,EE11,EN11,ET11)</f>
        <v>11.145345282236</v>
      </c>
      <c r="GK11" s="28">
        <f>AVERAGE(D11,DH11,EF11,EO11,EU11)</f>
        <v>11.5185441584124</v>
      </c>
      <c r="GL11" s="24">
        <f>AVERAGE(BK11,CR11,CX11)</f>
        <v>8.45215530483607</v>
      </c>
      <c r="GM11" s="24">
        <f>AVERAGE(BL11,CS11,CY11)</f>
        <v>9.04114868225129</v>
      </c>
      <c r="GN11" s="28">
        <f>AVERAGE(AP11,BQ11,CO11,DJ11,DM11,EQ11,FO11)</f>
        <v>10.1367324112117</v>
      </c>
      <c r="GO11" s="24">
        <f>AVERAGE(AQ11,BR11,CP11,DK11,DN11,ER11,FP11)</f>
        <v>10.6836701720286</v>
      </c>
      <c r="GP11" s="24">
        <f>AVERAGE(F11,U11,X11,AJ11,AS11,BN11,BZ11,CC11,CI11,CL11,DD11,EB11,FL11)</f>
        <v>13.3971728857313</v>
      </c>
      <c r="GQ11" s="24">
        <f>AVERAGE(G11,V11,Y11,AK11,AT11,BO11,CA11,CD11,CJ11,CM11,DE11,EC11,FM11)</f>
        <v>14.043687669857</v>
      </c>
      <c r="GR11" s="24">
        <f>AVERAGE(X11,AS11,CC11,DD11)</f>
        <v>18.2755688364055</v>
      </c>
      <c r="GS11" s="24">
        <f>AVERAGE(Y11,AT11,CD11,DE11)</f>
        <v>18.6553595430108</v>
      </c>
      <c r="GT11" s="24">
        <f>AVERAGE(F11,U11,AJ11,BN11,BZ11,CI11,CL11,EB11,FL11)</f>
        <v>10.9579749103943</v>
      </c>
      <c r="GU11" s="24">
        <f>AVERAGE(G11,V11,AK11,BO11,CA11,CJ11,CM11,EC11,FM11)</f>
        <v>11.9940557262331</v>
      </c>
    </row>
    <row r="12" ht="20.35" customHeight="1">
      <c r="A12" s="22">
        <v>1919</v>
      </c>
      <c r="B12" s="23">
        <v>11.94</v>
      </c>
      <c r="C12" s="24">
        <v>12.0691327444956</v>
      </c>
      <c r="D12" s="25">
        <v>12.4518017153098</v>
      </c>
      <c r="E12" s="25">
        <v>9.66</v>
      </c>
      <c r="F12" s="24">
        <v>9.614491807475691</v>
      </c>
      <c r="G12" s="25">
        <v>11.2997683051715</v>
      </c>
      <c r="H12" s="25">
        <v>12.94</v>
      </c>
      <c r="I12" s="24">
        <v>12.2666225038402</v>
      </c>
      <c r="J12" s="25">
        <v>12.7039816948285</v>
      </c>
      <c r="K12" s="25">
        <v>6.5</v>
      </c>
      <c r="L12" s="24">
        <v>6.28318319345619</v>
      </c>
      <c r="M12" s="25">
        <v>8.390972222222221</v>
      </c>
      <c r="N12" s="25">
        <v>16.65</v>
      </c>
      <c r="O12" s="24">
        <v>16.6749451992514</v>
      </c>
      <c r="P12" s="25">
        <v>16.8064384368875</v>
      </c>
      <c r="Q12" s="25"/>
      <c r="R12" t="s" s="27">
        <v>76</v>
      </c>
      <c r="S12" s="25">
        <v>12.6319252432156</v>
      </c>
      <c r="T12" s="25">
        <v>7.12</v>
      </c>
      <c r="U12" s="24">
        <v>7.30101190476191</v>
      </c>
      <c r="V12" s="25">
        <v>7.55558307731695</v>
      </c>
      <c r="W12" s="25">
        <v>21.41</v>
      </c>
      <c r="X12" s="24">
        <v>20.5183102918587</v>
      </c>
      <c r="Y12" s="25">
        <v>21.2583467741935</v>
      </c>
      <c r="Z12" s="25">
        <v>15.84</v>
      </c>
      <c r="AA12" s="24">
        <v>14.9998534306195</v>
      </c>
      <c r="AB12" s="25">
        <v>15.8519713261649</v>
      </c>
      <c r="AC12" s="25">
        <v>19.82</v>
      </c>
      <c r="AD12" s="24">
        <v>19.1827504767202</v>
      </c>
      <c r="AE12" s="25">
        <v>19.8202451356887</v>
      </c>
      <c r="AF12" s="25">
        <v>19.31</v>
      </c>
      <c r="AG12" s="24">
        <v>19.6166289042499</v>
      </c>
      <c r="AH12" s="25">
        <v>19.5215636200717</v>
      </c>
      <c r="AI12" s="25">
        <v>13.99</v>
      </c>
      <c r="AJ12" s="24">
        <v>13.4018087557604</v>
      </c>
      <c r="AK12" s="25">
        <v>13.7319764464926</v>
      </c>
      <c r="AL12" s="25">
        <v>17.88</v>
      </c>
      <c r="AM12" s="24">
        <v>17.9464701740911</v>
      </c>
      <c r="AN12" s="25">
        <v>18.2581182795699</v>
      </c>
      <c r="AO12" s="25">
        <v>11.17</v>
      </c>
      <c r="AP12" s="24">
        <v>11.1393781005043</v>
      </c>
      <c r="AQ12" s="25">
        <v>11.4136012569703</v>
      </c>
      <c r="AR12" s="25">
        <v>14.94</v>
      </c>
      <c r="AS12" s="24">
        <v>15.6878123399898</v>
      </c>
      <c r="AT12" s="25">
        <v>16.5089778545827</v>
      </c>
      <c r="AU12" s="25">
        <v>12.75</v>
      </c>
      <c r="AV12" s="24">
        <v>11.9513259883115</v>
      </c>
      <c r="AW12" s="25">
        <v>13.5519956477215</v>
      </c>
      <c r="AX12" s="25">
        <v>16.78</v>
      </c>
      <c r="AY12" s="24">
        <v>15.7978261364283</v>
      </c>
      <c r="AZ12" s="25">
        <v>16.6586868492917</v>
      </c>
      <c r="BA12" s="25">
        <v>13.09</v>
      </c>
      <c r="BB12" s="24">
        <v>13.7457974910394</v>
      </c>
      <c r="BC12" s="25">
        <v>13.6056548111387</v>
      </c>
      <c r="BD12" s="25">
        <v>22.02</v>
      </c>
      <c r="BE12" s="24">
        <v>22.108082437276</v>
      </c>
      <c r="BF12" s="25">
        <v>23.1625966461854</v>
      </c>
      <c r="BG12" s="25">
        <v>8.09</v>
      </c>
      <c r="BH12" s="24">
        <v>8.638013810661651</v>
      </c>
      <c r="BI12" s="25">
        <v>9.57374004625952</v>
      </c>
      <c r="BJ12" s="25">
        <v>10.24</v>
      </c>
      <c r="BK12" s="24">
        <v>10.1025537634409</v>
      </c>
      <c r="BL12" s="25">
        <v>9.941166794674849</v>
      </c>
      <c r="BM12" s="25">
        <v>11.62</v>
      </c>
      <c r="BN12" s="24">
        <v>11.0500115207373</v>
      </c>
      <c r="BO12" s="25">
        <v>11.4853059395801</v>
      </c>
      <c r="BP12" t="s" s="26">
        <v>75</v>
      </c>
      <c r="BQ12" t="s" s="27">
        <v>76</v>
      </c>
      <c r="BR12" t="s" s="26">
        <v>76</v>
      </c>
      <c r="BS12" s="25">
        <v>13.3</v>
      </c>
      <c r="BT12" s="24">
        <v>13.1353302611367</v>
      </c>
      <c r="BU12" s="25">
        <v>12.6338707470382</v>
      </c>
      <c r="BV12" s="25">
        <v>17.68</v>
      </c>
      <c r="BW12" s="24">
        <v>17.5989496927803</v>
      </c>
      <c r="BX12" s="25">
        <v>18.1955401945725</v>
      </c>
      <c r="BY12" s="25">
        <v>12.8</v>
      </c>
      <c r="BZ12" s="24">
        <v>12.3158006912442</v>
      </c>
      <c r="CA12" s="25">
        <v>14.4070071684588</v>
      </c>
      <c r="CB12" s="25">
        <v>19.4</v>
      </c>
      <c r="CC12" s="24">
        <v>19.1010701484895</v>
      </c>
      <c r="CD12" s="25">
        <v>18.2319918074757</v>
      </c>
      <c r="CE12" t="s" s="26">
        <v>97</v>
      </c>
      <c r="CF12" s="24">
        <v>7.68066491427866</v>
      </c>
      <c r="CG12" s="25">
        <v>7.82313041827781</v>
      </c>
      <c r="CH12" s="25">
        <v>12.28</v>
      </c>
      <c r="CI12" s="24">
        <v>11.7030779569892</v>
      </c>
      <c r="CJ12" s="25">
        <v>12.508116359447</v>
      </c>
      <c r="CK12" s="25">
        <v>8.99</v>
      </c>
      <c r="CL12" s="24">
        <v>7.9869399641577</v>
      </c>
      <c r="CM12" s="25">
        <v>9.315225294418831</v>
      </c>
      <c r="CN12" s="25">
        <v>8.880000000000001</v>
      </c>
      <c r="CO12" s="24">
        <v>8.91517442189569</v>
      </c>
      <c r="CP12" s="25">
        <v>9.775064265130361</v>
      </c>
      <c r="CQ12" s="25">
        <v>4.87</v>
      </c>
      <c r="CR12" s="24">
        <v>5.34947580645161</v>
      </c>
      <c r="CS12" s="25">
        <v>7.64024577572965</v>
      </c>
      <c r="CT12" s="25">
        <v>14.73</v>
      </c>
      <c r="CU12" s="24">
        <v>14.7762852022529</v>
      </c>
      <c r="CV12" s="25">
        <v>14.9522676651306</v>
      </c>
      <c r="CW12" t="s" s="26">
        <v>98</v>
      </c>
      <c r="CX12" s="24">
        <v>10.5023186918445</v>
      </c>
      <c r="CY12" s="25">
        <v>10.0765236726875</v>
      </c>
      <c r="CZ12" s="25">
        <v>17.4</v>
      </c>
      <c r="DA12" s="24">
        <v>17.6664844977665</v>
      </c>
      <c r="DB12" s="25">
        <v>17.7578281644508</v>
      </c>
      <c r="DC12" s="25">
        <v>20.29</v>
      </c>
      <c r="DD12" s="24">
        <v>19.8607462877624</v>
      </c>
      <c r="DE12" s="25">
        <v>20.3370282898106</v>
      </c>
      <c r="DF12" s="25">
        <v>13.68</v>
      </c>
      <c r="DG12" s="24">
        <v>13.6204301075269</v>
      </c>
      <c r="DH12" s="25">
        <v>13.0557846902202</v>
      </c>
      <c r="DI12" s="25">
        <v>10.84</v>
      </c>
      <c r="DJ12" s="24">
        <v>10.130564516129</v>
      </c>
      <c r="DK12" s="25">
        <v>10.1702528161802</v>
      </c>
      <c r="DL12" s="25"/>
      <c r="DM12" t="s" s="27">
        <v>76</v>
      </c>
      <c r="DN12" t="s" s="26">
        <v>76</v>
      </c>
      <c r="DO12" s="25">
        <v>12.65</v>
      </c>
      <c r="DP12" s="24">
        <v>11.4873604710702</v>
      </c>
      <c r="DQ12" s="25">
        <v>12.7435131848438</v>
      </c>
      <c r="DR12" s="25">
        <v>11.36</v>
      </c>
      <c r="DS12" s="24">
        <v>10.9573824310963</v>
      </c>
      <c r="DT12" s="25">
        <v>11.6200937328955</v>
      </c>
      <c r="DU12" s="25">
        <v>20.96</v>
      </c>
      <c r="DV12" s="24">
        <v>20.5801582738249</v>
      </c>
      <c r="DW12" s="25">
        <v>20.4934043659618</v>
      </c>
      <c r="DX12" s="25">
        <v>18.52</v>
      </c>
      <c r="DY12" s="24">
        <v>16.5207578084997</v>
      </c>
      <c r="DZ12" s="25">
        <v>19.7653641833077</v>
      </c>
      <c r="EA12" s="25">
        <v>10.84</v>
      </c>
      <c r="EB12" s="24">
        <v>10.4580184331797</v>
      </c>
      <c r="EC12" s="25">
        <v>12.6569233230927</v>
      </c>
      <c r="ED12" t="s" s="26">
        <v>75</v>
      </c>
      <c r="EE12" t="s" s="27">
        <v>76</v>
      </c>
      <c r="EF12" s="25">
        <v>10.1090945186009</v>
      </c>
      <c r="EG12" s="25">
        <v>11.5</v>
      </c>
      <c r="EH12" s="24">
        <v>10.8303680235535</v>
      </c>
      <c r="EI12" s="25">
        <v>13.279862391193</v>
      </c>
      <c r="EJ12" s="25">
        <v>15.47</v>
      </c>
      <c r="EK12" s="24">
        <v>14.6417415514593</v>
      </c>
      <c r="EL12" s="25">
        <v>16.1588300051203</v>
      </c>
      <c r="EM12" s="25">
        <v>11.39</v>
      </c>
      <c r="EN12" s="24">
        <v>11.2674630762576</v>
      </c>
      <c r="EO12" s="25">
        <v>11.3925227324894</v>
      </c>
      <c r="EP12" t="s" s="26">
        <v>75</v>
      </c>
      <c r="EQ12" s="24">
        <v>7.52827335585492</v>
      </c>
      <c r="ER12" s="25">
        <v>8.77679771076231</v>
      </c>
      <c r="ES12" s="25">
        <v>8.970000000000001</v>
      </c>
      <c r="ET12" s="24">
        <v>8.273797914790689</v>
      </c>
      <c r="EU12" s="25">
        <v>9.91126138831506</v>
      </c>
      <c r="EV12" s="25">
        <v>14.06</v>
      </c>
      <c r="EW12" s="24">
        <v>14.4259888632873</v>
      </c>
      <c r="EX12" s="25">
        <v>13.8682411674347</v>
      </c>
      <c r="EY12" s="25">
        <v>18.74</v>
      </c>
      <c r="EZ12" s="24">
        <v>19.7614976958525</v>
      </c>
      <c r="FA12" s="25">
        <v>18.3092018689196</v>
      </c>
      <c r="FB12" s="25">
        <v>15.19</v>
      </c>
      <c r="FC12" s="24">
        <v>14.4613261648745</v>
      </c>
      <c r="FD12" s="25">
        <v>14.3029077060932</v>
      </c>
      <c r="FE12" t="s" s="26">
        <v>75</v>
      </c>
      <c r="FF12" t="s" s="27">
        <v>76</v>
      </c>
      <c r="FG12" t="s" s="26">
        <v>76</v>
      </c>
      <c r="FH12" s="25">
        <v>12.2</v>
      </c>
      <c r="FI12" s="24">
        <v>10.8763220377139</v>
      </c>
      <c r="FJ12" s="25">
        <v>13.0821383768561</v>
      </c>
      <c r="FK12" t="s" s="26">
        <v>99</v>
      </c>
      <c r="FL12" s="24">
        <v>7.14174603174603</v>
      </c>
      <c r="FM12" s="25">
        <v>7.90558883768561</v>
      </c>
      <c r="FN12" s="25">
        <v>12.47</v>
      </c>
      <c r="FO12" s="24">
        <v>12.1548080539223</v>
      </c>
      <c r="FP12" s="25">
        <v>11.8398339866165</v>
      </c>
      <c r="FQ12" s="25">
        <v>15.11</v>
      </c>
      <c r="FR12" s="24">
        <v>15.4900070404506</v>
      </c>
      <c r="FS12" s="25">
        <v>15.7586155913979</v>
      </c>
      <c r="FT12" s="29"/>
      <c r="FU12" s="30">
        <f>SUM(SUM(B12,E12,H12,K12,N12,Q12,T12,W12,Z12,AC12,AF12,AI12,AL12,AO12,AR12,AU12,AX12,BA12,BD12,BG12,BJ12,BM12,BP12,BS12,BV12,BY12,CB12,CE12,CH12,CK12),CN12,CQ12,CT12,CW12,CZ12,DC12,DF12,DI12,DL12,DO12,DR12,DU12,DX12,EA12,ED12,EG12,EJ12,EM12,EP12,ES12,EV12,EY12,FB12,FE12,FH12,FK12,FN12,FQ12)/58</f>
        <v>13.8434693877551</v>
      </c>
      <c r="FV12" s="30">
        <f>SUM(SUM(C12,F12,I12,L12,O12,R12,U12,X12,AA12,AD12,AG12,AJ12,AM12,AP12,AS12,AV12,AY12,BB12,BE12,BH12,BK12,BN12,BQ12,BT12,BW12,BZ12,CC12,CF12,CI12,CL12),CO12,CR12,CU12,CX12,DA12,DD12,DG12,DJ12,DM12,DP12,DS12,DV12,DY12,EB12,EE12,EH12,EK12,EN12,EQ12,ET12,EW12,EZ12,FC12,FF12,FI12,FL12,FO12,FR12)/58</f>
        <v>13.1565347427002</v>
      </c>
      <c r="FW12" s="30">
        <f>SUM(SUM(D12,G12,J12,M12,P12,S12,V12,Y12,AB12,AE12,AH12,AK12,AN12,AQ12,AT12,AW12,AZ12,BC12,BF12,BI12,BL12,BO12,BR12,BU12,BX12,CA12,CD12,CG12,CJ12,CM12),CP12,CS12,CV12,CY12,DB12,DE12,DH12,DK12,DN12,DQ12,DT12,DW12,DZ12,EC12,EF12,EI12,EL12,EO12,ER12,EU12,EX12,FA12,FD12,FG12,FJ12,FM12,FP12,FS12)/58</f>
        <v>13.7279725549846</v>
      </c>
      <c r="FX12" s="31"/>
      <c r="FY12" s="31"/>
      <c r="FZ12" s="31"/>
      <c r="GA12" s="31"/>
      <c r="GB12" s="28">
        <f>SUM(SUM(D12,G12,J12,M12,P12,S12,V12,Y12,AB12,AE12,AH12,AK12,AQ12,AT12,AW12,AZ12,BC12,BF12,BI12,BO12,BU12,BX12,CA12,CD12,CG12,CJ12,CM12,CS12,CV12,CY12),DB12,DE12,DH12,DK12,DN12,DZ12,EC12,EF12,EL12,EO12,ER12,EU12,EX12,FG12,FJ12,FM12)/46</f>
        <v>13.6071979172013</v>
      </c>
      <c r="GC12" s="32">
        <v>1919</v>
      </c>
      <c r="GD12" s="24">
        <f>AVERAGE(L12,R12,BB12,BH12,CF12,DS12,EH12,EW12,FC12,FF12,FI12,FR12)</f>
        <v>11.3389053970412</v>
      </c>
      <c r="GE12" s="24">
        <f>AVERAGE(M12,S12,BC12,BI12,CG12,DT12,EI12,EX12,FD12,FG12,FJ12,FS12)</f>
        <v>12.1761165188168</v>
      </c>
      <c r="GF12" s="28">
        <f>AVERAGE(I12,BE12,EZ12)</f>
        <v>18.0454008789896</v>
      </c>
      <c r="GG12" s="28">
        <f>AVERAGE(J12,BF12,FA12)</f>
        <v>18.0585934033112</v>
      </c>
      <c r="GH12" s="24">
        <f>AVERAGE(O12,AA12,AD12,AG12,AM12,AV12,AY12,BT12,BW12,CU12,DA12,DP12,DV12,DY12,EK12)</f>
        <v>16.1717912045642</v>
      </c>
      <c r="GI12" s="24">
        <f>AVERAGE(P12,AB12,AE12,AH12,AN12,AW12,AZ12,BU12,BX12,CV12,DB12,DQ12,DW12,DZ12,EL12)</f>
        <v>16.8779758537214</v>
      </c>
      <c r="GJ12" s="28">
        <f>AVERAGE(C12,DG12,EE12,EN12,ET12)</f>
        <v>11.3077059607677</v>
      </c>
      <c r="GK12" s="28">
        <f>AVERAGE(D12,DH12,EF12,EO12,EU12)</f>
        <v>11.3840930089871</v>
      </c>
      <c r="GL12" s="24">
        <f>AVERAGE(BK12,CR12,CX12)</f>
        <v>8.651449420579</v>
      </c>
      <c r="GM12" s="24">
        <f>AVERAGE(BL12,CS12,CY12)</f>
        <v>9.219312081030671</v>
      </c>
      <c r="GN12" s="28">
        <f>AVERAGE(AP12,BQ12,CO12,DJ12,DM12,EQ12,FO12)</f>
        <v>9.97363968966124</v>
      </c>
      <c r="GO12" s="28">
        <f>AVERAGE(AQ12,BR12,CP12,DK12,DN12,ER12,FP12)</f>
        <v>10.3951100071319</v>
      </c>
      <c r="GP12" s="24">
        <f>AVERAGE(F12,U12,X12,AJ12,AS12,BN12,BZ12,CC12,CI12,CL12,DD12,EB12,FL12)</f>
        <v>12.7800650872425</v>
      </c>
      <c r="GQ12" s="24">
        <f>AVERAGE(G12,V12,Y12,AK12,AT12,BO12,CA12,CD12,CJ12,CM12,DE12,EC12,FM12)</f>
        <v>13.6309107290559</v>
      </c>
      <c r="GR12" s="24">
        <f>AVERAGE(X12,AS12,CC12,DD12)</f>
        <v>18.7919847670251</v>
      </c>
      <c r="GS12" s="24">
        <f>AVERAGE(Y12,AT12,CD12,DE12)</f>
        <v>19.0840861815156</v>
      </c>
      <c r="GT12" s="24">
        <f>AVERAGE(F12,U12,AJ12,BN12,BZ12,CI12,CL12,EB12,FL12)</f>
        <v>10.1081007851169</v>
      </c>
      <c r="GU12" s="24">
        <f>AVERAGE(G12,V12,AK12,BO12,CA12,CJ12,CM12,EC12,FM12)</f>
        <v>11.2072771946293</v>
      </c>
    </row>
    <row r="13" ht="20.35" customHeight="1">
      <c r="A13" s="22">
        <v>1920</v>
      </c>
      <c r="B13" s="23">
        <v>11.38</v>
      </c>
      <c r="C13" s="24">
        <v>11.4938183298904</v>
      </c>
      <c r="D13" s="25">
        <v>11.9137575480693</v>
      </c>
      <c r="E13" s="25">
        <v>10.24</v>
      </c>
      <c r="F13" s="24">
        <v>10.2374502533679</v>
      </c>
      <c r="G13" s="25">
        <v>11.8328117661599</v>
      </c>
      <c r="H13" s="25">
        <v>12.96</v>
      </c>
      <c r="I13" s="24">
        <v>12.4278000247188</v>
      </c>
      <c r="J13" s="25">
        <v>12.6559776294648</v>
      </c>
      <c r="K13" s="25"/>
      <c r="L13" s="24">
        <v>6.02210451844397</v>
      </c>
      <c r="M13" s="25">
        <v>8.065630092315301</v>
      </c>
      <c r="N13" t="s" s="26">
        <v>75</v>
      </c>
      <c r="O13" t="s" s="27">
        <v>76</v>
      </c>
      <c r="P13" s="25">
        <v>16.6303114836591</v>
      </c>
      <c r="Q13" s="25">
        <v>12.6</v>
      </c>
      <c r="R13" s="24">
        <v>13.0062722793208</v>
      </c>
      <c r="S13" s="25">
        <v>13.566646028411</v>
      </c>
      <c r="T13" s="25">
        <v>7.09</v>
      </c>
      <c r="U13" s="24">
        <v>7.34297521937956</v>
      </c>
      <c r="V13" s="25">
        <v>7.52196112965023</v>
      </c>
      <c r="W13" s="25">
        <v>21.39</v>
      </c>
      <c r="X13" s="24">
        <v>20.430655357805</v>
      </c>
      <c r="Y13" s="25">
        <v>21.2340850945495</v>
      </c>
      <c r="Z13" s="25">
        <v>15.85</v>
      </c>
      <c r="AA13" s="24">
        <v>14.9818909899889</v>
      </c>
      <c r="AB13" s="25">
        <v>15.8497009022371</v>
      </c>
      <c r="AC13" s="25">
        <v>19.9</v>
      </c>
      <c r="AD13" s="24">
        <v>19.2690730097914</v>
      </c>
      <c r="AE13" s="25">
        <v>19.8984122962414</v>
      </c>
      <c r="AF13" s="25">
        <v>19.79</v>
      </c>
      <c r="AG13" s="24">
        <v>19.9252709801013</v>
      </c>
      <c r="AH13" s="25">
        <v>19.9331655543196</v>
      </c>
      <c r="AI13" s="25">
        <v>14.3</v>
      </c>
      <c r="AJ13" s="24">
        <v>13.7136874630031</v>
      </c>
      <c r="AK13" s="25">
        <v>14.0222398343839</v>
      </c>
      <c r="AL13" s="25">
        <v>17.35</v>
      </c>
      <c r="AM13" s="24">
        <v>17.4180831788407</v>
      </c>
      <c r="AN13" s="25">
        <v>17.7316893889697</v>
      </c>
      <c r="AO13" s="25">
        <v>10.47</v>
      </c>
      <c r="AP13" s="24">
        <v>10.372644207850</v>
      </c>
      <c r="AQ13" s="25">
        <v>10.7234139784946</v>
      </c>
      <c r="AR13" s="25">
        <v>15.43</v>
      </c>
      <c r="AS13" s="24">
        <v>16.1907409467309</v>
      </c>
      <c r="AT13" s="25">
        <v>16.9039336917563</v>
      </c>
      <c r="AU13" s="25">
        <v>13.78</v>
      </c>
      <c r="AV13" s="24">
        <v>12.8010898131963</v>
      </c>
      <c r="AW13" s="25">
        <v>14.4242334074898</v>
      </c>
      <c r="AX13" s="25">
        <v>17.59</v>
      </c>
      <c r="AY13" s="24">
        <v>16.7050117414411</v>
      </c>
      <c r="AZ13" s="25">
        <v>17.2980465949821</v>
      </c>
      <c r="BA13" s="25">
        <v>12.19</v>
      </c>
      <c r="BB13" s="24">
        <v>12.7676064467536</v>
      </c>
      <c r="BC13" s="25">
        <v>12.5123799959979</v>
      </c>
      <c r="BD13" s="25">
        <v>23.27</v>
      </c>
      <c r="BE13" s="24">
        <v>23.3367592592592</v>
      </c>
      <c r="BF13" s="25">
        <v>24.3464117881322</v>
      </c>
      <c r="BG13" s="25">
        <v>8.289999999999999</v>
      </c>
      <c r="BH13" s="24">
        <v>8.72483794434461</v>
      </c>
      <c r="BI13" s="25">
        <v>9.856046641084641</v>
      </c>
      <c r="BJ13" s="25">
        <v>10.07</v>
      </c>
      <c r="BK13" s="24">
        <v>9.98770547521937</v>
      </c>
      <c r="BL13" s="25">
        <v>9.798539426523311</v>
      </c>
      <c r="BM13" s="25">
        <v>11.6</v>
      </c>
      <c r="BN13" s="24">
        <v>11.0056065381288</v>
      </c>
      <c r="BO13" s="25">
        <v>11.4764349276975</v>
      </c>
      <c r="BP13" s="25"/>
      <c r="BQ13" s="24">
        <v>11.7221711055208</v>
      </c>
      <c r="BR13" s="25">
        <v>12.1755053254452</v>
      </c>
      <c r="BS13" s="25">
        <v>14.05</v>
      </c>
      <c r="BT13" s="24">
        <v>14.1442692497837</v>
      </c>
      <c r="BU13" s="25">
        <v>13.610406933630</v>
      </c>
      <c r="BV13" s="25">
        <v>18.19</v>
      </c>
      <c r="BW13" s="24">
        <v>18.2406371276727</v>
      </c>
      <c r="BX13" s="25">
        <v>18.9088311086392</v>
      </c>
      <c r="BY13" s="25">
        <v>13.41</v>
      </c>
      <c r="BZ13" s="24">
        <v>12.905444011865</v>
      </c>
      <c r="CA13" s="25">
        <v>14.928681868743</v>
      </c>
      <c r="CB13" s="25">
        <v>19.68</v>
      </c>
      <c r="CC13" s="24">
        <v>19.7590906562848</v>
      </c>
      <c r="CD13" s="25">
        <v>18.6478114571747</v>
      </c>
      <c r="CE13" t="s" s="26">
        <v>75</v>
      </c>
      <c r="CF13" s="24">
        <v>6.52640711902114</v>
      </c>
      <c r="CG13" s="25">
        <v>6.6577892102336</v>
      </c>
      <c r="CH13" s="25">
        <v>11.67</v>
      </c>
      <c r="CI13" s="24">
        <v>11.0917296996663</v>
      </c>
      <c r="CJ13" s="25">
        <v>11.9472219132369</v>
      </c>
      <c r="CK13" s="25">
        <v>9.18</v>
      </c>
      <c r="CL13" s="24">
        <v>8.64638796193301</v>
      </c>
      <c r="CM13" s="25">
        <v>9.517636571499191</v>
      </c>
      <c r="CN13" s="25">
        <v>8.470000000000001</v>
      </c>
      <c r="CO13" s="24">
        <v>8.470766468617541</v>
      </c>
      <c r="CP13" s="25">
        <v>9.362581914043989</v>
      </c>
      <c r="CQ13" s="25">
        <v>4.76</v>
      </c>
      <c r="CR13" s="24">
        <v>5.20623779508095</v>
      </c>
      <c r="CS13" s="25">
        <v>7.54254881967618</v>
      </c>
      <c r="CT13" s="25">
        <v>15.51</v>
      </c>
      <c r="CU13" s="24">
        <v>15.6180740946731</v>
      </c>
      <c r="CV13" s="25">
        <v>15.7475791002348</v>
      </c>
      <c r="CW13" t="s" s="26">
        <v>100</v>
      </c>
      <c r="CX13" s="24">
        <v>10.1116422568286</v>
      </c>
      <c r="CY13" s="25">
        <v>9.69570263255469</v>
      </c>
      <c r="CZ13" s="25">
        <v>18</v>
      </c>
      <c r="DA13" s="24">
        <v>18.3452221604252</v>
      </c>
      <c r="DB13" s="25">
        <v>18.3245393029292</v>
      </c>
      <c r="DC13" s="25">
        <v>19.36</v>
      </c>
      <c r="DD13" s="24">
        <v>18.9099258435299</v>
      </c>
      <c r="DE13" s="25">
        <v>19.4504922135706</v>
      </c>
      <c r="DF13" s="25">
        <v>13.21</v>
      </c>
      <c r="DG13" s="24">
        <v>13.1249910394265</v>
      </c>
      <c r="DH13" s="25">
        <v>12.5428772710419</v>
      </c>
      <c r="DI13" s="25">
        <v>10.81</v>
      </c>
      <c r="DJ13" s="24">
        <v>10.1354263997034</v>
      </c>
      <c r="DK13" s="25">
        <v>10.1530215671734</v>
      </c>
      <c r="DL13" s="25">
        <v>10.09</v>
      </c>
      <c r="DM13" t="s" s="27">
        <v>76</v>
      </c>
      <c r="DN13" s="25">
        <v>10.8135258909382</v>
      </c>
      <c r="DO13" s="25">
        <v>12.71</v>
      </c>
      <c r="DP13" s="24">
        <v>11.5399060684711</v>
      </c>
      <c r="DQ13" s="25">
        <v>12.7303439006303</v>
      </c>
      <c r="DR13" s="25">
        <v>10.49</v>
      </c>
      <c r="DS13" s="24">
        <v>10.1068780126066</v>
      </c>
      <c r="DT13" s="25">
        <v>10.7234053269064</v>
      </c>
      <c r="DU13" s="25">
        <v>21.59</v>
      </c>
      <c r="DV13" s="24">
        <v>21.1531010744841</v>
      </c>
      <c r="DW13" s="25">
        <v>21.1196947213994</v>
      </c>
      <c r="DX13" s="25">
        <v>20.19</v>
      </c>
      <c r="DY13" s="24">
        <v>18.3135536398467</v>
      </c>
      <c r="DZ13" s="25">
        <v>21.2018338277098</v>
      </c>
      <c r="EA13" s="25">
        <v>11.55</v>
      </c>
      <c r="EB13" s="24">
        <v>11.184676492399</v>
      </c>
      <c r="EC13" s="25">
        <v>13.2479162031887</v>
      </c>
      <c r="ED13" s="25">
        <v>9.890000000000001</v>
      </c>
      <c r="EE13" s="24">
        <v>9.9683917094832</v>
      </c>
      <c r="EF13" s="25">
        <v>10.5373158447658</v>
      </c>
      <c r="EG13" s="25">
        <v>10.73</v>
      </c>
      <c r="EH13" s="24">
        <v>10.1525695216908</v>
      </c>
      <c r="EI13" s="25">
        <v>12.7640591397849</v>
      </c>
      <c r="EJ13" s="25">
        <v>16.29</v>
      </c>
      <c r="EK13" s="24">
        <v>15.507517281106</v>
      </c>
      <c r="EL13" s="25">
        <v>16.8910087045571</v>
      </c>
      <c r="EM13" s="25">
        <v>10.96</v>
      </c>
      <c r="EN13" s="24">
        <v>10.8168267210481</v>
      </c>
      <c r="EO13" s="25">
        <v>10.9567170312693</v>
      </c>
      <c r="EP13" t="s" s="26">
        <v>75</v>
      </c>
      <c r="EQ13" s="24">
        <v>7.02364540847856</v>
      </c>
      <c r="ER13" s="25">
        <v>8.35260289210234</v>
      </c>
      <c r="ES13" s="25">
        <v>8.44</v>
      </c>
      <c r="ET13" s="24">
        <v>7.61585650723025</v>
      </c>
      <c r="EU13" s="25">
        <v>9.34031640093932</v>
      </c>
      <c r="EV13" s="25">
        <v>13.2</v>
      </c>
      <c r="EW13" s="24">
        <v>13.5988264738598</v>
      </c>
      <c r="EX13" s="25">
        <v>13.0338496477568</v>
      </c>
      <c r="EY13" s="25">
        <v>19.42</v>
      </c>
      <c r="EZ13" s="24">
        <v>20.3135737238908</v>
      </c>
      <c r="FA13" s="25">
        <v>18.9403200204813</v>
      </c>
      <c r="FB13" s="25">
        <v>14.6</v>
      </c>
      <c r="FC13" s="24">
        <v>13.8882168458782</v>
      </c>
      <c r="FD13" s="25">
        <v>13.7263317266098</v>
      </c>
      <c r="FE13" s="25">
        <v>8.77</v>
      </c>
      <c r="FF13" s="24">
        <v>7.81373542128918</v>
      </c>
      <c r="FG13" s="25">
        <v>9.97142323039709</v>
      </c>
      <c r="FH13" s="25">
        <v>11.62</v>
      </c>
      <c r="FI13" s="24">
        <v>10.2866933938945</v>
      </c>
      <c r="FJ13" s="25">
        <v>12.5344320850328</v>
      </c>
      <c r="FK13" t="s" s="26">
        <v>101</v>
      </c>
      <c r="FL13" s="24">
        <v>7.84033215918923</v>
      </c>
      <c r="FM13" s="25">
        <v>8.542116549252251</v>
      </c>
      <c r="FN13" s="25">
        <v>12.17</v>
      </c>
      <c r="FO13" s="24">
        <v>11.8030194042764</v>
      </c>
      <c r="FP13" s="25">
        <v>11.5230886169818</v>
      </c>
      <c r="FQ13" s="25">
        <v>14.87</v>
      </c>
      <c r="FR13" s="24">
        <v>15.2284971617494</v>
      </c>
      <c r="FS13" s="25">
        <v>15.5324485539488</v>
      </c>
      <c r="FT13" s="29"/>
      <c r="FU13" s="30">
        <f>SUM(SUM(B13,E13,H13,K13,N13,Q13,T13,W13,Z13,AC13,AF13,AI13,AL13,AO13,AR13,AU13,AX13,BA13,BD13,BG13,BJ13,BM13,BP13,BS13,BV13,BY13,CB13,CE13,CH13,CK13),CN13,CQ13,CT13,CW13,CZ13,DC13,DF13,DI13,DL13,DO13,DR13,DU13,DX13,EA13,ED13,EG13,EJ13,EM13,EP13,ES13,EV13,EY13,FB13,FE13,FH13,FK13,FN13,FQ13)/58</f>
        <v>13.7141176470588</v>
      </c>
      <c r="FV13" s="30">
        <f>SUM(SUM(C13,F13,I13,L13,O13,R13,U13,X13,AA13,AD13,AG13,AJ13,AM13,AP13,AS13,AV13,AY13,BB13,BE13,BH13,BK13,BN13,BQ13,BT13,BW13,BZ13,CC13,CF13,CI13,CL13),CO13,CR13,CU13,CX13,DA13,DD13,DG13,DJ13,DM13,DP13,DS13,DV13,DY13,EB13,EE13,EH13,EK13,EN13,EQ13,ET13,EW13,EZ13,FC13,FF13,FI13,FL13,FO13,FR13)/58</f>
        <v>12.9513450712229</v>
      </c>
      <c r="FW13" s="30">
        <f>SUM(SUM(D13,G13,J13,M13,P13,S13,V13,Y13,AB13,AE13,AH13,AK13,AN13,AQ13,AT13,AW13,AZ13,BC13,BF13,BI13,BL13,BO13,BR13,BU13,BX13,CA13,CD13,CG13,CJ13,CM13),CP13,CS13,CV13,CY13,DB13,DE13,DH13,DK13,DN13,DQ13,DT13,DW13,DZ13,EC13,EF13,EI13,EL13,EO13,ER13,EU13,EX13,FA13,FD13,FG13,FJ13,FM13,FP13,FS13)/58</f>
        <v>13.6188242538805</v>
      </c>
      <c r="FX13" s="31"/>
      <c r="FY13" s="31"/>
      <c r="FZ13" s="31"/>
      <c r="GA13" s="31"/>
      <c r="GB13" s="28">
        <f>SUM(SUM(D13,G13,J13,M13,P13,S13,V13,Y13,AB13,AE13,AH13,AK13,AQ13,AT13,AW13,AZ13,BC13,BF13,BI13,BO13,BU13,BX13,CA13,CD13,CG13,CJ13,CM13,CS13,CV13,CY13),DB13,DE13,DH13,DK13,DN13,DZ13,EC13,EF13,EL13,EO13,ER13,EU13,EX13,FG13,FJ13,FM13)/46</f>
        <v>13.5600825796379</v>
      </c>
      <c r="GC13" s="32">
        <v>1920</v>
      </c>
      <c r="GD13" s="24">
        <f>AVERAGE(L13,R13,BB13,BH13,CF13,DS13,EH13,EW13,FC13,FF13,FI13,FR13)</f>
        <v>10.6768870949044</v>
      </c>
      <c r="GE13" s="24">
        <f>AVERAGE(M13,S13,BC13,BI13,CG13,DT13,EI13,EX13,FD13,FG13,FJ13,FS13)</f>
        <v>11.5787034732066</v>
      </c>
      <c r="GF13" s="28">
        <f>AVERAGE(I13,BE13,EZ13)</f>
        <v>18.6927110026229</v>
      </c>
      <c r="GG13" s="28">
        <f>AVERAGE(J13,BF13,FA13)</f>
        <v>18.6475698126928</v>
      </c>
      <c r="GH13" s="24">
        <f>AVERAGE(O13,AA13,AD13,AG13,AM13,AV13,AY13,BT13,BW13,CU13,DA13,DP13,DV13,DY13,EK13)</f>
        <v>16.7116214578445</v>
      </c>
      <c r="GI13" s="24">
        <f>AVERAGE(P13,AB13,AE13,AH13,AN13,AW13,AZ13,BU13,BX13,CV13,DB13,DQ13,DW13,DZ13,EL13)</f>
        <v>17.3533198151752</v>
      </c>
      <c r="GJ13" s="28">
        <f>AVERAGE(C13,DG13,EE13,EN13,ET13)</f>
        <v>10.6039768614157</v>
      </c>
      <c r="GK13" s="28">
        <f>AVERAGE(D13,DH13,EF13,EO13,EU13)</f>
        <v>11.0581968192171</v>
      </c>
      <c r="GL13" s="24">
        <f>AVERAGE(BK13,CR13,CX13)</f>
        <v>8.435195175709641</v>
      </c>
      <c r="GM13" s="24">
        <f>AVERAGE(BL13,CS13,CY13)</f>
        <v>9.012263626251389</v>
      </c>
      <c r="GN13" s="28">
        <f>AVERAGE(AP13,BQ13,CO13,DJ13,DM13,EQ13,FO13)</f>
        <v>9.921278832407779</v>
      </c>
      <c r="GO13" s="24">
        <f>AVERAGE(AQ13,BR13,CP13,DK13,DN13,ER13,FP13)</f>
        <v>10.4433914550256</v>
      </c>
      <c r="GP13" s="24">
        <f>AVERAGE(F13,U13,X13,AJ13,AS13,BN13,BZ13,CC13,CI13,CL13,DD13,EB13,FL13)</f>
        <v>13.0199002002525</v>
      </c>
      <c r="GQ13" s="24">
        <f>AVERAGE(G13,V13,Y13,AK13,AT13,BO13,CA13,CD13,CJ13,CM13,DE13,EC13,FM13)</f>
        <v>13.7902571708356</v>
      </c>
      <c r="GR13" s="24">
        <f>AVERAGE(X13,AS13,CC13,DD13)</f>
        <v>18.8226032010877</v>
      </c>
      <c r="GS13" s="24">
        <f>AVERAGE(Y13,AT13,CD13,DE13)</f>
        <v>19.0590806142628</v>
      </c>
      <c r="GT13" s="24">
        <f>AVERAGE(F13,U13,AJ13,BN13,BZ13,CI13,CL13,EB13,FL13)</f>
        <v>10.4409210887702</v>
      </c>
      <c r="GU13" s="24">
        <f>AVERAGE(G13,V13,AK13,BO13,CA13,CJ13,CM13,EC13,FM13)</f>
        <v>11.4485578626457</v>
      </c>
    </row>
    <row r="14" ht="20.35" customHeight="1">
      <c r="A14" s="22">
        <v>1921</v>
      </c>
      <c r="B14" s="23">
        <v>12.17</v>
      </c>
      <c r="C14" s="24">
        <v>12.3064356118792</v>
      </c>
      <c r="D14" s="25">
        <v>12.6639240911418</v>
      </c>
      <c r="E14" s="25">
        <v>10.92</v>
      </c>
      <c r="F14" s="24">
        <v>10.8333442140297</v>
      </c>
      <c r="G14" s="25">
        <v>12.4055811571941</v>
      </c>
      <c r="H14" s="25">
        <v>12.55</v>
      </c>
      <c r="I14" s="24">
        <v>11.9590034562212</v>
      </c>
      <c r="J14" s="25">
        <v>12.2751433691756</v>
      </c>
      <c r="K14" t="s" s="26">
        <v>75</v>
      </c>
      <c r="L14" t="s" s="27">
        <v>76</v>
      </c>
      <c r="M14" s="25">
        <v>8.749790780361799</v>
      </c>
      <c r="N14" s="25">
        <v>17.05</v>
      </c>
      <c r="O14" s="24">
        <v>17.129125704045</v>
      </c>
      <c r="P14" s="25">
        <v>17.2820807731695</v>
      </c>
      <c r="Q14" s="25">
        <v>12.68</v>
      </c>
      <c r="R14" s="24">
        <v>13.092653609831</v>
      </c>
      <c r="S14" s="25">
        <v>13.5808144190194</v>
      </c>
      <c r="T14" s="25">
        <v>8.33</v>
      </c>
      <c r="U14" s="24">
        <v>8.53790130568356</v>
      </c>
      <c r="V14" s="25">
        <v>8.72596454173067</v>
      </c>
      <c r="W14" s="25">
        <v>21.88</v>
      </c>
      <c r="X14" s="24">
        <v>20.8954051459293</v>
      </c>
      <c r="Y14" s="25">
        <v>21.7284683819764</v>
      </c>
      <c r="Z14" s="25">
        <v>16.26</v>
      </c>
      <c r="AA14" s="24">
        <v>15.4222445421653</v>
      </c>
      <c r="AB14" s="25">
        <v>16.2296509349012</v>
      </c>
      <c r="AC14" s="25">
        <v>19.57</v>
      </c>
      <c r="AD14" s="24">
        <v>18.9575652841782</v>
      </c>
      <c r="AE14" s="25">
        <v>19.5712007168459</v>
      </c>
      <c r="AF14" s="25">
        <v>20.34</v>
      </c>
      <c r="AG14" s="24">
        <v>20.4975940860215</v>
      </c>
      <c r="AH14" s="25">
        <v>20.4014471326165</v>
      </c>
      <c r="AI14" s="25">
        <v>14.76</v>
      </c>
      <c r="AJ14" s="24">
        <v>14.1658781362007</v>
      </c>
      <c r="AK14" s="25">
        <v>14.5013549667179</v>
      </c>
      <c r="AL14" s="25">
        <v>17.81</v>
      </c>
      <c r="AM14" s="24">
        <v>17.8875102995097</v>
      </c>
      <c r="AN14" s="25">
        <v>18.2179342448739</v>
      </c>
      <c r="AO14" s="25">
        <v>11.28</v>
      </c>
      <c r="AP14" s="24">
        <v>11.1980991693577</v>
      </c>
      <c r="AQ14" s="25">
        <v>11.5670685899435</v>
      </c>
      <c r="AR14" s="25">
        <v>15.78</v>
      </c>
      <c r="AS14" s="24">
        <v>16.4968970814132</v>
      </c>
      <c r="AT14" s="25">
        <v>17.2885202252944</v>
      </c>
      <c r="AU14" s="25">
        <v>13.89</v>
      </c>
      <c r="AV14" s="24">
        <v>13.0028142601126</v>
      </c>
      <c r="AW14" s="25">
        <v>14.5492197900666</v>
      </c>
      <c r="AX14" s="25">
        <v>17.49</v>
      </c>
      <c r="AY14" s="24">
        <v>16.6385336661546</v>
      </c>
      <c r="AZ14" s="25">
        <v>17.2797286226318</v>
      </c>
      <c r="BA14" t="s" s="26">
        <v>75</v>
      </c>
      <c r="BB14" t="s" s="27">
        <v>76</v>
      </c>
      <c r="BC14" t="s" s="26">
        <v>76</v>
      </c>
      <c r="BD14" s="25">
        <v>22.66</v>
      </c>
      <c r="BE14" s="24">
        <v>22.8039078056551</v>
      </c>
      <c r="BF14" s="25">
        <v>23.7589944245321</v>
      </c>
      <c r="BG14" s="25">
        <v>9.31</v>
      </c>
      <c r="BH14" s="24">
        <v>9.680622759856631</v>
      </c>
      <c r="BI14" s="25">
        <v>10.750857014849</v>
      </c>
      <c r="BJ14" s="25">
        <v>10.61</v>
      </c>
      <c r="BK14" s="24">
        <v>10.5015061708777</v>
      </c>
      <c r="BL14" s="25">
        <v>10.3060490712785</v>
      </c>
      <c r="BM14" s="25">
        <v>12.22</v>
      </c>
      <c r="BN14" s="24">
        <v>11.7166109831029</v>
      </c>
      <c r="BO14" s="25">
        <v>12.1796044546851</v>
      </c>
      <c r="BP14" s="25">
        <v>11.58</v>
      </c>
      <c r="BQ14" s="24">
        <v>12.3222398025045</v>
      </c>
      <c r="BR14" s="25">
        <v>12.7530689682147</v>
      </c>
      <c r="BS14" s="25">
        <v>14.25</v>
      </c>
      <c r="BT14" s="24">
        <v>14.340599078341</v>
      </c>
      <c r="BU14" s="25">
        <v>13.8206080389145</v>
      </c>
      <c r="BV14" s="25">
        <v>18.04</v>
      </c>
      <c r="BW14" s="24">
        <v>17.9797459037378</v>
      </c>
      <c r="BX14" s="25">
        <v>18.681763312852</v>
      </c>
      <c r="BY14" s="25">
        <v>13.98</v>
      </c>
      <c r="BZ14" s="24">
        <v>13.4972676651306</v>
      </c>
      <c r="CA14" s="25">
        <v>15.4785400665643</v>
      </c>
      <c r="CB14" s="25">
        <v>19.48</v>
      </c>
      <c r="CC14" s="24">
        <v>19.2680350742447</v>
      </c>
      <c r="CD14" s="25">
        <v>18.3857450076805</v>
      </c>
      <c r="CE14" t="s" s="26">
        <v>102</v>
      </c>
      <c r="CF14" s="24">
        <v>7.29935803891448</v>
      </c>
      <c r="CG14" s="25">
        <v>7.34218125960062</v>
      </c>
      <c r="CH14" s="25">
        <v>12.51</v>
      </c>
      <c r="CI14" s="24">
        <v>11.9372183819764</v>
      </c>
      <c r="CJ14" s="25">
        <v>12.7344393241168</v>
      </c>
      <c r="CK14" s="25">
        <v>9.880000000000001</v>
      </c>
      <c r="CL14" s="24">
        <v>9.23127319596729</v>
      </c>
      <c r="CM14" s="25">
        <v>10.2230991224818</v>
      </c>
      <c r="CN14" s="25">
        <v>8.85</v>
      </c>
      <c r="CO14" s="24">
        <v>8.94102505040723</v>
      </c>
      <c r="CP14" s="25">
        <v>9.81759570591179</v>
      </c>
      <c r="CQ14" s="25">
        <v>5.5</v>
      </c>
      <c r="CR14" s="24">
        <v>5.95151049667178</v>
      </c>
      <c r="CS14" s="25">
        <v>8.170953661034311</v>
      </c>
      <c r="CT14" s="25">
        <v>15.75</v>
      </c>
      <c r="CU14" s="24">
        <v>15.7433932527119</v>
      </c>
      <c r="CV14" s="25">
        <v>15.9665720828355</v>
      </c>
      <c r="CW14" t="s" s="26">
        <v>103</v>
      </c>
      <c r="CX14" s="24">
        <v>10.7386347926267</v>
      </c>
      <c r="CY14" s="25">
        <v>10.3084274193548</v>
      </c>
      <c r="CZ14" s="25">
        <v>18.48</v>
      </c>
      <c r="DA14" s="24">
        <v>18.7338781558943</v>
      </c>
      <c r="DB14" s="25">
        <v>18.7952124935996</v>
      </c>
      <c r="DC14" s="25">
        <v>19.61</v>
      </c>
      <c r="DD14" s="24">
        <v>19.2255721966206</v>
      </c>
      <c r="DE14" s="25">
        <v>19.747551203277</v>
      </c>
      <c r="DF14" s="25">
        <v>13.05</v>
      </c>
      <c r="DG14" s="24">
        <v>12.9150390424987</v>
      </c>
      <c r="DH14" s="25">
        <v>12.4147017409114</v>
      </c>
      <c r="DI14" s="25">
        <v>11.24</v>
      </c>
      <c r="DJ14" s="24">
        <v>10.5236514336918</v>
      </c>
      <c r="DK14" s="25">
        <v>10.5917313108039</v>
      </c>
      <c r="DL14" t="s" s="26">
        <v>75</v>
      </c>
      <c r="DM14" t="s" s="27">
        <v>76</v>
      </c>
      <c r="DN14" s="25">
        <v>11.5689166666667</v>
      </c>
      <c r="DO14" s="25">
        <v>13.38</v>
      </c>
      <c r="DP14" s="24">
        <v>12.1869583267122</v>
      </c>
      <c r="DQ14" s="25">
        <v>13.4503827224253</v>
      </c>
      <c r="DR14" s="25">
        <v>11.06</v>
      </c>
      <c r="DS14" s="24">
        <v>10.6487596006144</v>
      </c>
      <c r="DT14" s="25">
        <v>11.3159344598054</v>
      </c>
      <c r="DU14" s="25">
        <v>21.55</v>
      </c>
      <c r="DV14" s="24">
        <v>21.0472934633086</v>
      </c>
      <c r="DW14" s="25">
        <v>21.0151522190954</v>
      </c>
      <c r="DX14" s="25">
        <v>19.58</v>
      </c>
      <c r="DY14" s="24">
        <v>18.3678153194908</v>
      </c>
      <c r="DZ14" s="25">
        <v>20.1566339804368</v>
      </c>
      <c r="EA14" s="25">
        <v>12.34</v>
      </c>
      <c r="EB14" s="24">
        <v>11.9250761648745</v>
      </c>
      <c r="EC14" s="25">
        <v>13.8973886328725</v>
      </c>
      <c r="ED14" s="25">
        <v>11.48</v>
      </c>
      <c r="EE14" s="24">
        <v>11.5591344439148</v>
      </c>
      <c r="EF14" s="25">
        <v>11.8742761136713</v>
      </c>
      <c r="EG14" s="25">
        <v>11.86</v>
      </c>
      <c r="EH14" s="24">
        <v>11.2454435483871</v>
      </c>
      <c r="EI14" s="33">
        <v>13.6</v>
      </c>
      <c r="EJ14" t="s" s="26">
        <v>75</v>
      </c>
      <c r="EK14" t="s" s="27">
        <v>76</v>
      </c>
      <c r="EL14" s="25">
        <v>18.1812285917333</v>
      </c>
      <c r="EM14" s="25">
        <v>11.8</v>
      </c>
      <c r="EN14" s="24">
        <v>11.6429660160319</v>
      </c>
      <c r="EO14" s="25">
        <v>11.7994901521973</v>
      </c>
      <c r="EP14" t="s" s="26">
        <v>75</v>
      </c>
      <c r="EQ14" s="24">
        <v>7.95794453754132</v>
      </c>
      <c r="ER14" s="25">
        <v>9.14849764930411</v>
      </c>
      <c r="ES14" s="25">
        <v>9.15</v>
      </c>
      <c r="ET14" s="24">
        <v>8.459123783922159</v>
      </c>
      <c r="EU14" s="25">
        <v>10.1311866359447</v>
      </c>
      <c r="EV14" s="25">
        <v>13.93</v>
      </c>
      <c r="EW14" s="24">
        <v>14.3249238351254</v>
      </c>
      <c r="EX14" s="25">
        <v>13.7390565796211</v>
      </c>
      <c r="EY14" s="25">
        <v>18.95</v>
      </c>
      <c r="EZ14" s="24">
        <v>19.7096356033453</v>
      </c>
      <c r="FA14" s="25">
        <v>18.3174651533254</v>
      </c>
      <c r="FB14" s="25">
        <v>15.44</v>
      </c>
      <c r="FC14" s="24">
        <v>14.5898826959408</v>
      </c>
      <c r="FD14" s="25">
        <v>14.5271072796935</v>
      </c>
      <c r="FE14" s="25">
        <v>8.84</v>
      </c>
      <c r="FF14" s="24">
        <v>7.79992414411074</v>
      </c>
      <c r="FG14" s="25">
        <v>10.0370907710507</v>
      </c>
      <c r="FH14" s="25">
        <v>12.32</v>
      </c>
      <c r="FI14" s="24">
        <v>11.0624556606106</v>
      </c>
      <c r="FJ14" s="25">
        <v>13.2023768472906</v>
      </c>
      <c r="FK14" t="s" s="26">
        <v>104</v>
      </c>
      <c r="FL14" s="24">
        <v>8.726413850486439</v>
      </c>
      <c r="FM14" s="25">
        <v>9.403059395801341</v>
      </c>
      <c r="FN14" s="25">
        <v>12.65</v>
      </c>
      <c r="FO14" s="24">
        <v>12.4447263578715</v>
      </c>
      <c r="FP14" s="25">
        <v>12.0732754342432</v>
      </c>
      <c r="FQ14" s="25">
        <v>15.22</v>
      </c>
      <c r="FR14" s="24">
        <v>15.6514311315924</v>
      </c>
      <c r="FS14" s="25">
        <v>15.8765847414235</v>
      </c>
      <c r="FT14" s="29"/>
      <c r="FU14" s="30">
        <f>SUM(SUM(B14,E14,H14,K14,N14,Q14,T14,W14,Z14,AC14,AF14,AI14,AL14,AO14,AR14,AU14,AX14,BA14,BD14,BG14,BJ14,BM14,BP14,BS14,BV14,BY14,CB14,CE14,CH14,CK14),CN14,CQ14,CT14,CW14,CZ14,DC14,DF14,DI14,DL14,DO14,DR14,DU14,DX14,EA14,ED14,EG14,EJ14,EM14,EP14,ES14,EV14,EY14,FB14,FE14,FH14,FK14,FN14,FQ14)/58</f>
        <v>14.1862</v>
      </c>
      <c r="FV14" s="30">
        <f>SUM(SUM(C14,F14,I14,L14,O14,R14,U14,X14,AA14,AD14,AG14,AJ14,AM14,AP14,AS14,AV14,AY14,BB14,BE14,BH14,BK14,BN14,BQ14,BT14,BW14,BZ14,CC14,CF14,CI14,CL14),CO14,CR14,CU14,CX14,DA14,DD14,DG14,DJ14,DM14,DP14,DS14,DV14,DY14,EB14,EE14,EH14,EK14,EN14,EQ14,ET14,EW14,EZ14,FC14,FF14,FI14,FL14,FO14,FR14)/58</f>
        <v>13.5504074692231</v>
      </c>
      <c r="FW14" s="30">
        <f>SUM(SUM(D14,G14,J14,M14,P14,S14,V14,Y14,AB14,AE14,AH14,AK14,AN14,AQ14,AT14,AW14,AZ14,BC14,BF14,BI14,BL14,BO14,BR14,BU14,BX14,CA14,CD14,CG14,CJ14,CM14),CP14,CS14,CV14,CY14,DB14,DE14,DH14,DK14,DN14,DQ14,DT14,DW14,DZ14,EC14,EF14,EI14,EL14,EO14,ER14,EU14,EX14,FA14,FD14,FG14,FJ14,FM14,FP14,FS14)/58</f>
        <v>14.0800121482063</v>
      </c>
      <c r="FX14" s="31"/>
      <c r="FY14" s="31"/>
      <c r="FZ14" s="31"/>
      <c r="GA14" s="31"/>
      <c r="GB14" s="28">
        <f>SUM(SUM(D14,G14,J14,M14,P14,S14,V14,Y14,AB14,AE14,AH14,AK14,AQ14,AT14,AW14,AZ14,BC14,BF14,BI14,BO14,BU14,BX14,CA14,CD14,CG14,CJ14,CM14,CS14,CV14,CY14),DB14,DE14,DH14,DK14,DN14,DZ14,EC14,EF14,EL14,EO14,ER14,EU14,EX14,FG14,FJ14,FM14)/46</f>
        <v>14.028669832166</v>
      </c>
      <c r="GC14" s="32">
        <v>1921</v>
      </c>
      <c r="GD14" s="24">
        <f>AVERAGE(L14,R14,BB14,BH14,CF14,DS14,EH14,EW14,FC14,FF14,FI14,FR14)</f>
        <v>11.5395455024984</v>
      </c>
      <c r="GE14" s="24">
        <f>AVERAGE(M14,S14,BC14,BI14,CG14,DT14,EI14,EX14,FD14,FG14,FJ14,FS14)</f>
        <v>12.0656176502469</v>
      </c>
      <c r="GF14" s="28">
        <f>AVERAGE(I14,BE14,EZ14)</f>
        <v>18.1575156217405</v>
      </c>
      <c r="GG14" s="28">
        <f>AVERAGE(J14,BF14,FA14)</f>
        <v>18.1172009823444</v>
      </c>
      <c r="GH14" s="24">
        <f>AVERAGE(O14,AA14,AD14,AG14,AM14,AV14,AY14,BT14,BW14,CU14,DA14,DP14,DV14,DY14,EK14)</f>
        <v>16.9953622387417</v>
      </c>
      <c r="GI14" s="24">
        <f>AVERAGE(P14,AB14,AE14,AH14,AN14,AW14,AZ14,BU14,BX14,CV14,DB14,DQ14,DW14,DZ14,EL14)</f>
        <v>17.5732543771332</v>
      </c>
      <c r="GJ14" s="28">
        <f>AVERAGE(C14,DG14,EE14,EN14,ET14)</f>
        <v>11.3765397796494</v>
      </c>
      <c r="GK14" s="28">
        <f>AVERAGE(D14,DH14,EF14,EO14,EU14)</f>
        <v>11.7767157467733</v>
      </c>
      <c r="GL14" s="24">
        <f>AVERAGE(BK14,CR14,CX14)</f>
        <v>9.063883820058731</v>
      </c>
      <c r="GM14" s="24">
        <f>AVERAGE(BL14,CS14,CY14)</f>
        <v>9.5951433838892</v>
      </c>
      <c r="GN14" s="24">
        <f>AVERAGE(AP14,BQ14,CO14,DJ14,DM14,EQ14,FO14)</f>
        <v>10.5646143918957</v>
      </c>
      <c r="GO14" s="24">
        <f>AVERAGE(AQ14,BR14,CP14,DK14,DN14,ER14,FP14)</f>
        <v>11.0743077607268</v>
      </c>
      <c r="GP14" s="24">
        <f>AVERAGE(F14,U14,X14,AJ14,AS14,BN14,BZ14,CC14,CI14,CL14,DD14,EB14,FL14)</f>
        <v>13.5736071842815</v>
      </c>
      <c r="GQ14" s="24">
        <f>AVERAGE(G14,V14,Y14,AK14,AT14,BO14,CA14,CD14,CJ14,CM14,DE14,EC14,FM14)</f>
        <v>14.3614858831071</v>
      </c>
      <c r="GR14" s="24">
        <f>AVERAGE(X14,AS14,CC14,DD14)</f>
        <v>18.971477374552</v>
      </c>
      <c r="GS14" s="24">
        <f>AVERAGE(Y14,AT14,CD14,DE14)</f>
        <v>19.2875712045571</v>
      </c>
      <c r="GT14" s="24">
        <f>AVERAGE(F14,U14,AJ14,BN14,BZ14,CI14,CL14,EB14,FL14)</f>
        <v>11.1745537663836</v>
      </c>
      <c r="GU14" s="24">
        <f>AVERAGE(G14,V14,AK14,BO14,CA14,CJ14,CM14,EC14,FM14)</f>
        <v>12.1721146291294</v>
      </c>
    </row>
    <row r="15" ht="20.35" customHeight="1">
      <c r="A15" s="22">
        <v>1922</v>
      </c>
      <c r="B15" s="23">
        <v>11.21</v>
      </c>
      <c r="C15" s="24">
        <v>11.3095148489503</v>
      </c>
      <c r="D15" s="25">
        <v>11.7468612391193</v>
      </c>
      <c r="E15" s="25">
        <v>9.43</v>
      </c>
      <c r="F15" s="24">
        <v>9.350148357081061</v>
      </c>
      <c r="G15" s="25">
        <v>11.1306182795699</v>
      </c>
      <c r="H15" s="25">
        <v>12.7</v>
      </c>
      <c r="I15" s="24">
        <v>12.0714535330261</v>
      </c>
      <c r="J15" s="25">
        <v>12.4482930107527</v>
      </c>
      <c r="K15" t="s" s="26">
        <v>75</v>
      </c>
      <c r="L15" t="s" s="27">
        <v>76</v>
      </c>
      <c r="M15" s="25">
        <v>7.82928315412186</v>
      </c>
      <c r="N15" s="25">
        <v>16.46</v>
      </c>
      <c r="O15" s="24">
        <v>16.529884405169</v>
      </c>
      <c r="P15" s="25">
        <v>16.6633626550567</v>
      </c>
      <c r="Q15" s="25">
        <v>12.22</v>
      </c>
      <c r="R15" s="24">
        <v>12.4779121863799</v>
      </c>
      <c r="S15" s="25">
        <v>13.059161546339</v>
      </c>
      <c r="T15" s="25">
        <v>6.46</v>
      </c>
      <c r="U15" s="24">
        <v>6.6499839327648</v>
      </c>
      <c r="V15" s="25">
        <v>6.90417301803101</v>
      </c>
      <c r="W15" t="s" s="26">
        <v>75</v>
      </c>
      <c r="X15" t="s" s="27">
        <v>76</v>
      </c>
      <c r="Y15" t="s" s="26">
        <v>76</v>
      </c>
      <c r="Z15" s="25">
        <v>15.75</v>
      </c>
      <c r="AA15" s="24">
        <v>14.9047522820771</v>
      </c>
      <c r="AB15" s="25">
        <v>15.7871979448064</v>
      </c>
      <c r="AC15" s="25">
        <v>19.18</v>
      </c>
      <c r="AD15" s="24">
        <v>18.5655946201247</v>
      </c>
      <c r="AE15" s="25">
        <v>19.1792784531314</v>
      </c>
      <c r="AF15" s="25">
        <v>19.47</v>
      </c>
      <c r="AG15" s="24">
        <v>19.7251510496672</v>
      </c>
      <c r="AH15" s="25">
        <v>19.6615040962622</v>
      </c>
      <c r="AI15" s="25">
        <v>13.86</v>
      </c>
      <c r="AJ15" s="24">
        <v>13.2663146441372</v>
      </c>
      <c r="AK15" s="25">
        <v>13.5910055043523</v>
      </c>
      <c r="AL15" s="25">
        <v>17.31</v>
      </c>
      <c r="AM15" s="24">
        <v>17.4199356812348</v>
      </c>
      <c r="AN15" s="25">
        <v>17.6962024210096</v>
      </c>
      <c r="AO15" s="25">
        <v>10.64</v>
      </c>
      <c r="AP15" s="24">
        <v>10.5773413683091</v>
      </c>
      <c r="AQ15" s="25">
        <v>10.929201714427</v>
      </c>
      <c r="AR15" s="25">
        <v>14.82</v>
      </c>
      <c r="AS15" s="24">
        <v>15.6147484639017</v>
      </c>
      <c r="AT15" s="25">
        <v>16.3529697900666</v>
      </c>
      <c r="AU15" s="25">
        <v>12.33</v>
      </c>
      <c r="AV15" s="24">
        <v>11.5906816436252</v>
      </c>
      <c r="AW15" s="25">
        <v>13.1858054363755</v>
      </c>
      <c r="AX15" s="25">
        <v>17.09</v>
      </c>
      <c r="AY15" s="24">
        <v>16.1781112391193</v>
      </c>
      <c r="AZ15" s="25">
        <v>16.9655101126472</v>
      </c>
      <c r="BA15" s="25">
        <v>11.9</v>
      </c>
      <c r="BB15" s="24">
        <v>12.4097994906157</v>
      </c>
      <c r="BC15" s="25">
        <v>12.3186597542243</v>
      </c>
      <c r="BD15" s="25">
        <v>22.09</v>
      </c>
      <c r="BE15" s="24">
        <v>22.2191282642089</v>
      </c>
      <c r="BF15" s="25">
        <v>23.2236379928315</v>
      </c>
      <c r="BG15" s="25">
        <v>8.25</v>
      </c>
      <c r="BH15" s="24">
        <v>8.714911034306191</v>
      </c>
      <c r="BI15" s="25">
        <v>9.79413338453662</v>
      </c>
      <c r="BJ15" s="25">
        <v>10.4</v>
      </c>
      <c r="BK15" s="24">
        <v>10.2841166772604</v>
      </c>
      <c r="BL15" s="25">
        <v>10.1118150016773</v>
      </c>
      <c r="BM15" s="25">
        <v>11.09</v>
      </c>
      <c r="BN15" s="24">
        <v>10.480325140809</v>
      </c>
      <c r="BO15" s="25">
        <v>10.9876004864311</v>
      </c>
      <c r="BP15" s="25">
        <v>11.25</v>
      </c>
      <c r="BQ15" s="24">
        <v>11.9708012941814</v>
      </c>
      <c r="BR15" s="25">
        <v>12.4427432990494</v>
      </c>
      <c r="BS15" s="25">
        <v>13.57</v>
      </c>
      <c r="BT15" s="24">
        <v>13.1946681939368</v>
      </c>
      <c r="BU15" s="25">
        <v>12.6585826623938</v>
      </c>
      <c r="BV15" s="25">
        <v>17.11</v>
      </c>
      <c r="BW15" s="24">
        <v>17.1513830181683</v>
      </c>
      <c r="BX15" s="25">
        <v>17.6174089180022</v>
      </c>
      <c r="BY15" s="25">
        <v>12.69</v>
      </c>
      <c r="BZ15" s="24">
        <v>12.2310016641065</v>
      </c>
      <c r="CA15" s="25">
        <v>14.2239151305684</v>
      </c>
      <c r="CB15" s="25">
        <v>18.67</v>
      </c>
      <c r="CC15" s="24">
        <v>18.1978865847414</v>
      </c>
      <c r="CD15" s="25">
        <v>16.472002688172</v>
      </c>
      <c r="CE15" s="25">
        <v>4.17</v>
      </c>
      <c r="CF15" s="24">
        <v>6.08625080607367</v>
      </c>
      <c r="CG15" s="25">
        <v>5.40008114297093</v>
      </c>
      <c r="CH15" s="25">
        <v>11.77</v>
      </c>
      <c r="CI15" s="24">
        <v>11.1671710189452</v>
      </c>
      <c r="CJ15" s="25">
        <v>12.0288562467998</v>
      </c>
      <c r="CK15" s="25">
        <v>8.15</v>
      </c>
      <c r="CL15" s="24">
        <v>7.64391513056836</v>
      </c>
      <c r="CM15" s="25">
        <v>8.45289415488109</v>
      </c>
      <c r="CN15" t="s" s="26">
        <v>75</v>
      </c>
      <c r="CO15" s="24">
        <v>8.173938487934009</v>
      </c>
      <c r="CP15" s="25">
        <v>8.95272141658536</v>
      </c>
      <c r="CQ15" s="25">
        <v>4.98</v>
      </c>
      <c r="CR15" s="24">
        <v>5.41804595494112</v>
      </c>
      <c r="CS15" s="25">
        <v>7.70982974910394</v>
      </c>
      <c r="CT15" s="25">
        <v>14.89</v>
      </c>
      <c r="CU15" s="24">
        <v>14.8825698738736</v>
      </c>
      <c r="CV15" s="25">
        <v>15.1066340245776</v>
      </c>
      <c r="CW15" t="s" s="26">
        <v>105</v>
      </c>
      <c r="CX15" s="24">
        <v>10.248909039144</v>
      </c>
      <c r="CY15" s="25">
        <v>9.831164102088749</v>
      </c>
      <c r="CZ15" s="25">
        <v>17.46</v>
      </c>
      <c r="DA15" s="24">
        <v>17.7813622567335</v>
      </c>
      <c r="DB15" s="25">
        <v>17.8323971078977</v>
      </c>
      <c r="DC15" s="25">
        <v>19.54</v>
      </c>
      <c r="DD15" s="24">
        <v>19.0781221198157</v>
      </c>
      <c r="DE15" s="25">
        <v>19.618544546851</v>
      </c>
      <c r="DF15" s="25">
        <v>12.63</v>
      </c>
      <c r="DG15" s="24">
        <v>12.489315156170</v>
      </c>
      <c r="DH15" s="25">
        <v>12.0016474654378</v>
      </c>
      <c r="DI15" s="25">
        <v>10.49</v>
      </c>
      <c r="DJ15" s="24">
        <v>9.82119047619048</v>
      </c>
      <c r="DK15" s="25">
        <v>9.800730926779311</v>
      </c>
      <c r="DL15" s="25">
        <v>9.44</v>
      </c>
      <c r="DM15" s="24">
        <v>9.72837599598469</v>
      </c>
      <c r="DN15" s="25">
        <v>10.2745474627359</v>
      </c>
      <c r="DO15" s="25">
        <v>11.96</v>
      </c>
      <c r="DP15" s="24">
        <v>10.898760395148</v>
      </c>
      <c r="DQ15" s="25">
        <v>12.0150172590356</v>
      </c>
      <c r="DR15" s="25">
        <v>11.05</v>
      </c>
      <c r="DS15" s="24">
        <v>10.6581592421915</v>
      </c>
      <c r="DT15" s="25">
        <v>11.3164618535586</v>
      </c>
      <c r="DU15" s="25">
        <v>20.85</v>
      </c>
      <c r="DV15" s="24">
        <v>20.5473034782779</v>
      </c>
      <c r="DW15" s="25">
        <v>20.2989466266012</v>
      </c>
      <c r="DX15" s="25">
        <v>18</v>
      </c>
      <c r="DY15" s="24">
        <v>16.8263933691756</v>
      </c>
      <c r="DZ15" s="25">
        <v>18.7070858934972</v>
      </c>
      <c r="EA15" s="25">
        <v>10.42</v>
      </c>
      <c r="EB15" s="24">
        <v>10.0639816948285</v>
      </c>
      <c r="EC15" s="25">
        <v>12.3530760368664</v>
      </c>
      <c r="ED15" s="25">
        <v>10.64</v>
      </c>
      <c r="EE15" s="24">
        <v>10.7223324514991</v>
      </c>
      <c r="EF15" s="25">
        <v>11.1229007759945</v>
      </c>
      <c r="EG15" s="25">
        <v>10.99</v>
      </c>
      <c r="EH15" s="24">
        <v>10.3504633896569</v>
      </c>
      <c r="EI15" s="33">
        <v>12.9</v>
      </c>
      <c r="EJ15" s="25">
        <v>15.5</v>
      </c>
      <c r="EK15" s="24">
        <v>14.7128101918063</v>
      </c>
      <c r="EL15" s="25">
        <v>16.1720754762788</v>
      </c>
      <c r="EM15" s="25">
        <v>11.13</v>
      </c>
      <c r="EN15" s="24">
        <v>10.9973182283666</v>
      </c>
      <c r="EO15" s="25">
        <v>11.1337781618024</v>
      </c>
      <c r="EP15" t="s" s="26">
        <v>75</v>
      </c>
      <c r="EQ15" s="24">
        <v>7.2378853046595</v>
      </c>
      <c r="ER15" s="25">
        <v>8.57803891449054</v>
      </c>
      <c r="ES15" s="25">
        <v>8.33</v>
      </c>
      <c r="ET15" s="24">
        <v>7.56326769112457</v>
      </c>
      <c r="EU15" s="25">
        <v>9.24238018236999</v>
      </c>
      <c r="EV15" s="25">
        <v>13.74</v>
      </c>
      <c r="EW15" s="24">
        <v>14.1303001792115</v>
      </c>
      <c r="EX15" s="25">
        <v>13.5538959293395</v>
      </c>
      <c r="EY15" s="25">
        <v>19.21</v>
      </c>
      <c r="EZ15" s="24">
        <v>20.1291819784159</v>
      </c>
      <c r="FA15" s="25">
        <v>18.6271508330379</v>
      </c>
      <c r="FB15" s="25">
        <v>14.27</v>
      </c>
      <c r="FC15" s="24">
        <v>13.6211360727087</v>
      </c>
      <c r="FD15" s="25">
        <v>13.3885874295955</v>
      </c>
      <c r="FE15" s="25">
        <v>8.17</v>
      </c>
      <c r="FF15" s="24">
        <v>7.0784772484043</v>
      </c>
      <c r="FG15" s="25">
        <v>9.406155673656601</v>
      </c>
      <c r="FH15" s="25">
        <v>10.84</v>
      </c>
      <c r="FI15" s="24">
        <v>9.47281927008847</v>
      </c>
      <c r="FJ15" s="25">
        <v>11.8644911674347</v>
      </c>
      <c r="FK15" t="s" s="26">
        <v>106</v>
      </c>
      <c r="FL15" s="24">
        <v>7.19147642679901</v>
      </c>
      <c r="FM15" s="25">
        <v>7.95238489109457</v>
      </c>
      <c r="FN15" s="25">
        <v>12.03</v>
      </c>
      <c r="FO15" s="24">
        <v>11.6571939279976</v>
      </c>
      <c r="FP15" s="25">
        <v>11.3714247311828</v>
      </c>
      <c r="FQ15" s="25">
        <v>14.82</v>
      </c>
      <c r="FR15" s="24">
        <v>15.1360722451754</v>
      </c>
      <c r="FS15" s="25">
        <v>15.497243983615</v>
      </c>
      <c r="FT15" s="29"/>
      <c r="FU15" s="30">
        <f>SUM(SUM(B15,E15,H15,K15,N15,Q15,T15,W15,Z15,AC15,AF15,AI15,AL15,AO15,AR15,AU15,AX15,BA15,BD15,BG15,BJ15,BM15,BP15,BS15,BV15,BY15,CB15,CE15,CH15,CK15),CN15,CQ15,CT15,CW15,CZ15,DC15,DF15,DI15,DL15,DO15,DR15,DU15,DX15,EA15,ED15,EG15,EJ15,EM15,EP15,ES15,EV15,EY15,FB15,FE15,FH15,FK15,FN15,FQ15)/58</f>
        <v>13.1042307692308</v>
      </c>
      <c r="FV15" s="30">
        <f>SUM(SUM(C15,F15,I15,L15,O15,R15,U15,X15,AA15,AD15,AG15,AJ15,AM15,AP15,AS15,AV15,AY15,BB15,BE15,BH15,BK15,BN15,BQ15,BT15,BW15,BZ15,CC15,CF15,CI15,CL15),CO15,CR15,CU15,CX15,DA15,DD15,DG15,DJ15,DM15,DP15,DS15,DV15,DY15,EB15,EE15,EH15,EK15,EN15,EQ15,ET15,EW15,EZ15,FC15,FF15,FI15,FL15,FO15,FR15)/58</f>
        <v>12.5821437271395</v>
      </c>
      <c r="FW15" s="30">
        <f>SUM(SUM(D15,G15,J15,M15,P15,S15,V15,Y15,AB15,AE15,AH15,AK15,AN15,AQ15,AT15,AW15,AZ15,BC15,BF15,BI15,BL15,BO15,BR15,BU15,BX15,CA15,CD15,CG15,CJ15,CM15),CP15,CS15,CV15,CY15,DB15,DE15,DH15,DK15,DN15,DQ15,DT15,DW15,DZ15,EC15,EF15,EI15,EL15,EO15,ER15,EU15,EX15,FA15,FD15,FG15,FJ15,FM15,FP15,FS15)/58</f>
        <v>13.0788082782477</v>
      </c>
      <c r="FX15" s="31"/>
      <c r="FY15" s="31"/>
      <c r="FZ15" s="31"/>
      <c r="GA15" s="31"/>
      <c r="GB15" s="28">
        <f>SUM(SUM(D15,G15,J15,M15,P15,S15,V15,Y15,AB15,AE15,AH15,AK15,AQ15,AT15,AW15,AZ15,BC15,BF15,BI15,BO15,BU15,BX15,CA15,CD15,CG15,CJ15,CM15,CS15,CV15,CY15),DB15,DE15,DH15,DK15,DN15,DZ15,EC15,EF15,EL15,EO15,ER15,EU15,EX15,FG15,FJ15,FM15)/46</f>
        <v>12.908305711226</v>
      </c>
      <c r="GC15" s="32">
        <v>1922</v>
      </c>
      <c r="GD15" s="24">
        <f>AVERAGE(L15,R15,BB15,BH15,CF15,DS15,EH15,EW15,FC15,FF15,FI15,FR15)</f>
        <v>10.9214819240738</v>
      </c>
      <c r="GE15" s="24">
        <f>AVERAGE(M15,S15,BC15,BI15,CG15,DT15,EI15,EX15,FD15,FG15,FJ15,FS15)</f>
        <v>11.3606795849494</v>
      </c>
      <c r="GF15" s="28">
        <f>AVERAGE(I15,BE15,EZ15)</f>
        <v>18.1399212585503</v>
      </c>
      <c r="GG15" s="28">
        <f>AVERAGE(J15,BF15,FA15)</f>
        <v>18.0996939455407</v>
      </c>
      <c r="GH15" s="24">
        <f>AVERAGE(O15,AA15,AD15,AG15,AM15,AV15,AY15,BT15,BW15,CU15,DA15,DP15,DV15,DY15,EK15)</f>
        <v>16.0606241132092</v>
      </c>
      <c r="GI15" s="24">
        <f>AVERAGE(P15,AB15,AE15,AH15,AN15,AW15,AZ15,BU15,BX15,CV15,DB15,DQ15,DW15,DZ15,EL15)</f>
        <v>16.6364672725049</v>
      </c>
      <c r="GJ15" s="28">
        <f>AVERAGE(C15,DG15,EE15,EN15,ET15)</f>
        <v>10.6163496752221</v>
      </c>
      <c r="GK15" s="28">
        <f>AVERAGE(D15,DH15,EF15,EO15,EU15)</f>
        <v>11.0495135649448</v>
      </c>
      <c r="GL15" s="24">
        <f>AVERAGE(BK15,CR15,CX15)</f>
        <v>8.650357223781841</v>
      </c>
      <c r="GM15" s="24">
        <f>AVERAGE(BL15,CS15,CY15)</f>
        <v>9.21760295095666</v>
      </c>
      <c r="GN15" s="24">
        <f>AVERAGE(AP15,BQ15,CO15,DJ15,DM15,EQ15,FO15)</f>
        <v>9.880960979322399</v>
      </c>
      <c r="GO15" s="24">
        <f>AVERAGE(AQ15,BR15,CP15,DK15,DN15,ER15,FP15)</f>
        <v>10.335629780750</v>
      </c>
      <c r="GP15" s="24">
        <f>AVERAGE(F15,U15,X15,AJ15,AS15,BN15,BZ15,CC15,CI15,CL15,DD15,EB15,FL15)</f>
        <v>11.7445895982082</v>
      </c>
      <c r="GQ15" s="24">
        <f>AVERAGE(G15,V15,Y15,AK15,AT15,BO15,CA15,CD15,CJ15,CM15,DE15,EC15,FM15)</f>
        <v>12.5056700644737</v>
      </c>
      <c r="GR15" s="24">
        <f>AVERAGE(X15,AS15,CC15,DD15)</f>
        <v>17.6302523894863</v>
      </c>
      <c r="GS15" s="24">
        <f>AVERAGE(Y15,AT15,CD15,DE15)</f>
        <v>17.4811723416965</v>
      </c>
      <c r="GT15" s="24">
        <f>AVERAGE(F15,U15,AJ15,BN15,BZ15,CI15,CL15,EB15,FL15)</f>
        <v>9.78270200111551</v>
      </c>
      <c r="GU15" s="24">
        <f>AVERAGE(G15,V15,AK15,BO15,CA15,CJ15,CM15,EC15,FM15)</f>
        <v>10.8471693053994</v>
      </c>
    </row>
    <row r="16" ht="20.35" customHeight="1">
      <c r="A16" s="22">
        <v>1923</v>
      </c>
      <c r="B16" s="23">
        <v>11.69</v>
      </c>
      <c r="C16" s="24">
        <v>11.8310592677931</v>
      </c>
      <c r="D16" s="25">
        <v>12.0830145929339</v>
      </c>
      <c r="E16" s="25">
        <v>10.1</v>
      </c>
      <c r="F16" s="24">
        <v>10.0213172043011</v>
      </c>
      <c r="G16" s="25">
        <v>11.7278872468528</v>
      </c>
      <c r="H16" s="25">
        <v>12.74</v>
      </c>
      <c r="I16" s="24">
        <v>12.212722734255</v>
      </c>
      <c r="J16" s="25">
        <v>12.4840629800307</v>
      </c>
      <c r="K16" t="s" s="26">
        <v>75</v>
      </c>
      <c r="L16" t="s" s="27">
        <v>76</v>
      </c>
      <c r="M16" s="25">
        <v>8.7256694828469</v>
      </c>
      <c r="N16" s="25">
        <v>16.26</v>
      </c>
      <c r="O16" s="24">
        <v>16.3170644190194</v>
      </c>
      <c r="P16" s="25">
        <v>16.4010332836014</v>
      </c>
      <c r="Q16" s="25">
        <v>12.74</v>
      </c>
      <c r="R16" s="24">
        <v>13.0496633384537</v>
      </c>
      <c r="S16" s="25">
        <v>13.5999935995904</v>
      </c>
      <c r="T16" s="25">
        <v>7.6</v>
      </c>
      <c r="U16" s="24">
        <v>7.80536349912602</v>
      </c>
      <c r="V16" s="25">
        <v>8.0265319711496</v>
      </c>
      <c r="W16" s="25">
        <v>21.32</v>
      </c>
      <c r="X16" s="24">
        <v>20.7130894066109</v>
      </c>
      <c r="Y16" s="25">
        <v>21.1770629231382</v>
      </c>
      <c r="Z16" s="25">
        <v>15.15</v>
      </c>
      <c r="AA16" s="24">
        <v>14.3044780134894</v>
      </c>
      <c r="AB16" s="25">
        <v>15.2096539144023</v>
      </c>
      <c r="AC16" s="25">
        <v>19.07</v>
      </c>
      <c r="AD16" s="24">
        <v>18.4347452636969</v>
      </c>
      <c r="AE16" s="25">
        <v>19.0680849974398</v>
      </c>
      <c r="AF16" s="25">
        <v>18.79</v>
      </c>
      <c r="AG16" s="24">
        <v>19.161866999488</v>
      </c>
      <c r="AH16" s="25">
        <v>19.0823579109063</v>
      </c>
      <c r="AI16" s="25">
        <v>14.14</v>
      </c>
      <c r="AJ16" s="24">
        <v>13.5578321812596</v>
      </c>
      <c r="AK16" s="25">
        <v>13.8799059139785</v>
      </c>
      <c r="AL16" s="25">
        <v>17.38</v>
      </c>
      <c r="AM16" s="24">
        <v>17.472377862528</v>
      </c>
      <c r="AN16" s="25">
        <v>17.7887218976179</v>
      </c>
      <c r="AO16" s="25">
        <v>10.4</v>
      </c>
      <c r="AP16" s="24">
        <v>10.3545707532179</v>
      </c>
      <c r="AQ16" s="25">
        <v>10.6946959805427</v>
      </c>
      <c r="AR16" s="25">
        <v>15.39</v>
      </c>
      <c r="AS16" s="24">
        <v>16.1771383768561</v>
      </c>
      <c r="AT16" s="25">
        <v>16.9178853046595</v>
      </c>
      <c r="AU16" s="25">
        <v>12.87</v>
      </c>
      <c r="AV16" s="24">
        <v>12.0639764862192</v>
      </c>
      <c r="AW16" s="25">
        <v>13.6257834322086</v>
      </c>
      <c r="AX16" s="25">
        <v>15.98</v>
      </c>
      <c r="AY16" s="24">
        <v>14.7469539028276</v>
      </c>
      <c r="AZ16" s="25">
        <v>15.7689644137225</v>
      </c>
      <c r="BA16" s="25">
        <v>13.48</v>
      </c>
      <c r="BB16" s="24">
        <v>12.8634056579621</v>
      </c>
      <c r="BC16" s="25">
        <v>12.8187946704451</v>
      </c>
      <c r="BD16" s="25">
        <v>21.73</v>
      </c>
      <c r="BE16" s="24">
        <v>21.8984568612391</v>
      </c>
      <c r="BF16" s="25">
        <v>22.8761479490243</v>
      </c>
      <c r="BG16" s="25">
        <v>8.43</v>
      </c>
      <c r="BH16" s="24">
        <v>8.550703405017931</v>
      </c>
      <c r="BI16" s="25">
        <v>9.95815326111906</v>
      </c>
      <c r="BJ16" t="s" s="26">
        <v>107</v>
      </c>
      <c r="BK16" s="24">
        <v>9.88522799681401</v>
      </c>
      <c r="BL16" s="25">
        <v>9.75582935085623</v>
      </c>
      <c r="BM16" s="25">
        <v>11.67</v>
      </c>
      <c r="BN16" s="24">
        <v>11.1458083938062</v>
      </c>
      <c r="BO16" s="25">
        <v>11.5628353814644</v>
      </c>
      <c r="BP16" s="25">
        <v>11.27</v>
      </c>
      <c r="BQ16" s="24">
        <v>11.9384405648115</v>
      </c>
      <c r="BR16" s="25">
        <v>12.4518202764977</v>
      </c>
      <c r="BS16" s="25">
        <v>14.03</v>
      </c>
      <c r="BT16" s="24">
        <v>12.9037199180748</v>
      </c>
      <c r="BU16" s="25">
        <v>12.2926182751558</v>
      </c>
      <c r="BV16" s="25">
        <v>16.97</v>
      </c>
      <c r="BW16" s="24">
        <v>17.009297235023</v>
      </c>
      <c r="BX16" s="25">
        <v>17.4307130056324</v>
      </c>
      <c r="BY16" s="25">
        <v>13.61</v>
      </c>
      <c r="BZ16" s="24">
        <v>13.1057546082949</v>
      </c>
      <c r="CA16" s="25">
        <v>15.1797391722725</v>
      </c>
      <c r="CB16" s="25">
        <v>18.51</v>
      </c>
      <c r="CC16" s="24">
        <v>17.8209274193548</v>
      </c>
      <c r="CD16" s="25">
        <v>16.1815949820789</v>
      </c>
      <c r="CE16" t="s" s="26">
        <v>75</v>
      </c>
      <c r="CF16" t="s" s="27">
        <v>76</v>
      </c>
      <c r="CG16" s="25">
        <v>5.79142729134665</v>
      </c>
      <c r="CH16" s="25">
        <v>12.19</v>
      </c>
      <c r="CI16" s="24">
        <v>11.5483550947261</v>
      </c>
      <c r="CJ16" s="25">
        <v>12.4170570916539</v>
      </c>
      <c r="CK16" t="s" s="26">
        <v>75</v>
      </c>
      <c r="CL16" t="s" s="27">
        <v>76</v>
      </c>
      <c r="CM16" t="s" s="26">
        <v>76</v>
      </c>
      <c r="CN16" s="25">
        <v>8.42</v>
      </c>
      <c r="CO16" s="24">
        <v>8.472174074860851</v>
      </c>
      <c r="CP16" s="25">
        <v>9.29512898287323</v>
      </c>
      <c r="CQ16" s="25">
        <v>4.46</v>
      </c>
      <c r="CR16" s="24">
        <v>4.87198156682028</v>
      </c>
      <c r="CS16" s="25">
        <v>7.3461712749616</v>
      </c>
      <c r="CT16" s="25">
        <v>14.97</v>
      </c>
      <c r="CU16" s="24">
        <v>14.9208722213394</v>
      </c>
      <c r="CV16" s="25">
        <v>15.114349718382</v>
      </c>
      <c r="CW16" t="s" s="26">
        <v>108</v>
      </c>
      <c r="CX16" s="24">
        <v>9.86016442431626</v>
      </c>
      <c r="CY16" s="25">
        <v>9.469933303317619</v>
      </c>
      <c r="CZ16" s="25">
        <v>17.09</v>
      </c>
      <c r="DA16" t="s" s="27">
        <v>76</v>
      </c>
      <c r="DB16" s="25">
        <v>17.4753520225294</v>
      </c>
      <c r="DC16" s="25">
        <v>19.19</v>
      </c>
      <c r="DD16" s="24">
        <v>18.6813600870456</v>
      </c>
      <c r="DE16" s="25">
        <v>19.2827758576549</v>
      </c>
      <c r="DF16" s="25">
        <v>13.3</v>
      </c>
      <c r="DG16" s="24">
        <v>13.1377860983103</v>
      </c>
      <c r="DH16" s="25">
        <v>12.6801100870456</v>
      </c>
      <c r="DI16" s="25">
        <v>10.64</v>
      </c>
      <c r="DJ16" s="24">
        <v>9.95523425499232</v>
      </c>
      <c r="DK16" s="25">
        <v>9.97651113671275</v>
      </c>
      <c r="DL16" s="25">
        <v>9.81</v>
      </c>
      <c r="DM16" s="24">
        <v>9.967814294464761</v>
      </c>
      <c r="DN16" s="25">
        <v>10.6492161009951</v>
      </c>
      <c r="DO16" s="25">
        <v>12.81</v>
      </c>
      <c r="DP16" s="24">
        <v>11.6315053763441</v>
      </c>
      <c r="DQ16" s="25">
        <v>12.833817844342</v>
      </c>
      <c r="DR16" s="25">
        <v>10.78</v>
      </c>
      <c r="DS16" s="24">
        <v>10.4174091583241</v>
      </c>
      <c r="DT16" s="25">
        <v>11.0291514601762</v>
      </c>
      <c r="DU16" t="s" s="26">
        <v>75</v>
      </c>
      <c r="DV16" t="s" s="27">
        <v>76</v>
      </c>
      <c r="DW16" t="s" s="26">
        <v>76</v>
      </c>
      <c r="DX16" s="25">
        <v>17.87</v>
      </c>
      <c r="DY16" s="24">
        <v>16.6874078561718</v>
      </c>
      <c r="DZ16" s="25">
        <v>18.5763094796688</v>
      </c>
      <c r="EA16" s="25">
        <v>11.39</v>
      </c>
      <c r="EB16" s="24">
        <v>10.9995110087046</v>
      </c>
      <c r="EC16" s="25">
        <v>13.1065040962622</v>
      </c>
      <c r="ED16" s="25">
        <v>11.45</v>
      </c>
      <c r="EE16" s="24">
        <v>11.4786181515617</v>
      </c>
      <c r="EF16" s="25">
        <v>11.7391634664619</v>
      </c>
      <c r="EG16" s="25">
        <v>10.08</v>
      </c>
      <c r="EH16" s="24">
        <v>9.33539810547877</v>
      </c>
      <c r="EI16" s="33">
        <v>12.3</v>
      </c>
      <c r="EJ16" t="s" s="26">
        <v>75</v>
      </c>
      <c r="EK16" t="s" s="27">
        <v>76</v>
      </c>
      <c r="EL16" t="s" s="26">
        <v>76</v>
      </c>
      <c r="EM16" s="25">
        <v>10.84</v>
      </c>
      <c r="EN16" s="24">
        <v>10.6857251664107</v>
      </c>
      <c r="EO16" s="25">
        <v>10.8408781362007</v>
      </c>
      <c r="EP16" t="s" s="26">
        <v>75</v>
      </c>
      <c r="EQ16" s="24">
        <v>7.6942620327701</v>
      </c>
      <c r="ER16" s="25">
        <v>8.27268433179724</v>
      </c>
      <c r="ES16" s="25">
        <v>8.779999999999999</v>
      </c>
      <c r="ET16" s="24">
        <v>7.9666884280594</v>
      </c>
      <c r="EU16" s="25">
        <v>9.7419194828469</v>
      </c>
      <c r="EV16" s="25">
        <v>13.78</v>
      </c>
      <c r="EW16" s="24">
        <v>14.1613914490527</v>
      </c>
      <c r="EX16" s="25">
        <v>13.6040104966718</v>
      </c>
      <c r="EY16" s="25">
        <v>19.37</v>
      </c>
      <c r="EZ16" s="24">
        <v>20.2751635109422</v>
      </c>
      <c r="FA16" s="25">
        <v>18.737129901831</v>
      </c>
      <c r="FB16" s="25">
        <v>14.69</v>
      </c>
      <c r="FC16" s="24">
        <v>13.9810157450077</v>
      </c>
      <c r="FD16" s="25">
        <v>13.7824980798771</v>
      </c>
      <c r="FE16" s="25">
        <v>8.57</v>
      </c>
      <c r="FF16" s="24">
        <v>7.43680924809957</v>
      </c>
      <c r="FG16" s="25">
        <v>9.654454045058889</v>
      </c>
      <c r="FH16" s="25">
        <v>11.94</v>
      </c>
      <c r="FI16" s="24">
        <v>10.654685894380</v>
      </c>
      <c r="FJ16" s="25">
        <v>12.8841794674859</v>
      </c>
      <c r="FK16" t="s" s="26">
        <v>109</v>
      </c>
      <c r="FL16" s="24">
        <v>8.15091845878136</v>
      </c>
      <c r="FM16" s="25">
        <v>8.877672171018951</v>
      </c>
      <c r="FN16" s="25">
        <v>11.8</v>
      </c>
      <c r="FO16" s="24">
        <v>11.9736143113159</v>
      </c>
      <c r="FP16" s="25">
        <v>11.1023140040963</v>
      </c>
      <c r="FQ16" s="25">
        <v>14.71</v>
      </c>
      <c r="FR16" s="24">
        <v>15.0776849718382</v>
      </c>
      <c r="FS16" s="25">
        <v>15.3726350486431</v>
      </c>
      <c r="FT16" s="29"/>
      <c r="FU16" s="30">
        <f>SUM(SUM(B16,E16,H16,K16,N16,Q16,T16,W16,Z16,AC16,AF16,AI16,AL16,AO16,AR16,AU16,AX16,BA16,BD16,BG16,BJ16,BM16,BP16,BS16,BV16,BY16,CB16,CE16,CH16,CK16),CN16,CQ16,CT16,CW16,CZ16,DC16,DF16,DI16,DL16,DO16,DR16,DU16,DX16,EA16,ED16,EG16,EJ16,EM16,EP16,ES16,EV16,EY16,FB16,FE16,FH16,FK16,FN16,FQ16)/58</f>
        <v>13.4744897959184</v>
      </c>
      <c r="FV16" s="30">
        <f>SUM(SUM(C16,F16,I16,L16,O16,R16,U16,X16,AA16,AD16,AG16,AJ16,AM16,AP16,AS16,AV16,AY16,BB16,BE16,BH16,BK16,BN16,BQ16,BT16,BW16,BZ16,CC16,CF16,CI16,CL16),CO16,CR16,CU16,CX16,DA16,DD16,DG16,DJ16,DM16,DP16,DS16,DV16,DY16,EB16,EE16,EH16,EK16,EN16,EQ16,ET16,EW16,EZ16,FC16,FF16,FI16,FL16,FO16,FR16)/58</f>
        <v>12.7955675530704</v>
      </c>
      <c r="FW16" s="30">
        <f>SUM(SUM(D16,G16,J16,M16,P16,S16,V16,Y16,AB16,AE16,AH16,AK16,AN16,AQ16,AT16,AW16,AZ16,BC16,BF16,BI16,BL16,BO16,BR16,BU16,BX16,CA16,CD16,CG16,CJ16,CM16),CP16,CS16,CV16,CY16,DB16,DE16,DH16,DK16,DN16,DQ16,DT16,DW16,DZ16,EC16,EF16,EI16,EL16,EO16,ER16,EU16,EX16,FA16,FD16,FG16,FJ16,FM16,FP16,FS16)/58</f>
        <v>13.2495074645469</v>
      </c>
      <c r="FX16" s="31"/>
      <c r="FY16" s="31"/>
      <c r="FZ16" s="31"/>
      <c r="GA16" s="31"/>
      <c r="GB16" s="28">
        <f>SUM(SUM(D16,G16,J16,M16,P16,S16,V16,Y16,AB16,AE16,AH16,AK16,AQ16,AT16,AW16,AZ16,BC16,BF16,BI16,BO16,BU16,BX16,CA16,CD16,CG16,CJ16,CM16,CS16,CV16,CY16),DB16,DE16,DH16,DK16,DN16,DZ16,EC16,EF16,EL16,EO16,ER16,EU16,EX16,FG16,FJ16,FM16)/46</f>
        <v>13.2789514478016</v>
      </c>
      <c r="GC16" s="32">
        <v>1923</v>
      </c>
      <c r="GD16" s="24">
        <f>AVERAGE(L16,R16,BB16,BH16,CF16,DS16,EH16,EW16,FC16,FF16,FI16,FR16)</f>
        <v>11.5528166973615</v>
      </c>
      <c r="GE16" s="24">
        <f>AVERAGE(M16,S16,BC16,BI16,CG16,DT16,EI16,EX16,FD16,FG16,FJ16,FS16)</f>
        <v>11.6267472419384</v>
      </c>
      <c r="GF16" s="28">
        <f>AVERAGE(I16,BE16,EZ16)</f>
        <v>18.1287810354788</v>
      </c>
      <c r="GG16" s="28">
        <f>AVERAGE(J16,BF16,FA16)</f>
        <v>18.0324469436287</v>
      </c>
      <c r="GH16" s="28">
        <f>AVERAGE(O16,AA16,AD16,AG16,AM16,AV16,AY16,BT16,BW16,CU16,DA16,DP16,DV16,DY16,EK16)</f>
        <v>15.4711887961851</v>
      </c>
      <c r="GI16" s="28">
        <f>AVERAGE(P16,AB16,AE16,AH16,AN16,AW16,AZ16,BU16,BX16,CV16,DB16,DQ16,DW16,DZ16,EL16)</f>
        <v>16.2052123227392</v>
      </c>
      <c r="GJ16" s="28">
        <f>AVERAGE(C16,DG16,EE16,EN16,ET16)</f>
        <v>11.019975422427</v>
      </c>
      <c r="GK16" s="28">
        <f>AVERAGE(D16,DH16,EF16,EO16,EU16)</f>
        <v>11.4170171530978</v>
      </c>
      <c r="GL16" s="24">
        <f>AVERAGE(BK16,CR16,CX16)</f>
        <v>8.205791329316851</v>
      </c>
      <c r="GM16" s="24">
        <f>AVERAGE(BL16,CS16,CY16)</f>
        <v>8.85731130971182</v>
      </c>
      <c r="GN16" s="24">
        <f>AVERAGE(AP16,BQ16,CO16,DJ16,DM16,EQ16,FO16)</f>
        <v>10.0508728980619</v>
      </c>
      <c r="GO16" s="24">
        <f>AVERAGE(AQ16,BR16,CP16,DK16,DN16,ER16,FP16)</f>
        <v>10.3489101162164</v>
      </c>
      <c r="GP16" s="24">
        <f>AVERAGE(F16,U16,X16,AJ16,AS16,BN16,BZ16,CC16,CI16,CL16,DD16,EB16,FL16)</f>
        <v>13.3106146449056</v>
      </c>
      <c r="GQ16" s="24">
        <f>AVERAGE(G16,V16,Y16,AK16,AT16,BO16,CA16,CD16,CJ16,CM16,DE16,EC16,FM16)</f>
        <v>14.0281210093487</v>
      </c>
      <c r="GR16" s="24">
        <f>AVERAGE(X16,AS16,CC16,DD16)</f>
        <v>18.3481288224669</v>
      </c>
      <c r="GS16" s="24">
        <f>AVERAGE(Y16,AT16,CD16,DE16)</f>
        <v>18.3898297668829</v>
      </c>
      <c r="GT16" s="24">
        <f>AVERAGE(F16,U16,AJ16,BN16,BZ16,CI16,CL16,EB16,FL16)</f>
        <v>10.791857556125</v>
      </c>
      <c r="GU16" s="24">
        <f>AVERAGE(G16,V16,AK16,BO16,CA16,CJ16,CM16,EC16,FM16)</f>
        <v>11.8472666305816</v>
      </c>
    </row>
    <row r="17" ht="20.35" customHeight="1">
      <c r="A17" s="22">
        <v>1924</v>
      </c>
      <c r="B17" s="23">
        <v>10.42</v>
      </c>
      <c r="C17" s="24">
        <v>10.3939573732719</v>
      </c>
      <c r="D17" s="25">
        <v>10.9744663824002</v>
      </c>
      <c r="E17" s="25">
        <v>9.630000000000001</v>
      </c>
      <c r="F17" s="24">
        <v>9.592471882338399</v>
      </c>
      <c r="G17" s="25">
        <v>11.2955309691544</v>
      </c>
      <c r="H17" s="25">
        <v>11.74</v>
      </c>
      <c r="I17" s="24">
        <v>11.0087254356693</v>
      </c>
      <c r="J17" s="25">
        <v>11.4021094425905</v>
      </c>
      <c r="K17" t="s" s="26">
        <v>75</v>
      </c>
      <c r="L17" t="s" s="27">
        <v>76</v>
      </c>
      <c r="M17" s="25">
        <v>7.52829563712767</v>
      </c>
      <c r="N17" s="25">
        <v>16.52</v>
      </c>
      <c r="O17" s="24">
        <v>16.1022827833395</v>
      </c>
      <c r="P17" s="25">
        <v>16.7320630947967</v>
      </c>
      <c r="Q17" s="25">
        <v>10.71</v>
      </c>
      <c r="R17" s="24">
        <v>11.0627332838957</v>
      </c>
      <c r="S17" s="25">
        <v>11.7115690273143</v>
      </c>
      <c r="T17" s="25">
        <v>6.84</v>
      </c>
      <c r="U17" s="24">
        <v>7.02879712025708</v>
      </c>
      <c r="V17" s="25">
        <v>7.25784699048325</v>
      </c>
      <c r="W17" s="25">
        <v>21.94</v>
      </c>
      <c r="X17" s="24">
        <v>21.3668288839451</v>
      </c>
      <c r="Y17" s="25">
        <v>21.7414377085651</v>
      </c>
      <c r="Z17" s="25">
        <v>16.07</v>
      </c>
      <c r="AA17" s="24">
        <v>15.2108892596712</v>
      </c>
      <c r="AB17" s="25">
        <v>16.1063020640218</v>
      </c>
      <c r="AC17" s="25">
        <v>19.69</v>
      </c>
      <c r="AD17" s="24">
        <v>19.0426573078455</v>
      </c>
      <c r="AE17" s="25">
        <v>19.695828011920</v>
      </c>
      <c r="AF17" s="25">
        <v>20.4</v>
      </c>
      <c r="AG17" s="24">
        <v>20.539784328266</v>
      </c>
      <c r="AH17" s="25">
        <v>20.4496975033988</v>
      </c>
      <c r="AI17" s="25">
        <v>14.21</v>
      </c>
      <c r="AJ17" s="24">
        <v>13.6423927821036</v>
      </c>
      <c r="AK17" s="25">
        <v>13.9305061179088</v>
      </c>
      <c r="AL17" s="25">
        <v>17.41</v>
      </c>
      <c r="AM17" s="24">
        <v>17.4387749076477</v>
      </c>
      <c r="AN17" s="25">
        <v>17.7796140773699</v>
      </c>
      <c r="AO17" s="25">
        <v>10.23</v>
      </c>
      <c r="AP17" s="24">
        <v>10.1346633011038</v>
      </c>
      <c r="AQ17" s="25">
        <v>10.4479551353356</v>
      </c>
      <c r="AR17" s="25">
        <v>14.94</v>
      </c>
      <c r="AS17" s="24">
        <v>15.7052471169295</v>
      </c>
      <c r="AT17" s="25">
        <v>16.5247139482827</v>
      </c>
      <c r="AU17" s="25">
        <v>11.43</v>
      </c>
      <c r="AV17" s="24">
        <v>10.5775640261666</v>
      </c>
      <c r="AW17" s="25">
        <v>12.2003519342479</v>
      </c>
      <c r="AX17" s="25">
        <v>16.44</v>
      </c>
      <c r="AY17" s="24">
        <v>15.4366039426523</v>
      </c>
      <c r="AZ17" s="25">
        <v>16.6960477691262</v>
      </c>
      <c r="BA17" s="25">
        <v>12.02</v>
      </c>
      <c r="BB17" s="24">
        <v>12.6157449397716</v>
      </c>
      <c r="BC17" s="25">
        <v>11.1256095249866</v>
      </c>
      <c r="BD17" s="25">
        <v>22.73</v>
      </c>
      <c r="BE17" s="24">
        <v>22.7695231694828</v>
      </c>
      <c r="BF17" s="25">
        <v>23.8237173579109</v>
      </c>
      <c r="BG17" s="25">
        <v>8.119999999999999</v>
      </c>
      <c r="BH17" s="24">
        <v>8.216507848226421</v>
      </c>
      <c r="BI17" s="25">
        <v>9.671677172166611</v>
      </c>
      <c r="BJ17" s="25">
        <v>9.65</v>
      </c>
      <c r="BK17" s="24">
        <v>9.55632616487455</v>
      </c>
      <c r="BL17" s="25">
        <v>9.41438069047914</v>
      </c>
      <c r="BM17" s="25">
        <v>10.31</v>
      </c>
      <c r="BN17" s="24">
        <v>9.689433607888841</v>
      </c>
      <c r="BO17" s="25">
        <v>10.1796504493529</v>
      </c>
      <c r="BP17" s="25">
        <v>10.86</v>
      </c>
      <c r="BQ17" s="24">
        <v>11.5838888888889</v>
      </c>
      <c r="BR17" s="25">
        <v>12.0273149178099</v>
      </c>
      <c r="BS17" s="25">
        <v>16.49</v>
      </c>
      <c r="BT17" s="24">
        <v>13.618597819839</v>
      </c>
      <c r="BU17" s="25">
        <v>12.9644864664442</v>
      </c>
      <c r="BV17" s="25">
        <v>18.09</v>
      </c>
      <c r="BW17" s="24">
        <v>18.1890684093437</v>
      </c>
      <c r="BX17" s="25">
        <v>18.7685990606847</v>
      </c>
      <c r="BY17" s="25">
        <v>13.09</v>
      </c>
      <c r="BZ17" s="24">
        <v>12.5978982820418</v>
      </c>
      <c r="CA17" s="25">
        <v>14.6717408231368</v>
      </c>
      <c r="CB17" s="25">
        <v>19.46</v>
      </c>
      <c r="CC17" s="24">
        <v>19.3179554443209</v>
      </c>
      <c r="CD17" s="25">
        <v>17.4077740699543</v>
      </c>
      <c r="CE17" s="25">
        <v>5.46</v>
      </c>
      <c r="CF17" s="24">
        <v>5.60431250772464</v>
      </c>
      <c r="CG17" s="25">
        <v>6.79455104437029</v>
      </c>
      <c r="CH17" s="25">
        <v>11.61</v>
      </c>
      <c r="CI17" s="24">
        <v>11.033953466815</v>
      </c>
      <c r="CJ17" s="25">
        <v>11.8175809541466</v>
      </c>
      <c r="CK17" s="25">
        <v>8.09</v>
      </c>
      <c r="CL17" s="24">
        <v>7.50371084618981</v>
      </c>
      <c r="CM17" s="25">
        <v>8.399305235535071</v>
      </c>
      <c r="CN17" s="25">
        <v>7.64</v>
      </c>
      <c r="CO17" s="24">
        <v>7.86289832373026</v>
      </c>
      <c r="CP17" s="25">
        <v>8.69387754716686</v>
      </c>
      <c r="CQ17" s="25">
        <v>4.26</v>
      </c>
      <c r="CR17" s="24">
        <v>4.71443332097392</v>
      </c>
      <c r="CS17" s="25">
        <v>7.14512266716104</v>
      </c>
      <c r="CT17" s="25">
        <v>14.57</v>
      </c>
      <c r="CU17" s="24">
        <v>14.445628387803</v>
      </c>
      <c r="CV17" s="25">
        <v>14.7760082190088</v>
      </c>
      <c r="CW17" s="25">
        <v>9.69</v>
      </c>
      <c r="CX17" s="24">
        <v>9.53976881279023</v>
      </c>
      <c r="CY17" s="25">
        <v>9.158423005279239</v>
      </c>
      <c r="CZ17" s="25">
        <v>17.54</v>
      </c>
      <c r="DA17" s="24">
        <v>18.2148684976508</v>
      </c>
      <c r="DB17" s="25">
        <v>17.9537669059096</v>
      </c>
      <c r="DC17" s="25">
        <v>19.94</v>
      </c>
      <c r="DD17" s="24">
        <v>19.4814611914473</v>
      </c>
      <c r="DE17" s="25">
        <v>20.0038060808306</v>
      </c>
      <c r="DF17" s="25">
        <v>12.07</v>
      </c>
      <c r="DG17" s="24">
        <v>11.9530654430849</v>
      </c>
      <c r="DH17" s="25">
        <v>11.4379742924237</v>
      </c>
      <c r="DI17" s="25">
        <v>10.28</v>
      </c>
      <c r="DJ17" s="24">
        <v>9.655101126472101</v>
      </c>
      <c r="DK17" s="25">
        <v>9.62322148065752</v>
      </c>
      <c r="DL17" t="s" s="26">
        <v>75</v>
      </c>
      <c r="DM17" t="s" s="27">
        <v>76</v>
      </c>
      <c r="DN17" t="s" s="26">
        <v>76</v>
      </c>
      <c r="DO17" s="25">
        <v>12.28</v>
      </c>
      <c r="DP17" s="24">
        <v>11.0380780290858</v>
      </c>
      <c r="DQ17" s="25">
        <v>11.8424116782708</v>
      </c>
      <c r="DR17" s="25">
        <v>10.58</v>
      </c>
      <c r="DS17" s="24">
        <v>10.1762977382277</v>
      </c>
      <c r="DT17" s="25">
        <v>10.8121662958843</v>
      </c>
      <c r="DU17" s="25">
        <v>20.88</v>
      </c>
      <c r="DV17" s="24">
        <v>20.9404943189063</v>
      </c>
      <c r="DW17" s="25">
        <v>20.8687487662979</v>
      </c>
      <c r="DX17" s="25">
        <v>19.02</v>
      </c>
      <c r="DY17" s="24">
        <v>18.0028244345569</v>
      </c>
      <c r="DZ17" s="25">
        <v>19.6444061302682</v>
      </c>
      <c r="EA17" s="25">
        <v>10.75</v>
      </c>
      <c r="EB17" s="24">
        <v>10.4198702261772</v>
      </c>
      <c r="EC17" s="25">
        <v>12.6176603633667</v>
      </c>
      <c r="ED17" s="25">
        <v>10.07</v>
      </c>
      <c r="EE17" s="24">
        <v>10.205153256705</v>
      </c>
      <c r="EF17" s="25">
        <v>10.7542204301075</v>
      </c>
      <c r="EG17" s="25">
        <v>10.33</v>
      </c>
      <c r="EH17" s="24">
        <v>9.655423927821021</v>
      </c>
      <c r="EI17" s="33">
        <v>12.4</v>
      </c>
      <c r="EJ17" s="25">
        <v>15.54</v>
      </c>
      <c r="EK17" s="24">
        <v>14.546341431557</v>
      </c>
      <c r="EL17" s="25">
        <v>15.6232737490702</v>
      </c>
      <c r="EM17" s="25">
        <v>10.65</v>
      </c>
      <c r="EN17" s="24">
        <v>10.5020427017674</v>
      </c>
      <c r="EO17" s="25">
        <v>10.6542924236806</v>
      </c>
      <c r="EP17" t="s" s="26">
        <v>75</v>
      </c>
      <c r="EQ17" s="24">
        <v>7.07027005314547</v>
      </c>
      <c r="ER17" s="25">
        <v>7.73803207267335</v>
      </c>
      <c r="ES17" s="25">
        <v>7.77</v>
      </c>
      <c r="ET17" s="24">
        <v>7.02521412680757</v>
      </c>
      <c r="EU17" s="25">
        <v>8.692841737733289</v>
      </c>
      <c r="EV17" s="25">
        <v>13.21</v>
      </c>
      <c r="EW17" s="24">
        <v>13.6094636015326</v>
      </c>
      <c r="EX17" s="25">
        <v>13.0378089852923</v>
      </c>
      <c r="EY17" s="25">
        <v>19.5</v>
      </c>
      <c r="EZ17" s="24">
        <v>20.2734646520826</v>
      </c>
      <c r="FA17" s="25">
        <v>18.8509272648622</v>
      </c>
      <c r="FB17" s="25">
        <v>13.45</v>
      </c>
      <c r="FC17" s="24">
        <v>12.8015279322704</v>
      </c>
      <c r="FD17" s="25">
        <v>12.5842794462984</v>
      </c>
      <c r="FE17" s="25">
        <v>7.12</v>
      </c>
      <c r="FF17" s="24">
        <v>6.02475952964968</v>
      </c>
      <c r="FG17" s="25">
        <v>8.4049329281212</v>
      </c>
      <c r="FH17" s="25">
        <v>10.28</v>
      </c>
      <c r="FI17" s="24">
        <v>9.02590439995056</v>
      </c>
      <c r="FJ17" s="25">
        <v>11.3706222963787</v>
      </c>
      <c r="FK17" t="s" s="26">
        <v>110</v>
      </c>
      <c r="FL17" s="24">
        <v>6.94149845982716</v>
      </c>
      <c r="FM17" s="25">
        <v>7.6944987915242</v>
      </c>
      <c r="FN17" s="25">
        <v>11.05</v>
      </c>
      <c r="FO17" s="24">
        <v>11.2258986175115</v>
      </c>
      <c r="FP17" s="25">
        <v>10.3439650537634</v>
      </c>
      <c r="FQ17" s="25">
        <v>14.67</v>
      </c>
      <c r="FR17" s="24">
        <v>15.005476764306</v>
      </c>
      <c r="FS17" s="25">
        <v>15.3385703250525</v>
      </c>
      <c r="FT17" s="29"/>
      <c r="FU17" s="30">
        <f>SUM(SUM(B17,E17,H17,K17,N17,Q17,T17,W17,Z17,AC17,AF17,AI17,AL17,AO17,AR17,AU17,AX17,BA17,BD17,BG17,BJ17,BM17,BP17,BS17,BV17,BY17,CB17,CE17,CH17,CK17),CN17,CQ17,CT17,CW17,CZ17,DC17,DF17,DI17,DL17,DO17,DR17,DU17,DX17,EA17,ED17,EG17,EJ17,EM17,EP17,ES17,EV17,EY17,FB17,FE17,FH17,FK17,FN17,FQ17)/58</f>
        <v>13.1062962962963</v>
      </c>
      <c r="FV17" s="30">
        <f>SUM(SUM(C17,F17,I17,L17,O17,R17,U17,X17,AA17,AD17,AG17,AJ17,AM17,AP17,AS17,AV17,AY17,BB17,BE17,BH17,BK17,BN17,BQ17,BT17,BW17,BZ17,CC17,CF17,CI17,CL17),CO17,CR17,CU17,CX17,DA17,DD17,DG17,DJ17,DM17,DP17,DS17,DV17,DY17,EB17,EE17,EH17,EK17,EN17,EQ17,ET17,EW17,EZ17,FC17,FF17,FI17,FL17,FO17,FR17)/58</f>
        <v>12.6239022220777</v>
      </c>
      <c r="FW17" s="30">
        <f>SUM(SUM(D17,G17,J17,M17,P17,S17,V17,Y17,AB17,AE17,AH17,AK17,AN17,AQ17,AT17,AW17,AZ17,BC17,BF17,BI17,BL17,BO17,BR17,BU17,BX17,CA17,CD17,CG17,CJ17,CM17),CP17,CS17,CV17,CY17,DB17,DE17,DH17,DK17,DN17,DQ17,DT17,DW17,DZ17,EC17,EF17,EI17,EL17,EO17,ER17,EU17,EX17,FA17,FD17,FG17,FJ17,FM17,FP17,FS17)/58</f>
        <v>13.115904956458</v>
      </c>
      <c r="FX17" s="31"/>
      <c r="FY17" s="31"/>
      <c r="FZ17" s="31"/>
      <c r="GA17" s="31"/>
      <c r="GB17" s="28">
        <f>SUM(SUM(D17,G17,J17,M17,P17,S17,V17,Y17,AB17,AE17,AH17,AK17,AQ17,AT17,AW17,AZ17,BC17,BF17,BI17,BO17,BU17,BX17,CA17,CD17,CG17,CJ17,CM17,CS17,CV17,CY17),DB17,DE17,DH17,DK17,DN17,DZ17,EC17,EF17,EL17,EO17,ER17,EU17,EX17,FG17,FJ17,FM17)/46</f>
        <v>13.0366739212189</v>
      </c>
      <c r="GC17" s="32">
        <v>1924</v>
      </c>
      <c r="GD17" s="24">
        <f>AVERAGE(L17,R17,BB17,BH17,CF17,DS17,EH17,EW17,FC17,FF17,FI17,FR17)</f>
        <v>10.3452865884888</v>
      </c>
      <c r="GE17" s="24">
        <f>AVERAGE(M17,S17,BC17,BI17,CG17,DT17,EI17,EX17,FD17,FG17,FJ17,FS17)</f>
        <v>10.8983402235827</v>
      </c>
      <c r="GF17" s="28">
        <f>AVERAGE(I17,BE17,EZ17)</f>
        <v>18.0172377524116</v>
      </c>
      <c r="GG17" s="28">
        <f>AVERAGE(J17,BF17,FA17)</f>
        <v>18.0255846884545</v>
      </c>
      <c r="GH17" s="24">
        <f>AVERAGE(O17,AA17,AD17,AG17,AM17,AV17,AY17,BT17,BW17,CU17,DA17,DP17,DV17,DY17,EK17)</f>
        <v>16.2229638589554</v>
      </c>
      <c r="GI17" s="24">
        <f>AVERAGE(P17,AB17,AE17,AH17,AN17,AW17,AZ17,BU17,BX17,CV17,DB17,DQ17,DW17,DZ17,EL17)</f>
        <v>16.806773695389</v>
      </c>
      <c r="GJ17" s="28">
        <f>AVERAGE(C17,DG17,EE17,EN17,ET17)</f>
        <v>10.0158865803274</v>
      </c>
      <c r="GK17" s="28">
        <f>AVERAGE(D17,DH17,EF17,EO17,EU17)</f>
        <v>10.5027590532691</v>
      </c>
      <c r="GL17" s="24">
        <f>AVERAGE(BK17,CR17,CX17)</f>
        <v>7.9368427662129</v>
      </c>
      <c r="GM17" s="24">
        <f>AVERAGE(BL17,CS17,CY17)</f>
        <v>8.572642120973139</v>
      </c>
      <c r="GN17" s="28">
        <f>AVERAGE(AP17,BQ17,CO17,DJ17,DM17,EQ17,FO17)</f>
        <v>9.58878671847534</v>
      </c>
      <c r="GO17" s="24">
        <f>AVERAGE(AQ17,BR17,CP17,DK17,DN17,ER17,FP17)</f>
        <v>9.81239436790111</v>
      </c>
      <c r="GP17" s="24">
        <f>AVERAGE(F17,U17,X17,AJ17,AS17,BN17,BZ17,CC17,CI17,CL17,DD17,EB17,FL17)</f>
        <v>12.6401168700217</v>
      </c>
      <c r="GQ17" s="24">
        <f>AVERAGE(G17,V17,Y17,AK17,AT17,BO17,CA17,CD17,CJ17,CM17,DE17,EC17,FM17)</f>
        <v>13.3493886540186</v>
      </c>
      <c r="GR17" s="24">
        <f>AVERAGE(X17,AS17,CC17,DD17)</f>
        <v>18.9678731591607</v>
      </c>
      <c r="GS17" s="24">
        <f>AVERAGE(Y17,AT17,CD17,DE17)</f>
        <v>18.9194329519082</v>
      </c>
      <c r="GT17" s="24">
        <f>AVERAGE(F17,U17,AJ17,BN17,BZ17,CI17,CL17,EB17,FL17)</f>
        <v>9.827780741515429</v>
      </c>
      <c r="GU17" s="24">
        <f>AVERAGE(G17,V17,AK17,BO17,CA17,CJ17,CM17,EC17,FM17)</f>
        <v>10.8738134105121</v>
      </c>
    </row>
    <row r="18" ht="20.35" customHeight="1">
      <c r="A18" s="22">
        <v>1925</v>
      </c>
      <c r="B18" s="23">
        <v>11.04</v>
      </c>
      <c r="C18" s="24">
        <v>11.109196108551</v>
      </c>
      <c r="D18" s="25">
        <v>11.5375441628264</v>
      </c>
      <c r="E18" s="25">
        <v>10.08</v>
      </c>
      <c r="F18" s="24">
        <v>10.0832610087046</v>
      </c>
      <c r="G18" s="25">
        <v>11.6972004608295</v>
      </c>
      <c r="H18" s="25">
        <v>11.23</v>
      </c>
      <c r="I18" s="24">
        <v>10.9419591653866</v>
      </c>
      <c r="J18" s="25">
        <v>12.6112007168459</v>
      </c>
      <c r="K18" s="25">
        <v>5.72</v>
      </c>
      <c r="L18" s="24">
        <v>5.41322793585725</v>
      </c>
      <c r="M18" s="25">
        <v>7.74162976009009</v>
      </c>
      <c r="N18" s="25">
        <v>16.77</v>
      </c>
      <c r="O18" s="24">
        <v>16.266795425252</v>
      </c>
      <c r="P18" s="25">
        <v>16.9280275923866</v>
      </c>
      <c r="Q18" s="25">
        <v>11.04</v>
      </c>
      <c r="R18" s="24">
        <v>11.3194588784717</v>
      </c>
      <c r="S18" s="25">
        <v>11.9346818996416</v>
      </c>
      <c r="T18" s="25">
        <v>7.22</v>
      </c>
      <c r="U18" s="24">
        <v>7.3752176139273</v>
      </c>
      <c r="V18" s="25">
        <v>7.6493938812084</v>
      </c>
      <c r="W18" s="25">
        <v>20.97</v>
      </c>
      <c r="X18" s="24">
        <v>20.4372145417307</v>
      </c>
      <c r="Y18" s="25">
        <v>20.8046338965694</v>
      </c>
      <c r="Z18" s="25">
        <v>14.9</v>
      </c>
      <c r="AA18" s="24">
        <v>13.6553991318456</v>
      </c>
      <c r="AB18" s="25">
        <v>14.9115830431362</v>
      </c>
      <c r="AC18" s="25">
        <v>18.92</v>
      </c>
      <c r="AD18" s="24">
        <v>18.2736616743472</v>
      </c>
      <c r="AE18" s="25">
        <v>18.9196242959549</v>
      </c>
      <c r="AF18" s="25">
        <v>19.09</v>
      </c>
      <c r="AG18" s="24">
        <v>19.4232898105479</v>
      </c>
      <c r="AH18" s="25">
        <v>19.346370327701</v>
      </c>
      <c r="AI18" s="25">
        <v>14.19</v>
      </c>
      <c r="AJ18" s="24">
        <v>13.6220410906298</v>
      </c>
      <c r="AK18" s="25">
        <v>13.9038639272913</v>
      </c>
      <c r="AL18" t="s" s="26">
        <v>75</v>
      </c>
      <c r="AM18" t="s" s="27">
        <v>76</v>
      </c>
      <c r="AN18" t="s" s="26">
        <v>76</v>
      </c>
      <c r="AO18" s="25">
        <v>10.36</v>
      </c>
      <c r="AP18" s="24">
        <v>10.3466762672811</v>
      </c>
      <c r="AQ18" s="25">
        <v>10.684040578597</v>
      </c>
      <c r="AR18" s="25">
        <v>14.46</v>
      </c>
      <c r="AS18" s="24">
        <v>15.2821840797045</v>
      </c>
      <c r="AT18" s="25">
        <v>15.9914965187657</v>
      </c>
      <c r="AU18" s="25">
        <v>11.77</v>
      </c>
      <c r="AV18" s="24">
        <v>10.9616333845366</v>
      </c>
      <c r="AW18" s="25">
        <v>12.4956118791603</v>
      </c>
      <c r="AX18" t="s" s="26">
        <v>75</v>
      </c>
      <c r="AY18" t="s" s="27">
        <v>76</v>
      </c>
      <c r="AZ18" s="25">
        <v>16.4200800051203</v>
      </c>
      <c r="BA18" s="25">
        <v>11.78</v>
      </c>
      <c r="BB18" s="24">
        <v>12.2433294930876</v>
      </c>
      <c r="BC18" s="25">
        <v>10.8763127240143</v>
      </c>
      <c r="BD18" s="25">
        <v>21.81</v>
      </c>
      <c r="BE18" s="24">
        <v>21.9628174603175</v>
      </c>
      <c r="BF18" s="25">
        <v>22.9496370967742</v>
      </c>
      <c r="BG18" s="25">
        <v>8.42</v>
      </c>
      <c r="BH18" s="24">
        <v>8.5203302832071</v>
      </c>
      <c r="BI18" s="25">
        <v>9.909922113635981</v>
      </c>
      <c r="BJ18" s="25">
        <v>9.67</v>
      </c>
      <c r="BK18" s="24">
        <v>9.58703393982732</v>
      </c>
      <c r="BL18" s="25">
        <v>9.47002769832442</v>
      </c>
      <c r="BM18" s="25">
        <v>11.44</v>
      </c>
      <c r="BN18" s="24">
        <v>10.8325883256528</v>
      </c>
      <c r="BO18" s="25">
        <v>11.2922682389604</v>
      </c>
      <c r="BP18" s="25">
        <v>10.85</v>
      </c>
      <c r="BQ18" s="24">
        <v>11.5552681992337</v>
      </c>
      <c r="BR18" s="25">
        <v>12.0515159039144</v>
      </c>
      <c r="BS18" s="25">
        <v>12.48</v>
      </c>
      <c r="BT18" s="24">
        <v>12.3034715821812</v>
      </c>
      <c r="BU18" s="25">
        <v>11.7511968766001</v>
      </c>
      <c r="BV18" s="25">
        <v>17.1</v>
      </c>
      <c r="BW18" s="24">
        <v>17.117859062980</v>
      </c>
      <c r="BX18" s="25">
        <v>17.6770646299141</v>
      </c>
      <c r="BY18" s="25">
        <v>13.32</v>
      </c>
      <c r="BZ18" s="24">
        <v>12.825856374808</v>
      </c>
      <c r="CA18" s="25">
        <v>14.8370090885817</v>
      </c>
      <c r="CB18" s="25">
        <v>19.27</v>
      </c>
      <c r="CC18" s="24">
        <v>19.1086239119304</v>
      </c>
      <c r="CD18" s="25">
        <v>17.2534210189452</v>
      </c>
      <c r="CE18" t="s" s="26">
        <v>111</v>
      </c>
      <c r="CF18" s="24">
        <v>5.78214797747056</v>
      </c>
      <c r="CG18" s="25">
        <v>7.05675755248337</v>
      </c>
      <c r="CH18" s="25">
        <v>11.84</v>
      </c>
      <c r="CI18" s="24">
        <v>11.1999519969278</v>
      </c>
      <c r="CJ18" s="25">
        <v>12.0770129288274</v>
      </c>
      <c r="CK18" s="25">
        <v>8.4</v>
      </c>
      <c r="CL18" s="24">
        <v>7.94242767537123</v>
      </c>
      <c r="CM18" s="25">
        <v>8.74534370199693</v>
      </c>
      <c r="CN18" t="s" s="26">
        <v>75</v>
      </c>
      <c r="CO18" t="s" s="27">
        <v>76</v>
      </c>
      <c r="CP18" t="s" s="26">
        <v>76</v>
      </c>
      <c r="CQ18" s="25">
        <v>4.3</v>
      </c>
      <c r="CR18" s="24">
        <v>4.71489759344598</v>
      </c>
      <c r="CS18" s="25">
        <v>7.13925563236047</v>
      </c>
      <c r="CT18" s="25">
        <v>14.13</v>
      </c>
      <c r="CU18" s="24">
        <v>14.210086405530</v>
      </c>
      <c r="CV18" s="25">
        <v>14.3800480030722</v>
      </c>
      <c r="CW18" t="s" s="26">
        <v>112</v>
      </c>
      <c r="CX18" s="24">
        <v>9.43533467521231</v>
      </c>
      <c r="CY18" s="25">
        <v>9.058731085686039</v>
      </c>
      <c r="CZ18" t="s" s="26">
        <v>75</v>
      </c>
      <c r="DA18" t="s" s="27">
        <v>76</v>
      </c>
      <c r="DB18" s="25">
        <v>16.229361876708</v>
      </c>
      <c r="DC18" s="25">
        <v>19.03</v>
      </c>
      <c r="DD18" s="24">
        <v>18.5973847926267</v>
      </c>
      <c r="DE18" s="25">
        <v>19.0888306451613</v>
      </c>
      <c r="DF18" s="25">
        <v>12.91</v>
      </c>
      <c r="DG18" s="24">
        <v>12.7796166154634</v>
      </c>
      <c r="DH18" s="25">
        <v>12.2769073220686</v>
      </c>
      <c r="DI18" s="25">
        <v>10.45</v>
      </c>
      <c r="DJ18" s="24">
        <v>9.816714029697909</v>
      </c>
      <c r="DK18" s="25">
        <v>9.7979813108039</v>
      </c>
      <c r="DL18" s="25">
        <v>9.57</v>
      </c>
      <c r="DM18" s="24">
        <v>9.82490275425058</v>
      </c>
      <c r="DN18" s="25">
        <v>10.3868323836657</v>
      </c>
      <c r="DO18" s="25">
        <v>11.66</v>
      </c>
      <c r="DP18" s="24">
        <v>10.3012147977471</v>
      </c>
      <c r="DQ18" s="25">
        <v>11.2130420043435</v>
      </c>
      <c r="DR18" s="25">
        <v>10.71</v>
      </c>
      <c r="DS18" s="24">
        <v>10.2941481054788</v>
      </c>
      <c r="DT18" s="25">
        <v>10.9382488479263</v>
      </c>
      <c r="DU18" s="25">
        <v>20.11</v>
      </c>
      <c r="DV18" s="24">
        <v>19.7188582949309</v>
      </c>
      <c r="DW18" s="25">
        <v>19.7049914808341</v>
      </c>
      <c r="DX18" s="25">
        <v>17.53</v>
      </c>
      <c r="DY18" s="24">
        <v>16.3950243215566</v>
      </c>
      <c r="DZ18" s="25">
        <v>18.280685483871</v>
      </c>
      <c r="EA18" s="25">
        <v>10.83</v>
      </c>
      <c r="EB18" s="24">
        <v>10.4795212493599</v>
      </c>
      <c r="EC18" s="25">
        <v>12.6467997951869</v>
      </c>
      <c r="ED18" s="25">
        <v>10.43</v>
      </c>
      <c r="EE18" s="24">
        <v>10.5912256784434</v>
      </c>
      <c r="EF18" s="25">
        <v>11.5193541986687</v>
      </c>
      <c r="EG18" s="25">
        <v>10.19</v>
      </c>
      <c r="EH18" s="24">
        <v>9.53076420890938</v>
      </c>
      <c r="EI18" s="33">
        <v>12.4</v>
      </c>
      <c r="EJ18" s="25">
        <v>14.8</v>
      </c>
      <c r="EK18" s="24">
        <v>13.782359235129</v>
      </c>
      <c r="EL18" s="25">
        <v>15.0120192850963</v>
      </c>
      <c r="EM18" s="25">
        <v>10.84</v>
      </c>
      <c r="EN18" s="24">
        <v>10.7058442140297</v>
      </c>
      <c r="EO18" s="25">
        <v>10.8392165898618</v>
      </c>
      <c r="EP18" t="s" s="26">
        <v>75</v>
      </c>
      <c r="EQ18" s="24">
        <v>6.93269265232975</v>
      </c>
      <c r="ER18" s="25">
        <v>7.62174219150026</v>
      </c>
      <c r="ES18" s="25">
        <v>8.289999999999999</v>
      </c>
      <c r="ET18" s="24">
        <v>7.48922758091001</v>
      </c>
      <c r="EU18" s="25">
        <v>9.181213914931931</v>
      </c>
      <c r="EV18" s="25">
        <v>13.33</v>
      </c>
      <c r="EW18" s="24">
        <v>13.7394598054276</v>
      </c>
      <c r="EX18" s="25">
        <v>13.1693381976446</v>
      </c>
      <c r="EY18" s="25">
        <v>20.32</v>
      </c>
      <c r="EZ18" s="24">
        <v>21.2871044546851</v>
      </c>
      <c r="FA18" s="25">
        <v>18.8394722751911</v>
      </c>
      <c r="FB18" s="25">
        <v>13.26</v>
      </c>
      <c r="FC18" s="24">
        <v>12.6526644905274</v>
      </c>
      <c r="FD18" s="25">
        <v>12.3926894521249</v>
      </c>
      <c r="FE18" s="25">
        <v>7.91</v>
      </c>
      <c r="FF18" s="24">
        <v>6.77145657873828</v>
      </c>
      <c r="FG18" s="25">
        <v>9.07362647209421</v>
      </c>
      <c r="FH18" s="25">
        <v>10.5</v>
      </c>
      <c r="FI18" s="24">
        <v>9.17041922683052</v>
      </c>
      <c r="FJ18" s="25">
        <v>11.5812205581157</v>
      </c>
      <c r="FK18" t="s" s="26">
        <v>88</v>
      </c>
      <c r="FL18" s="24">
        <v>7.21486943164363</v>
      </c>
      <c r="FM18" s="25">
        <v>7.9576216077829</v>
      </c>
      <c r="FN18" s="25">
        <v>11.35</v>
      </c>
      <c r="FO18" s="24">
        <v>11.5683709633279</v>
      </c>
      <c r="FP18" s="25">
        <v>10.6468466616346</v>
      </c>
      <c r="FQ18" s="25">
        <v>14.47</v>
      </c>
      <c r="FR18" s="24">
        <v>14.7636149513569</v>
      </c>
      <c r="FS18" s="25">
        <v>15.1407949308756</v>
      </c>
      <c r="FT18" s="29"/>
      <c r="FU18" s="30">
        <f>SUM(SUM(B18,E18,H18,K18,N18,Q18,T18,W18,Z18,AC18,AF18,AI18,AL18,AO18,AR18,AU18,AX18,BA18,BD18,BG18,BJ18,BM18,BP18,BS18,BV18,BY18,CB18,CE18,CH18,CK18),CN18,CQ18,CT18,CW18,CZ18,DC18,DF18,DI18,DL18,DO18,DR18,DU18,DX18,EA18,ED18,EG18,EJ18,EM18,EP18,ES18,EV18,EY18,FB18,FE18,FH18,FK18,FN18,FQ18)/58</f>
        <v>12.8212</v>
      </c>
      <c r="FV18" s="30">
        <f>SUM(SUM(C18,F18,I18,L18,O18,R18,U18,X18,AA18,AD18,AG18,AJ18,AM18,AP18,AS18,AV18,AY18,BB18,BE18,BH18,BK18,BN18,BQ18,BT18,BW18,BZ18,CC18,CF18,CI18,CL18),CO18,CR18,CU18,CX18,DA18,DD18,DG18,DJ18,DM18,DP18,DS18,DV18,DY18,EB18,EE18,EH18,EK18,EN18,EQ18,ET18,EW18,EZ18,FC18,FF18,FI18,FL18,FO18,FR18)/58</f>
        <v>12.190012953840</v>
      </c>
      <c r="FW18" s="30">
        <f>SUM(SUM(D18,G18,J18,M18,P18,S18,V18,Y18,AB18,AE18,AH18,AK18,AN18,AQ18,AT18,AW18,AZ18,BC18,BF18,BI18,BL18,BO18,BR18,BU18,BX18,CA18,CD18,CG18,CJ18,CM18),CP18,CS18,CV18,CY18,DB18,DE18,DH18,DK18,DN18,DQ18,DT18,DW18,DZ18,EC18,EF18,EI18,EL18,EO18,ER18,EU18,EX18,FA18,FD18,FG18,FJ18,FM18,FP18,FS18)/58</f>
        <v>12.9650240129698</v>
      </c>
      <c r="FX18" s="31"/>
      <c r="FY18" s="31"/>
      <c r="FZ18" s="31"/>
      <c r="GA18" s="31"/>
      <c r="GB18" s="28">
        <f>SUM(SUM(D18,G18,J18,M18,P18,S18,V18,Y18,AB18,AE18,AH18,AK18,AQ18,AT18,AW18,AZ18,BC18,BF18,BI18,BO18,BU18,BX18,CA18,CD18,CG18,CJ18,CM18,CS18,CV18,CY18),DB18,DE18,DH18,DK18,DN18,DZ18,EC18,EF18,EL18,EO18,ER18,EU18,EX18,FG18,FJ18,FM18)/46</f>
        <v>12.8966025102421</v>
      </c>
      <c r="GC18" s="32">
        <v>1925</v>
      </c>
      <c r="GD18" s="24">
        <f>AVERAGE(L18,R18,BB18,BH18,CF18,DS18,EH18,EW18,FC18,FF18,FI18,FR18)</f>
        <v>10.0167518279469</v>
      </c>
      <c r="GE18" s="24">
        <f>AVERAGE(M18,S18,BC18,BI18,CG18,DT18,EI18,EX18,FD18,FG18,FJ18,FS18)</f>
        <v>11.0179352090539</v>
      </c>
      <c r="GF18" s="28">
        <f>AVERAGE(I18,BE18,EZ18)</f>
        <v>18.0639603601297</v>
      </c>
      <c r="GG18" s="28">
        <f>AVERAGE(J18,BF18,FA18)</f>
        <v>18.1334366962704</v>
      </c>
      <c r="GH18" s="24">
        <f>AVERAGE(O18,AA18,AD18,AG18,AM18,AV18,AY18,BT18,BW18,CU18,DA18,DP18,DV18,DY18,EK18)</f>
        <v>15.2008044272153</v>
      </c>
      <c r="GI18" s="24">
        <f>AVERAGE(P18,AB18,AE18,AH18,AN18,AW18,AZ18,BU18,BX18,CV18,DB18,DQ18,DW18,DZ18,EL18)</f>
        <v>15.9478361988499</v>
      </c>
      <c r="GJ18" s="28">
        <f>AVERAGE(C18,DG18,EE18,EN18,ET18)</f>
        <v>10.5350220394795</v>
      </c>
      <c r="GK18" s="28">
        <f>AVERAGE(D18,DH18,EF18,EO18,EU18)</f>
        <v>11.0708472376715</v>
      </c>
      <c r="GL18" s="24">
        <f>AVERAGE(BK18,CR18,CX18)</f>
        <v>7.9124220694952</v>
      </c>
      <c r="GM18" s="24">
        <f>AVERAGE(BL18,CS18,CY18)</f>
        <v>8.556004805456981</v>
      </c>
      <c r="GN18" s="28">
        <f>AVERAGE(AP18,BQ18,CO18,DJ18,DM18,EQ18,FO18)</f>
        <v>10.0074374776868</v>
      </c>
      <c r="GO18" s="28">
        <f>AVERAGE(AQ18,BR18,CP18,DK18,DN18,ER18,FP18)</f>
        <v>10.1981598383526</v>
      </c>
      <c r="GP18" s="24">
        <f>AVERAGE(F18,U18,X18,AJ18,AS18,BN18,BZ18,CC18,CI18,CL18,DD18,EB18,FL18)</f>
        <v>12.6923955456167</v>
      </c>
      <c r="GQ18" s="24">
        <f>AVERAGE(G18,V18,Y18,AK18,AT18,BO18,CA18,CD18,CJ18,CM18,DE18,EC18,FM18)</f>
        <v>13.3803765930852</v>
      </c>
      <c r="GR18" s="24">
        <f>AVERAGE(X18,AS18,CC18,DD18)</f>
        <v>18.3563518314981</v>
      </c>
      <c r="GS18" s="24">
        <f>AVERAGE(Y18,AT18,CD18,DE18)</f>
        <v>18.2845955198604</v>
      </c>
      <c r="GT18" s="24">
        <f>AVERAGE(F18,U18,AJ18,BN18,BZ18,CI18,CL18,EB18,FL18)</f>
        <v>10.1750816407806</v>
      </c>
      <c r="GU18" s="24">
        <f>AVERAGE(G18,V18,AK18,BO18,CA18,CJ18,CM18,EC18,FM18)</f>
        <v>11.2007237367406</v>
      </c>
    </row>
    <row r="19" ht="20.35" customHeight="1">
      <c r="A19" s="22">
        <v>1926</v>
      </c>
      <c r="B19" s="23">
        <v>11.37</v>
      </c>
      <c r="C19" s="24">
        <v>11.4768554787506</v>
      </c>
      <c r="D19" s="25">
        <v>11.8914503328213</v>
      </c>
      <c r="E19" s="25">
        <v>9.85</v>
      </c>
      <c r="F19" s="24">
        <v>9.77335957501281</v>
      </c>
      <c r="G19" s="25">
        <v>11.4573342293907</v>
      </c>
      <c r="H19" s="25">
        <v>12.03</v>
      </c>
      <c r="I19" s="24">
        <v>11.8824526369688</v>
      </c>
      <c r="J19" s="25">
        <v>13.5100390424987</v>
      </c>
      <c r="K19" s="25">
        <v>6.55</v>
      </c>
      <c r="L19" s="24">
        <v>6.48909736567968</v>
      </c>
      <c r="M19" s="25">
        <v>7.11377617546833</v>
      </c>
      <c r="N19" s="25">
        <v>16.85</v>
      </c>
      <c r="O19" s="24">
        <v>16.352311187916</v>
      </c>
      <c r="P19" s="25">
        <v>16.9885835893497</v>
      </c>
      <c r="Q19" s="25">
        <v>12.29</v>
      </c>
      <c r="R19" s="24">
        <v>12.6109165386585</v>
      </c>
      <c r="S19" s="25">
        <v>13.1783717357911</v>
      </c>
      <c r="T19" s="25">
        <v>7.85</v>
      </c>
      <c r="U19" s="24">
        <v>8.050486431131599</v>
      </c>
      <c r="V19" s="25">
        <v>8.28940540194573</v>
      </c>
      <c r="W19" s="25">
        <v>20.57</v>
      </c>
      <c r="X19" s="24">
        <v>20.049131596836</v>
      </c>
      <c r="Y19" s="25">
        <v>20.4223991163021</v>
      </c>
      <c r="Z19" s="25">
        <v>15.68</v>
      </c>
      <c r="AA19" s="24">
        <v>14.5705012967573</v>
      </c>
      <c r="AB19" s="25">
        <v>15.6784612091036</v>
      </c>
      <c r="AC19" s="25">
        <v>19.94</v>
      </c>
      <c r="AD19" s="24">
        <v>19.2772695852535</v>
      </c>
      <c r="AE19" s="25">
        <v>19.9438607270865</v>
      </c>
      <c r="AF19" s="25">
        <v>20.34</v>
      </c>
      <c r="AG19" s="24">
        <v>20.471761196548</v>
      </c>
      <c r="AH19" s="25">
        <v>20.3620587175051</v>
      </c>
      <c r="AI19" s="25">
        <v>14.1</v>
      </c>
      <c r="AJ19" s="24">
        <v>13.5105721966206</v>
      </c>
      <c r="AK19" s="25">
        <v>13.8153622631848</v>
      </c>
      <c r="AL19" s="25">
        <v>17.48</v>
      </c>
      <c r="AM19" s="24">
        <v>17.531027905786</v>
      </c>
      <c r="AN19" s="25">
        <v>17.8514874551971</v>
      </c>
      <c r="AO19" s="25">
        <v>10.93</v>
      </c>
      <c r="AP19" s="24">
        <v>11.2155626622173</v>
      </c>
      <c r="AQ19" s="25">
        <v>11.1789122393488</v>
      </c>
      <c r="AR19" s="25">
        <v>15.31</v>
      </c>
      <c r="AS19" s="24">
        <v>16.0432795698925</v>
      </c>
      <c r="AT19" s="25">
        <v>16.8230325140809</v>
      </c>
      <c r="AU19" s="25">
        <v>13.6</v>
      </c>
      <c r="AV19" s="24">
        <v>12.6982987711214</v>
      </c>
      <c r="AW19" s="25">
        <v>14.2613133640553</v>
      </c>
      <c r="AX19" s="25">
        <v>17.22</v>
      </c>
      <c r="AY19" s="24">
        <v>16.3872471838198</v>
      </c>
      <c r="AZ19" s="25">
        <v>17.2271012544803</v>
      </c>
      <c r="BA19" s="25">
        <v>12.5</v>
      </c>
      <c r="BB19" s="24">
        <v>13.0177809779826</v>
      </c>
      <c r="BC19" s="25">
        <v>11.5995218894009</v>
      </c>
      <c r="BD19" s="25">
        <v>22.93</v>
      </c>
      <c r="BE19" t="s" s="27">
        <v>76</v>
      </c>
      <c r="BF19" t="s" s="26">
        <v>76</v>
      </c>
      <c r="BG19" s="25">
        <v>8.609999999999999</v>
      </c>
      <c r="BH19" s="24">
        <v>8.706666026625699</v>
      </c>
      <c r="BI19" s="25">
        <v>10.1077662570405</v>
      </c>
      <c r="BJ19" s="25">
        <v>10.42</v>
      </c>
      <c r="BK19" s="24">
        <v>10.3004800454356</v>
      </c>
      <c r="BL19" s="25">
        <v>10.1393060170717</v>
      </c>
      <c r="BM19" s="25">
        <v>11.09</v>
      </c>
      <c r="BN19" s="24">
        <v>10.8377124935996</v>
      </c>
      <c r="BO19" s="25">
        <v>11.3099891193036</v>
      </c>
      <c r="BP19" s="25">
        <v>11.07</v>
      </c>
      <c r="BQ19" s="24">
        <v>11.7515847414234</v>
      </c>
      <c r="BR19" s="25">
        <v>12.2582200460829</v>
      </c>
      <c r="BS19" s="25">
        <v>14.24</v>
      </c>
      <c r="BT19" s="24">
        <v>13.425657697265</v>
      </c>
      <c r="BU19" s="25">
        <v>12.8483170674647</v>
      </c>
      <c r="BV19" s="25">
        <v>18.52</v>
      </c>
      <c r="BW19" s="24">
        <v>18.6090290578597</v>
      </c>
      <c r="BX19" s="25">
        <v>19.0601318484383</v>
      </c>
      <c r="BY19" s="25">
        <v>13.55</v>
      </c>
      <c r="BZ19" s="24">
        <v>13.0635285458269</v>
      </c>
      <c r="CA19" s="25">
        <v>15.0734607014849</v>
      </c>
      <c r="CB19" s="25">
        <v>19.11</v>
      </c>
      <c r="CC19" s="24">
        <v>18.917722734255</v>
      </c>
      <c r="CD19" s="25">
        <v>17.0484437955753</v>
      </c>
      <c r="CE19" s="25">
        <v>7.21</v>
      </c>
      <c r="CF19" s="24">
        <v>7.21087493599591</v>
      </c>
      <c r="CG19" s="25">
        <v>8.336351766513051</v>
      </c>
      <c r="CH19" s="25">
        <v>11.91</v>
      </c>
      <c r="CI19" s="24">
        <v>11.3169911674347</v>
      </c>
      <c r="CJ19" s="25">
        <v>12.1884338197645</v>
      </c>
      <c r="CK19" s="25">
        <v>9.17</v>
      </c>
      <c r="CL19" s="24">
        <v>8.58786638789328</v>
      </c>
      <c r="CM19" s="25">
        <v>9.47796530977983</v>
      </c>
      <c r="CN19" s="25">
        <v>8.609999999999999</v>
      </c>
      <c r="CO19" s="24">
        <v>8.674839018474071</v>
      </c>
      <c r="CP19" s="25">
        <v>9.55421615581098</v>
      </c>
      <c r="CQ19" s="25">
        <v>5.3</v>
      </c>
      <c r="CR19" s="24">
        <v>5.75536418330773</v>
      </c>
      <c r="CS19" s="25">
        <v>8.03354774705582</v>
      </c>
      <c r="CT19" s="25">
        <v>15.4</v>
      </c>
      <c r="CU19" s="24">
        <v>15.6052880184332</v>
      </c>
      <c r="CV19" s="25">
        <v>15.6201414490527</v>
      </c>
      <c r="CW19" s="25">
        <v>10.41</v>
      </c>
      <c r="CX19" s="24">
        <v>10.2788626938024</v>
      </c>
      <c r="CY19" s="25">
        <v>9.87446552410772</v>
      </c>
      <c r="CZ19" s="25">
        <v>18.04</v>
      </c>
      <c r="DA19" s="24">
        <v>17.9618003444941</v>
      </c>
      <c r="DB19" s="25">
        <v>18.3749423815998</v>
      </c>
      <c r="DC19" s="25">
        <v>19.98</v>
      </c>
      <c r="DD19" s="24">
        <v>19.5379653097798</v>
      </c>
      <c r="DE19" s="25">
        <v>20.0415597798259</v>
      </c>
      <c r="DF19" s="25">
        <v>12.95</v>
      </c>
      <c r="DG19" s="24">
        <v>12.8414964157706</v>
      </c>
      <c r="DH19" s="25">
        <v>12.2990034562212</v>
      </c>
      <c r="DI19" s="25">
        <v>11.05</v>
      </c>
      <c r="DJ19" s="24">
        <v>10.3937800819252</v>
      </c>
      <c r="DK19" s="25">
        <v>10.4546722990271</v>
      </c>
      <c r="DL19" s="25">
        <v>9.68</v>
      </c>
      <c r="DM19" s="24">
        <v>9.80967314428198</v>
      </c>
      <c r="DN19" s="25">
        <v>10.5002846761397</v>
      </c>
      <c r="DO19" s="25">
        <v>12.82</v>
      </c>
      <c r="DP19" s="24">
        <v>11.5570638966871</v>
      </c>
      <c r="DQ19" s="25">
        <v>12.383522532875</v>
      </c>
      <c r="DR19" s="25">
        <v>11.05</v>
      </c>
      <c r="DS19" s="24">
        <v>10.6772177419355</v>
      </c>
      <c r="DT19" s="25">
        <v>11.3310323860727</v>
      </c>
      <c r="DU19" s="25">
        <v>21.76</v>
      </c>
      <c r="DV19" s="24">
        <v>21.5139204764995</v>
      </c>
      <c r="DW19" s="25">
        <v>21.282060396212</v>
      </c>
      <c r="DX19" s="25">
        <v>18.36</v>
      </c>
      <c r="DY19" s="24">
        <v>17.3161853558628</v>
      </c>
      <c r="DZ19" s="25">
        <v>19.017569124424</v>
      </c>
      <c r="EA19" s="25">
        <v>11.51</v>
      </c>
      <c r="EB19" s="24">
        <v>11.1259677419355</v>
      </c>
      <c r="EC19" s="25">
        <v>13.1643612391193</v>
      </c>
      <c r="ED19" s="25">
        <v>10.4</v>
      </c>
      <c r="EE19" s="24">
        <v>10.4948913651853</v>
      </c>
      <c r="EF19" s="25">
        <v>11.4834314565363</v>
      </c>
      <c r="EG19" s="25">
        <v>11.09</v>
      </c>
      <c r="EH19" s="24">
        <v>10.4481044193725</v>
      </c>
      <c r="EI19" s="33">
        <v>13</v>
      </c>
      <c r="EJ19" s="25">
        <v>16.43</v>
      </c>
      <c r="EK19" s="24">
        <v>15.5868433179724</v>
      </c>
      <c r="EL19" s="25">
        <v>16.5787083973374</v>
      </c>
      <c r="EM19" s="25">
        <v>11.02</v>
      </c>
      <c r="EN19" s="24">
        <v>10.8914413722478</v>
      </c>
      <c r="EO19" s="25">
        <v>11.0167229902714</v>
      </c>
      <c r="EP19" t="s" s="26">
        <v>75</v>
      </c>
      <c r="EQ19" s="24">
        <v>7.30860023041474</v>
      </c>
      <c r="ER19" s="25">
        <v>7.95083845366103</v>
      </c>
      <c r="ES19" s="25">
        <v>8.34</v>
      </c>
      <c r="ET19" s="24">
        <v>7.57868151561699</v>
      </c>
      <c r="EU19" s="25">
        <v>9.298360855094719</v>
      </c>
      <c r="EV19" s="25">
        <v>13.75</v>
      </c>
      <c r="EW19" s="24">
        <v>14.1764637736815</v>
      </c>
      <c r="EX19" s="25">
        <v>13.5534094982079</v>
      </c>
      <c r="EY19" s="25">
        <v>19.63</v>
      </c>
      <c r="EZ19" s="24">
        <v>20.5166058627752</v>
      </c>
      <c r="FA19" s="25">
        <v>18.1013767281106</v>
      </c>
      <c r="FB19" s="25">
        <v>13.82</v>
      </c>
      <c r="FC19" s="24">
        <v>13.0784565412186</v>
      </c>
      <c r="FD19" s="25">
        <v>12.9393033154122</v>
      </c>
      <c r="FE19" s="25">
        <v>8.359999999999999</v>
      </c>
      <c r="FF19" s="24">
        <v>7.29316226583329</v>
      </c>
      <c r="FG19" s="25">
        <v>9.49854291364302</v>
      </c>
      <c r="FH19" s="25">
        <v>11.35</v>
      </c>
      <c r="FI19" s="24">
        <v>10.162711522503</v>
      </c>
      <c r="FJ19" s="25">
        <v>12.3808058115719</v>
      </c>
      <c r="FK19" s="25">
        <v>8.039999999999999</v>
      </c>
      <c r="FL19" s="24">
        <v>8.027790578597029</v>
      </c>
      <c r="FM19" s="25">
        <v>8.714994879672309</v>
      </c>
      <c r="FN19" s="25">
        <v>11.74</v>
      </c>
      <c r="FO19" s="24">
        <v>11.9776386121603</v>
      </c>
      <c r="FP19" s="25">
        <v>11.0755329979315</v>
      </c>
      <c r="FQ19" s="25">
        <v>14.74</v>
      </c>
      <c r="FR19" s="24">
        <v>15.0903072196621</v>
      </c>
      <c r="FS19" s="25">
        <v>15.4219732462878</v>
      </c>
      <c r="FT19" s="29"/>
      <c r="FU19" s="30">
        <f>SUM(SUM(B19,E19,H19,K19,N19,Q19,T19,W19,Z19,AC19,AF19,AI19,AL19,AO19,AR19,AU19,AX19,BA19,BD19,BG19,BJ19,BM19,BP19,BS19,BV19,BY19,CB19,CE19,CH19,CK19),CN19,CQ19,CT19,CW19,CZ19,DC19,DF19,DI19,DL19,DO19,DR19,DU19,DX19,EA19,ED19,EG19,EJ19,EM19,EP19,ES19,EV19,EY19,FB19,FE19,FH19,FK19,FN19,FQ19)/58</f>
        <v>13.2968421052632</v>
      </c>
      <c r="FV19" s="30">
        <f>SUM(SUM(C19,F19,I19,L19,O19,R19,U19,X19,AA19,AD19,AG19,AJ19,AM19,AP19,AS19,AV19,AY19,BB19,BE19,BH19,BK19,BN19,BQ19,BT19,BW19,BZ19,CC19,CF19,CI19,CL19),CO19,CR19,CU19,CX19,DA19,DD19,DG19,DJ19,DM19,DP19,DS19,DV19,DY19,EB19,EE19,EH19,EK19,EN19,EQ19,ET19,EW19,EZ19,FC19,FF19,FI19,FL19,FO19,FR19)/58</f>
        <v>12.8038096317719</v>
      </c>
      <c r="FW19" s="30">
        <f>SUM(SUM(D19,G19,J19,M19,P19,S19,V19,Y19,AB19,AE19,AH19,AK19,AN19,AQ19,AT19,AW19,AZ19,BC19,BF19,BI19,BL19,BO19,BR19,BU19,BX19,CA19,CD19,CG19,CJ19,CM19),CP19,CS19,CV19,CY19,DB19,DE19,DH19,DK19,DN19,DQ19,DT19,DW19,DZ19,EC19,EF19,EI19,EL19,EO19,ER19,EU19,EX19,FA19,FD19,FG19,FJ19,FM19,FP19,FS19)/58</f>
        <v>13.3751971525757</v>
      </c>
      <c r="FX19" s="31"/>
      <c r="FY19" s="31"/>
      <c r="FZ19" s="31"/>
      <c r="GA19" s="31"/>
      <c r="GB19" s="28">
        <f>SUM(SUM(D19,G19,J19,M19,P19,S19,V19,Y19,AB19,AE19,AH19,AK19,AQ19,AT19,AW19,AZ19,BC19,BF19,BI19,BO19,BU19,BX19,CA19,CD19,CG19,CJ19,CM19,CS19,CV19,CY19),DB19,DE19,DH19,DK19,DN19,DZ19,EC19,EF19,EL19,EO19,ER19,EU19,EX19,FG19,FJ19,FM19)/46</f>
        <v>13.2677379204388</v>
      </c>
      <c r="GC19" s="32">
        <v>1926</v>
      </c>
      <c r="GD19" s="24">
        <f>AVERAGE(L19,R19,BB19,BH19,CF19,DS19,EH19,EW19,FC19,FF19,FI19,FR19)</f>
        <v>10.7468132774291</v>
      </c>
      <c r="GE19" s="24">
        <f>AVERAGE(M19,S19,BC19,BI19,CG19,DT19,EI19,EX19,FD19,FG19,FJ19,FS19)</f>
        <v>11.5384045829508</v>
      </c>
      <c r="GF19" s="28">
        <f>AVERAGE(I19,BE19,EZ19)</f>
        <v>16.199529249872</v>
      </c>
      <c r="GG19" s="28">
        <f>AVERAGE(J19,BF19,FA19)</f>
        <v>15.8057078853047</v>
      </c>
      <c r="GH19" s="24">
        <f>AVERAGE(O19,AA19,AD19,AG19,AM19,AV19,AY19,BT19,BW19,CU19,DA19,DP19,DV19,DY19,EK19)</f>
        <v>16.5909470194851</v>
      </c>
      <c r="GI19" s="24">
        <f>AVERAGE(P19,AB19,AE19,AH19,AN19,AW19,AZ19,BU19,BX19,CV19,DB19,DQ19,DW19,DZ19,EL19)</f>
        <v>17.1652173009454</v>
      </c>
      <c r="GJ19" s="28">
        <f>AVERAGE(C19,DG19,EE19,EN19,ET19)</f>
        <v>10.6566732295143</v>
      </c>
      <c r="GK19" s="28">
        <f>AVERAGE(D19,DH19,EF19,EO19,EU19)</f>
        <v>11.197793818189</v>
      </c>
      <c r="GL19" s="24">
        <f>AVERAGE(BK19,CR19,CX19)</f>
        <v>8.77823564084858</v>
      </c>
      <c r="GM19" s="24">
        <f>AVERAGE(BL19,CS19,CY19)</f>
        <v>9.34910642941175</v>
      </c>
      <c r="GN19" s="24">
        <f>AVERAGE(AP19,BQ19,CO19,DJ19,DM19,EQ19,FO19)</f>
        <v>10.1616683558424</v>
      </c>
      <c r="GO19" s="24">
        <f>AVERAGE(AQ19,BR19,CP19,DK19,DN19,ER19,FP19)</f>
        <v>10.4246681240003</v>
      </c>
      <c r="GP19" s="24">
        <f>AVERAGE(F19,U19,X19,AJ19,AS19,BN19,BZ19,CC19,CI19,CL19,DD19,EB19,FL19)</f>
        <v>12.9878749483704</v>
      </c>
      <c r="GQ19" s="24">
        <f>AVERAGE(G19,V19,Y19,AK19,AT19,BO19,CA19,CD19,CJ19,CM19,DE19,EC19,FM19)</f>
        <v>13.6789801668792</v>
      </c>
      <c r="GR19" s="24">
        <f>AVERAGE(X19,AS19,CC19,DD19)</f>
        <v>18.6370248026908</v>
      </c>
      <c r="GS19" s="24">
        <f>AVERAGE(Y19,AT19,CD19,DE19)</f>
        <v>18.5838588014461</v>
      </c>
      <c r="GT19" s="24">
        <f>AVERAGE(F19,U19,AJ19,BN19,BZ19,CI19,CL19,EB19,FL19)</f>
        <v>10.4771416797836</v>
      </c>
      <c r="GU19" s="24">
        <f>AVERAGE(G19,V19,AK19,BO19,CA19,CJ19,CM19,EC19,FM19)</f>
        <v>11.4990341070717</v>
      </c>
    </row>
    <row r="20" ht="20.35" customHeight="1">
      <c r="A20" s="22">
        <v>1927</v>
      </c>
      <c r="B20" s="23">
        <v>11.22</v>
      </c>
      <c r="C20" s="24">
        <v>11.2274065540195</v>
      </c>
      <c r="D20" s="25">
        <v>11.7378462621608</v>
      </c>
      <c r="E20" s="25">
        <v>9.800000000000001</v>
      </c>
      <c r="F20" s="24">
        <v>9.793264186838989</v>
      </c>
      <c r="G20" s="25">
        <v>11.4647005932518</v>
      </c>
      <c r="H20" s="25">
        <v>12.01</v>
      </c>
      <c r="I20" s="24">
        <v>11.7718093958013</v>
      </c>
      <c r="J20" s="25">
        <v>13.3925460829493</v>
      </c>
      <c r="K20" s="25">
        <v>4.93</v>
      </c>
      <c r="L20" s="24">
        <v>4.6919623655914</v>
      </c>
      <c r="M20" s="25">
        <v>5.56141506435722</v>
      </c>
      <c r="N20" s="25">
        <v>16.74</v>
      </c>
      <c r="O20" s="24">
        <v>16.2169804191606</v>
      </c>
      <c r="P20" s="25">
        <v>16.9018509984639</v>
      </c>
      <c r="Q20" s="25">
        <v>11.74</v>
      </c>
      <c r="R20" s="24">
        <v>12.0863946492575</v>
      </c>
      <c r="S20" s="25">
        <v>12.678397536063</v>
      </c>
      <c r="T20" s="25">
        <v>7.43</v>
      </c>
      <c r="U20" s="24">
        <v>7.53703661034306</v>
      </c>
      <c r="V20" s="25">
        <v>7.84842037890425</v>
      </c>
      <c r="W20" s="25">
        <v>20.66</v>
      </c>
      <c r="X20" s="24">
        <v>20.1686066308244</v>
      </c>
      <c r="Y20" s="25">
        <v>20.5579582693292</v>
      </c>
      <c r="Z20" s="25">
        <v>14.46</v>
      </c>
      <c r="AA20" s="24">
        <v>13.8349259685953</v>
      </c>
      <c r="AB20" s="25">
        <v>15.0855925357001</v>
      </c>
      <c r="AC20" s="25">
        <v>19.81</v>
      </c>
      <c r="AD20" s="24">
        <v>19.1859068056218</v>
      </c>
      <c r="AE20" s="25">
        <v>19.8146172775747</v>
      </c>
      <c r="AF20" s="25">
        <v>20.3</v>
      </c>
      <c r="AG20" s="24">
        <v>20.4583259657507</v>
      </c>
      <c r="AH20" s="25">
        <v>20.3150876144962</v>
      </c>
      <c r="AI20" s="25">
        <v>14.19</v>
      </c>
      <c r="AJ20" s="24">
        <v>13.5986853779332</v>
      </c>
      <c r="AK20" s="25">
        <v>13.9165489874111</v>
      </c>
      <c r="AL20" t="s" s="26">
        <v>75</v>
      </c>
      <c r="AM20" t="s" s="27">
        <v>76</v>
      </c>
      <c r="AN20" t="s" s="26">
        <v>76</v>
      </c>
      <c r="AO20" s="25">
        <v>9.970000000000001</v>
      </c>
      <c r="AP20" s="24">
        <v>10.3255712696647</v>
      </c>
      <c r="AQ20" s="25">
        <v>10.2911942502251</v>
      </c>
      <c r="AR20" s="25">
        <v>15.54</v>
      </c>
      <c r="AS20" s="24">
        <v>16.2927957430655</v>
      </c>
      <c r="AT20" s="25">
        <v>17.0547388632872</v>
      </c>
      <c r="AU20" s="25">
        <v>11.64</v>
      </c>
      <c r="AV20" s="24">
        <v>10.9259735023041</v>
      </c>
      <c r="AW20" s="25">
        <v>12.3979492866854</v>
      </c>
      <c r="AX20" s="25">
        <v>16.81</v>
      </c>
      <c r="AY20" s="24">
        <v>15.7993544635133</v>
      </c>
      <c r="AZ20" s="25">
        <v>16.9691474654378</v>
      </c>
      <c r="BA20" s="25">
        <v>11.66</v>
      </c>
      <c r="BB20" s="24">
        <v>12.3076167657339</v>
      </c>
      <c r="BC20" s="25">
        <v>10.6766643909655</v>
      </c>
      <c r="BD20" s="25">
        <v>22.64</v>
      </c>
      <c r="BE20" s="24">
        <v>22.7071138125254</v>
      </c>
      <c r="BF20" s="25">
        <v>23.7720056897435</v>
      </c>
      <c r="BG20" s="25">
        <v>8.26</v>
      </c>
      <c r="BH20" s="24">
        <v>8.381312724014339</v>
      </c>
      <c r="BI20" s="25">
        <v>9.824548131080389</v>
      </c>
      <c r="BJ20" s="25">
        <v>9.779999999999999</v>
      </c>
      <c r="BK20" s="24">
        <v>9.689077678902491</v>
      </c>
      <c r="BL20" s="25">
        <v>9.51055076628352</v>
      </c>
      <c r="BM20" s="25">
        <v>11.2</v>
      </c>
      <c r="BN20" s="24">
        <v>10.9637224782386</v>
      </c>
      <c r="BO20" s="25">
        <v>11.4351862519201</v>
      </c>
      <c r="BP20" s="25">
        <v>11.17</v>
      </c>
      <c r="BQ20" s="24">
        <v>11.4553526625704</v>
      </c>
      <c r="BR20" s="25">
        <v>11.8959203789043</v>
      </c>
      <c r="BS20" s="25">
        <v>16.75</v>
      </c>
      <c r="BT20" s="24">
        <v>12.3889912431908</v>
      </c>
      <c r="BU20" s="25">
        <v>11.732976764306</v>
      </c>
      <c r="BV20" s="25">
        <v>18.7</v>
      </c>
      <c r="BW20" t="s" s="27">
        <v>76</v>
      </c>
      <c r="BX20" s="25">
        <v>19.3283551960234</v>
      </c>
      <c r="BY20" s="25">
        <v>13.73</v>
      </c>
      <c r="BZ20" s="24">
        <v>13.5009318996416</v>
      </c>
      <c r="CA20" s="25">
        <v>15.268202124936</v>
      </c>
      <c r="CB20" s="25">
        <v>18.62</v>
      </c>
      <c r="CC20" s="24">
        <v>17.9188690476191</v>
      </c>
      <c r="CD20" s="25">
        <v>17.0111034306196</v>
      </c>
      <c r="CE20" t="s" s="26">
        <v>113</v>
      </c>
      <c r="CF20" s="24">
        <v>5.66985599078342</v>
      </c>
      <c r="CG20" s="25">
        <v>6.97523553507424</v>
      </c>
      <c r="CH20" s="25">
        <v>12.06</v>
      </c>
      <c r="CI20" s="24">
        <v>11.4820381858285</v>
      </c>
      <c r="CJ20" s="25">
        <v>12.2832954232148</v>
      </c>
      <c r="CK20" s="25">
        <v>8.91</v>
      </c>
      <c r="CL20" s="24">
        <v>8.39002880184332</v>
      </c>
      <c r="CM20" s="25">
        <v>9.23895417306707</v>
      </c>
      <c r="CN20" s="25">
        <v>7.98</v>
      </c>
      <c r="CO20" s="24">
        <v>8.08919791620923</v>
      </c>
      <c r="CP20" s="25">
        <v>8.914829684628261</v>
      </c>
      <c r="CQ20" s="25">
        <v>4.24</v>
      </c>
      <c r="CR20" s="24">
        <v>4.69321876600102</v>
      </c>
      <c r="CS20" s="25">
        <v>7.09819636456734</v>
      </c>
      <c r="CT20" s="25">
        <v>14.9</v>
      </c>
      <c r="CU20" s="24">
        <v>14.9573729764859</v>
      </c>
      <c r="CV20" t="s" s="26">
        <v>76</v>
      </c>
      <c r="CW20" t="s" s="26">
        <v>114</v>
      </c>
      <c r="CX20" s="24">
        <v>9.58169414575867</v>
      </c>
      <c r="CY20" s="25">
        <v>9.19302581057142</v>
      </c>
      <c r="CZ20" s="25">
        <v>17.62</v>
      </c>
      <c r="DA20" s="24">
        <v>17.6125448498377</v>
      </c>
      <c r="DB20" s="25">
        <v>18.0585944700461</v>
      </c>
      <c r="DC20" s="25">
        <v>19.77</v>
      </c>
      <c r="DD20" s="24">
        <v>19.328887608807</v>
      </c>
      <c r="DE20" s="25">
        <v>19.832209421403</v>
      </c>
      <c r="DF20" t="s" s="26">
        <v>75</v>
      </c>
      <c r="DG20" t="s" s="27">
        <v>76</v>
      </c>
      <c r="DH20" t="s" s="26">
        <v>76</v>
      </c>
      <c r="DI20" s="25">
        <v>10.7</v>
      </c>
      <c r="DJ20" s="24">
        <v>9.98066244239633</v>
      </c>
      <c r="DK20" s="25">
        <v>10.0321153353815</v>
      </c>
      <c r="DL20" t="s" s="26">
        <v>75</v>
      </c>
      <c r="DM20" t="s" s="27">
        <v>76</v>
      </c>
      <c r="DN20" t="s" s="26">
        <v>76</v>
      </c>
      <c r="DO20" s="25">
        <v>11.53</v>
      </c>
      <c r="DP20" s="24">
        <v>10.2699089866656</v>
      </c>
      <c r="DQ20" s="25">
        <v>11.0970494994438</v>
      </c>
      <c r="DR20" s="25">
        <v>10.49</v>
      </c>
      <c r="DS20" s="24">
        <v>10.1000714418137</v>
      </c>
      <c r="DT20" s="25">
        <v>10.7054173949891</v>
      </c>
      <c r="DU20" s="25">
        <v>22.58</v>
      </c>
      <c r="DV20" s="24">
        <v>22.3235403456455</v>
      </c>
      <c r="DW20" s="25">
        <v>22.0576678345858</v>
      </c>
      <c r="DX20" s="25">
        <v>18.73</v>
      </c>
      <c r="DY20" s="24">
        <v>17.5934626216078</v>
      </c>
      <c r="DZ20" s="25">
        <v>19.3784434203789</v>
      </c>
      <c r="EA20" s="25">
        <v>11.31</v>
      </c>
      <c r="EB20" s="24">
        <v>10.9221486175115</v>
      </c>
      <c r="EC20" s="25">
        <v>13.0425384024578</v>
      </c>
      <c r="ED20" s="25">
        <v>9.949999999999999</v>
      </c>
      <c r="EE20" s="24">
        <v>10.0997299027138</v>
      </c>
      <c r="EF20" s="25">
        <v>11.1742543522786</v>
      </c>
      <c r="EG20" s="25">
        <v>9.92</v>
      </c>
      <c r="EH20" s="24">
        <v>9.295666922683059</v>
      </c>
      <c r="EI20" s="33">
        <v>12.2</v>
      </c>
      <c r="EJ20" s="25">
        <v>15.84</v>
      </c>
      <c r="EK20" s="24">
        <v>14.9476472094214</v>
      </c>
      <c r="EL20" s="25">
        <v>16.0201107270865</v>
      </c>
      <c r="EM20" s="25">
        <v>10.29</v>
      </c>
      <c r="EN20" s="24">
        <v>10.1572222222222</v>
      </c>
      <c r="EO20" s="25">
        <v>10.2912474398361</v>
      </c>
      <c r="EP20" t="s" s="26">
        <v>75</v>
      </c>
      <c r="EQ20" s="24">
        <v>7.00920122887865</v>
      </c>
      <c r="ER20" s="25">
        <v>7.66330965181771</v>
      </c>
      <c r="ES20" s="25">
        <v>7.91</v>
      </c>
      <c r="ET20" s="24">
        <v>7.16274257552483</v>
      </c>
      <c r="EU20" s="25">
        <v>8.89802803379416</v>
      </c>
      <c r="EV20" s="25">
        <v>13.04</v>
      </c>
      <c r="EW20" s="24">
        <v>13.4463933691756</v>
      </c>
      <c r="EX20" s="25">
        <v>12.8613223246288</v>
      </c>
      <c r="EY20" s="25">
        <v>19.49</v>
      </c>
      <c r="EZ20" s="24">
        <v>20.3066589861751</v>
      </c>
      <c r="FA20" s="25">
        <v>17.907208781362</v>
      </c>
      <c r="FB20" s="25">
        <v>13.1</v>
      </c>
      <c r="FC20" s="24">
        <v>12.4388676253058</v>
      </c>
      <c r="FD20" s="25">
        <v>12.1890032134471</v>
      </c>
      <c r="FE20" s="25">
        <v>7.55</v>
      </c>
      <c r="FF20" s="24">
        <v>6.52533743400957</v>
      </c>
      <c r="FG20" s="25">
        <v>8.776637194223399</v>
      </c>
      <c r="FH20" t="s" s="26">
        <v>75</v>
      </c>
      <c r="FI20" t="s" s="27">
        <v>76</v>
      </c>
      <c r="FJ20" t="s" s="26">
        <v>76</v>
      </c>
      <c r="FK20" t="s" s="26">
        <v>115</v>
      </c>
      <c r="FL20" s="24">
        <v>7.30954045058883</v>
      </c>
      <c r="FM20" s="25">
        <v>8.049032258064511</v>
      </c>
      <c r="FN20" s="25">
        <v>11.83</v>
      </c>
      <c r="FO20" s="24">
        <v>12.0587820020481</v>
      </c>
      <c r="FP20" s="25">
        <v>11.1429441884281</v>
      </c>
      <c r="FQ20" s="25">
        <v>14.33</v>
      </c>
      <c r="FR20" s="24">
        <v>14.6319060419867</v>
      </c>
      <c r="FS20" s="25">
        <v>15.0388959293395</v>
      </c>
      <c r="FT20" s="29"/>
      <c r="FU20" s="30">
        <f>SUM(SUM(B20,E20,H20,K20,N20,Q20,T20,W20,Z20,AC20,AF20,AI20,AL20,AO20,AR20,AU20,AX20,BA20,BD20,BG20,BJ20,BM20,BP20,BS20,BV20,BY20,CB20,CE20,CH20,CK20),CN20,CQ20,CT20,CW20,CZ20,DC20,DF20,DI20,DL20,DO20,DR20,DU20,DX20,EA20,ED20,EG20,EJ20,EM20,EP20,ES20,EV20,EY20,FB20,FE20,FH20,FK20,FN20,FQ20)/58</f>
        <v>13.2766</v>
      </c>
      <c r="FV20" s="30">
        <f>SUM(SUM(C20,F20,I20,L20,O20,R20,U20,X20,AA20,AD20,AG20,AJ20,AM20,AP20,AS20,AV20,AY20,BB20,BE20,BH20,BK20,BN20,BQ20,BT20,BW20,BZ20,CC20,CF20,CI20,CL20),CO20,CR20,CU20,CX20,DA20,DD20,DG20,DJ20,DM20,DP20,DS20,DV20,DY20,EB20,EE20,EH20,EK20,EN20,EQ20,ET20,EW20,EZ20,FC20,FF20,FI20,FL20,FO20,FR20)/58</f>
        <v>12.4455154318613</v>
      </c>
      <c r="FW20" s="30">
        <f>SUM(SUM(D20,G20,J20,M20,P20,S20,V20,Y20,AB20,AE20,AH20,AK20,AN20,AQ20,AT20,AW20,AZ20,BC20,BF20,BI20,BL20,BO20,BR20,BU20,BX20,CA20,CD20,CG20,CJ20,CM20),CP20,CS20,CV20,CY20,DB20,DE20,DH20,DK20,DN20,DQ20,DT20,DW20,DZ20,EC20,EF20,EI20,EL20,EO20,ER20,EU20,EX20,FA20,FD20,FG20,FJ20,FM20,FP20,FS20)/58</f>
        <v>13.1426998387773</v>
      </c>
      <c r="FX20" s="31"/>
      <c r="FY20" s="31"/>
      <c r="FZ20" s="31"/>
      <c r="GA20" s="31"/>
      <c r="GB20" s="28">
        <f>SUM(SUM(D20,G20,J20,M20,P20,S20,V20,Y20,AB20,AE20,AH20,AK20,AQ20,AT20,AW20,AZ20,BC20,BF20,BI20,BO20,BU20,BX20,CA20,CD20,CG20,CJ20,CM20,CS20,CV20,CY20),DB20,DE20,DH20,DK20,DN20,DZ20,EC20,EF20,EL20,EO20,ER20,EU20,EX20,FG20,FJ20,FM20)/46</f>
        <v>13.188181042471</v>
      </c>
      <c r="GC20" s="32">
        <v>1927</v>
      </c>
      <c r="GD20" s="24">
        <f>AVERAGE(L20,R20,BB20,BH20,CF20,DS20,EH20,EW20,FC20,FF20,FI20,FR20)</f>
        <v>9.96139866639591</v>
      </c>
      <c r="GE20" s="24">
        <f>AVERAGE(M20,S20,BC20,BI20,CG20,DT20,EI20,EX20,FD20,FG20,FJ20,FS20)</f>
        <v>10.6806851558335</v>
      </c>
      <c r="GF20" s="28">
        <f>AVERAGE(I20,BE20,EZ20)</f>
        <v>18.2618607315006</v>
      </c>
      <c r="GG20" s="28">
        <f>AVERAGE(J20,BF20,FA20)</f>
        <v>18.3572535180183</v>
      </c>
      <c r="GH20" s="28">
        <f>AVERAGE(O20,AA20,AD20,AG20,AM20,AV20,AY20,BT20,BW20,CU20,DA20,DP20,DV20,DY20,EK20)</f>
        <v>15.8857642582923</v>
      </c>
      <c r="GI20" s="28">
        <f>AVERAGE(P20,AB20,AE20,AH20,AN20,AW20,AZ20,BU20,BX20,CV20,DB20,DQ20,DW20,DZ20,EL20)</f>
        <v>16.8582648530945</v>
      </c>
      <c r="GJ20" s="28">
        <f>AVERAGE(C20,DG20,EE20,EN20,ET20)</f>
        <v>9.66177531362008</v>
      </c>
      <c r="GK20" s="28">
        <f>AVERAGE(D20,DH20,EF20,EO20,EU20)</f>
        <v>10.5253440220174</v>
      </c>
      <c r="GL20" s="24">
        <f>AVERAGE(BK20,CR20,CX20)</f>
        <v>7.98799686355406</v>
      </c>
      <c r="GM20" s="24">
        <f>AVERAGE(BL20,CS20,CY20)</f>
        <v>8.60059098047409</v>
      </c>
      <c r="GN20" s="28">
        <f>AVERAGE(AP20,BQ20,CO20,DJ20,DM20,EQ20,FO20)</f>
        <v>9.81979458696124</v>
      </c>
      <c r="GO20" s="28">
        <f>AVERAGE(AQ20,BR20,CP20,DK20,DN20,ER20,FP20)</f>
        <v>9.99005224823083</v>
      </c>
      <c r="GP20" s="24">
        <f>AVERAGE(F20,U20,X20,AJ20,AS20,BN20,BZ20,CC20,CI20,CL20,DD20,EB20,FL20)</f>
        <v>12.862042741468</v>
      </c>
      <c r="GQ20" s="24">
        <f>AVERAGE(G20,V20,Y20,AK20,AT20,BO20,CA20,CD20,CJ20,CM20,DE20,EC20,FM20)</f>
        <v>13.615606813682</v>
      </c>
      <c r="GR20" s="24">
        <f>AVERAGE(X20,AS20,CC20,DD20)</f>
        <v>18.427289757579</v>
      </c>
      <c r="GS20" s="24">
        <f>AVERAGE(Y20,AT20,CD20,DE20)</f>
        <v>18.6140024961598</v>
      </c>
      <c r="GT20" s="24">
        <f>AVERAGE(F20,U20,AJ20,BN20,BZ20,CI20,CL20,EB20,FL20)</f>
        <v>10.3885996231964</v>
      </c>
      <c r="GU20" s="24">
        <f>AVERAGE(G20,V20,AK20,BO20,CA20,CJ20,CM20,EC20,FM20)</f>
        <v>11.3940976214697</v>
      </c>
    </row>
    <row r="21" ht="20.35" customHeight="1">
      <c r="A21" s="22">
        <v>1928</v>
      </c>
      <c r="B21" s="23">
        <v>11.52</v>
      </c>
      <c r="C21" s="24">
        <v>11.6214324558151</v>
      </c>
      <c r="D21" s="25">
        <v>12.0300630329996</v>
      </c>
      <c r="E21" s="25">
        <v>9.74</v>
      </c>
      <c r="F21" s="24">
        <v>9.71620689655173</v>
      </c>
      <c r="G21" s="25">
        <v>11.406307625757</v>
      </c>
      <c r="H21" s="25">
        <v>13.47</v>
      </c>
      <c r="I21" s="24">
        <v>12.9879804721295</v>
      </c>
      <c r="J21" s="25">
        <v>14.789435483871</v>
      </c>
      <c r="K21" s="25">
        <v>6.23</v>
      </c>
      <c r="L21" s="24">
        <v>6.23976824043175</v>
      </c>
      <c r="M21" s="25">
        <v>6.87454532814238</v>
      </c>
      <c r="N21" s="25">
        <v>17.47</v>
      </c>
      <c r="O21" s="24">
        <v>16.9702583117044</v>
      </c>
      <c r="P21" s="25">
        <v>17.6717312445928</v>
      </c>
      <c r="Q21" s="25">
        <v>12.95</v>
      </c>
      <c r="R21" s="24">
        <v>13.2344104560623</v>
      </c>
      <c r="S21" s="25">
        <v>13.7734510567297</v>
      </c>
      <c r="T21" s="25">
        <v>7.39</v>
      </c>
      <c r="U21" s="24">
        <v>7.5784949326412</v>
      </c>
      <c r="V21" s="25">
        <v>7.86050766283525</v>
      </c>
      <c r="W21" s="25">
        <v>21.82</v>
      </c>
      <c r="X21" s="24">
        <v>21.3215834392711</v>
      </c>
      <c r="Y21" s="25">
        <v>21.5983200469658</v>
      </c>
      <c r="Z21" s="25">
        <v>15.96</v>
      </c>
      <c r="AA21" s="24">
        <v>14.1609296999606</v>
      </c>
      <c r="AB21" s="25">
        <v>16.4560204729731</v>
      </c>
      <c r="AC21" s="25">
        <v>20.08</v>
      </c>
      <c r="AD21" s="24">
        <v>19.418325608701</v>
      </c>
      <c r="AE21" s="25">
        <v>20.073338277098</v>
      </c>
      <c r="AF21" s="25">
        <v>20.11</v>
      </c>
      <c r="AG21" s="24">
        <v>20.3402567844342</v>
      </c>
      <c r="AH21" s="25">
        <v>20.2216249359959</v>
      </c>
      <c r="AI21" s="25">
        <v>14.16</v>
      </c>
      <c r="AJ21" s="24">
        <v>13.5984411692004</v>
      </c>
      <c r="AK21" s="25">
        <v>13.8921480657521</v>
      </c>
      <c r="AL21" s="25">
        <v>17.25</v>
      </c>
      <c r="AM21" s="24">
        <v>17.2972580645161</v>
      </c>
      <c r="AN21" s="25">
        <v>17.6289714541731</v>
      </c>
      <c r="AO21" t="s" s="26">
        <v>75</v>
      </c>
      <c r="AP21" t="s" s="27">
        <v>76</v>
      </c>
      <c r="AQ21" t="s" s="26">
        <v>76</v>
      </c>
      <c r="AR21" s="25">
        <v>15.55</v>
      </c>
      <c r="AS21" s="24">
        <v>16.3138536645656</v>
      </c>
      <c r="AT21" s="25">
        <v>17.0378970461006</v>
      </c>
      <c r="AU21" s="25">
        <v>13.07</v>
      </c>
      <c r="AV21" s="24">
        <v>12.2058942034359</v>
      </c>
      <c r="AW21" s="25">
        <v>13.8095451736497</v>
      </c>
      <c r="AX21" s="25">
        <v>17.05</v>
      </c>
      <c r="AY21" s="24">
        <v>16.1790968359906</v>
      </c>
      <c r="AZ21" s="25">
        <v>17.2103958101594</v>
      </c>
      <c r="BA21" s="25">
        <v>12.3</v>
      </c>
      <c r="BB21" s="24">
        <v>12.8926337906316</v>
      </c>
      <c r="BC21" s="25">
        <v>11.4228757261154</v>
      </c>
      <c r="BD21" s="25">
        <v>22.84</v>
      </c>
      <c r="BE21" s="24">
        <v>22.821148233487</v>
      </c>
      <c r="BF21" s="25">
        <v>23.924692140297</v>
      </c>
      <c r="BG21" s="25">
        <v>8.85</v>
      </c>
      <c r="BH21" s="24">
        <v>8.97512668396983</v>
      </c>
      <c r="BI21" s="25">
        <v>10.3822086268694</v>
      </c>
      <c r="BJ21" s="25">
        <v>10.67</v>
      </c>
      <c r="BK21" s="24">
        <v>10.535853108392</v>
      </c>
      <c r="BL21" s="25">
        <v>10.3556114818935</v>
      </c>
      <c r="BM21" s="25">
        <v>10.97</v>
      </c>
      <c r="BN21" s="24">
        <v>10.6672231491781</v>
      </c>
      <c r="BO21" s="25">
        <v>11.1620828698554</v>
      </c>
      <c r="BP21" s="25">
        <v>12.07</v>
      </c>
      <c r="BQ21" s="24">
        <v>11.920770609319</v>
      </c>
      <c r="BR21" s="25">
        <v>12.444337226548</v>
      </c>
      <c r="BS21" s="25">
        <v>13.43</v>
      </c>
      <c r="BT21" s="24">
        <v>13.0338429604322</v>
      </c>
      <c r="BU21" s="25">
        <v>12.4196975033988</v>
      </c>
      <c r="BV21" s="25">
        <v>18.5</v>
      </c>
      <c r="BW21" s="24">
        <v>17.950088740576</v>
      </c>
      <c r="BX21" s="25">
        <v>18.1616193919169</v>
      </c>
      <c r="BY21" s="25">
        <v>13.33</v>
      </c>
      <c r="BZ21" s="24">
        <v>13.0982047954517</v>
      </c>
      <c r="CA21" s="25">
        <v>14.837218823384</v>
      </c>
      <c r="CB21" s="25">
        <v>20.44</v>
      </c>
      <c r="CC21" s="24">
        <v>20.7755852181436</v>
      </c>
      <c r="CD21" s="25">
        <v>19.4224409838092</v>
      </c>
      <c r="CE21" t="s" s="26">
        <v>116</v>
      </c>
      <c r="CF21" s="24">
        <v>6.228679705846</v>
      </c>
      <c r="CG21" s="25">
        <v>7.47602119639105</v>
      </c>
      <c r="CH21" s="25">
        <v>11.61</v>
      </c>
      <c r="CI21" s="24">
        <v>10.9945099051857</v>
      </c>
      <c r="CJ21" s="25">
        <v>11.8203852825891</v>
      </c>
      <c r="CK21" s="25">
        <v>8.9</v>
      </c>
      <c r="CL21" s="24">
        <v>8.35642799759874</v>
      </c>
      <c r="CM21" s="25">
        <v>9.21523911047549</v>
      </c>
      <c r="CN21" s="25">
        <v>8.68</v>
      </c>
      <c r="CO21" s="24">
        <v>8.657031965205929</v>
      </c>
      <c r="CP21" s="25">
        <v>9.558158217721621</v>
      </c>
      <c r="CQ21" s="25">
        <v>5.41</v>
      </c>
      <c r="CR21" s="24">
        <v>5.85910703250525</v>
      </c>
      <c r="CS21" s="25">
        <v>8.09691848967989</v>
      </c>
      <c r="CT21" s="25">
        <v>15.96</v>
      </c>
      <c r="CU21" s="24">
        <v>15.2825531454703</v>
      </c>
      <c r="CV21" t="s" s="26">
        <v>76</v>
      </c>
      <c r="CW21" t="s" s="26">
        <v>117</v>
      </c>
      <c r="CX21" s="24">
        <v>10.6065194572453</v>
      </c>
      <c r="CY21" s="25">
        <v>10.1836373969313</v>
      </c>
      <c r="CZ21" s="25">
        <v>17.82</v>
      </c>
      <c r="DA21" s="24">
        <v>17.7357652879056</v>
      </c>
      <c r="DB21" s="25">
        <v>18.1502740699543</v>
      </c>
      <c r="DC21" s="25">
        <v>20.13</v>
      </c>
      <c r="DD21" s="24">
        <v>19.7768644172537</v>
      </c>
      <c r="DE21" s="25">
        <v>20.2128303052775</v>
      </c>
      <c r="DF21" s="25">
        <v>13.53</v>
      </c>
      <c r="DG21" s="24">
        <v>13.4326198862934</v>
      </c>
      <c r="DH21" s="25">
        <v>12.8836908293165</v>
      </c>
      <c r="DI21" s="25">
        <v>11.06</v>
      </c>
      <c r="DJ21" s="24">
        <v>10.3698553948832</v>
      </c>
      <c r="DK21" s="25">
        <v>10.4676671610431</v>
      </c>
      <c r="DL21" s="25">
        <v>9.5</v>
      </c>
      <c r="DM21" t="s" s="27">
        <v>76</v>
      </c>
      <c r="DN21" s="25">
        <v>10.799224969475</v>
      </c>
      <c r="DO21" s="25">
        <v>12.73</v>
      </c>
      <c r="DP21" s="24">
        <v>11.3670102583117</v>
      </c>
      <c r="DQ21" s="25">
        <v>12.2919543319738</v>
      </c>
      <c r="DR21" s="25">
        <v>11.43</v>
      </c>
      <c r="DS21" s="24">
        <v>11.0261528241256</v>
      </c>
      <c r="DT21" s="25">
        <v>11.717856260042</v>
      </c>
      <c r="DU21" t="s" s="26">
        <v>75</v>
      </c>
      <c r="DV21" t="s" s="27">
        <v>76</v>
      </c>
      <c r="DW21" t="s" s="26">
        <v>76</v>
      </c>
      <c r="DX21" s="25">
        <v>18.47</v>
      </c>
      <c r="DY21" s="24">
        <v>17.348920714374</v>
      </c>
      <c r="DZ21" s="25">
        <v>19.0916981831665</v>
      </c>
      <c r="EA21" s="25">
        <v>11.11</v>
      </c>
      <c r="EB21" s="24">
        <v>10.759693486590</v>
      </c>
      <c r="EC21" s="25">
        <v>12.8938070077864</v>
      </c>
      <c r="ED21" s="25">
        <v>10.26</v>
      </c>
      <c r="EE21" s="24">
        <v>10.3873758829849</v>
      </c>
      <c r="EF21" s="25">
        <v>11.374477638293</v>
      </c>
      <c r="EG21" s="25">
        <v>10.95</v>
      </c>
      <c r="EH21" s="24">
        <v>10.3218804844889</v>
      </c>
      <c r="EI21" s="33">
        <v>12.9</v>
      </c>
      <c r="EJ21" s="25">
        <v>16.72</v>
      </c>
      <c r="EK21" s="24">
        <v>15.8676600543814</v>
      </c>
      <c r="EL21" s="25">
        <v>16.761192374243</v>
      </c>
      <c r="EM21" s="25">
        <v>10.81</v>
      </c>
      <c r="EN21" s="24">
        <v>10.6848267622461</v>
      </c>
      <c r="EO21" s="25">
        <v>10.8097291915571</v>
      </c>
      <c r="EP21" t="s" s="26">
        <v>75</v>
      </c>
      <c r="EQ21" s="24">
        <v>7.69242089976518</v>
      </c>
      <c r="ER21" s="25">
        <v>8.25979483376592</v>
      </c>
      <c r="ES21" s="25">
        <v>8.59</v>
      </c>
      <c r="ET21" s="24">
        <v>7.90693137878065</v>
      </c>
      <c r="EU21" s="25">
        <v>9.564719485495351</v>
      </c>
      <c r="EV21" s="25">
        <v>14.22</v>
      </c>
      <c r="EW21" s="24">
        <v>14.5774839327648</v>
      </c>
      <c r="EX21" s="25">
        <v>14.0165467803733</v>
      </c>
      <c r="EY21" s="25">
        <v>20.96</v>
      </c>
      <c r="EZ21" s="24">
        <v>21.8277456433074</v>
      </c>
      <c r="FA21" s="25">
        <v>19.4250064886911</v>
      </c>
      <c r="FB21" t="s" s="26">
        <v>75</v>
      </c>
      <c r="FC21" t="s" s="27">
        <v>76</v>
      </c>
      <c r="FD21" t="s" s="26">
        <v>76</v>
      </c>
      <c r="FE21" s="25">
        <v>8.24</v>
      </c>
      <c r="FF21" s="24">
        <v>7.54210951125392</v>
      </c>
      <c r="FG21" s="25">
        <v>9.79400815721171</v>
      </c>
      <c r="FH21" s="25">
        <v>11.73</v>
      </c>
      <c r="FI21" s="24">
        <v>10.4936466444197</v>
      </c>
      <c r="FJ21" s="25">
        <v>12.6855231120999</v>
      </c>
      <c r="FK21" t="s" s="26">
        <v>118</v>
      </c>
      <c r="FL21" s="24">
        <v>7.57402824125573</v>
      </c>
      <c r="FM21" s="25">
        <v>8.26872327277221</v>
      </c>
      <c r="FN21" s="25">
        <v>12.11</v>
      </c>
      <c r="FO21" s="24">
        <v>12.3605354715116</v>
      </c>
      <c r="FP21" s="25">
        <v>11.4500448028674</v>
      </c>
      <c r="FQ21" s="25">
        <v>15.02</v>
      </c>
      <c r="FR21" s="24">
        <v>15.4176897169695</v>
      </c>
      <c r="FS21" s="25">
        <v>15.7063447039921</v>
      </c>
      <c r="FT21" s="29"/>
      <c r="FU21" s="30">
        <f>SUM(SUM(B21,E21,H21,K21,N21,Q21,T21,W21,Z21,AC21,AF21,AI21,AL21,AO21,AR21,AU21,AX21,BA21,BD21,BG21,BJ21,BM21,BP21,BS21,BV21,BY21,CB21,CE21,CH21,CK21),CN21,CQ21,CT21,CW21,CZ21,DC21,DF21,DI21,DL21,DO21,DR21,DU21,DX21,EA21,ED21,EG21,EJ21,EM21,EP21,ES21,EV21,EY21,FB21,FE21,FH21,FK21,FN21,FQ21)/58</f>
        <v>13.591568627451</v>
      </c>
      <c r="FV21" s="30">
        <f>SUM(SUM(C21,F21,I21,L21,O21,R21,U21,X21,AA21,AD21,AG21,AJ21,AM21,AP21,AS21,AV21,AY21,BB21,BE21,BH21,BK21,BN21,BQ21,BT21,BW21,BZ21,CC21,CF21,CI21,CL21),CO21,CR21,CU21,CX21,DA21,DD21,DG21,DJ21,DM21,DP21,DS21,DV21,DY21,EB21,EE21,EH21,EK21,EN21,EQ21,ET21,EW21,EZ21,FC21,FF21,FI21,FL21,FO21,FR21)/58</f>
        <v>13.0057539745911</v>
      </c>
      <c r="FW21" s="30">
        <f>SUM(SUM(D21,G21,J21,M21,P21,S21,V21,Y21,AB21,AE21,AH21,AK21,AN21,AQ21,AT21,AW21,AZ21,BC21,BF21,BI21,BL21,BO21,BR21,BU21,BX21,CA21,CD21,CG21,CJ21,CM21),CP21,CS21,CV21,CY21,DB21,DE21,DH21,DK21,DN21,DQ21,DT21,DW21,DZ21,EC21,EF21,EI21,EL21,EO21,ER21,EU21,EX21,FA21,FD21,FG21,FJ21,FM21,FP21,FS21)/58</f>
        <v>13.5693066878716</v>
      </c>
      <c r="FX21" s="31"/>
      <c r="FY21" s="31"/>
      <c r="FZ21" s="31"/>
      <c r="GA21" s="31"/>
      <c r="GB21" s="28">
        <f>SUM(SUM(D21,G21,J21,M21,P21,S21,V21,Y21,AB21,AE21,AH21,AK21,AQ21,AT21,AW21,AZ21,BC21,BF21,BI21,BO21,BU21,BX21,CA21,CD21,CG21,CJ21,CM21,CS21,CV21,CY21),DB21,DE21,DH21,DK21,DN21,DZ21,EC21,EF21,EL21,EO21,ER21,EU21,EX21,FG21,FJ21,FM21)/46</f>
        <v>13.6196426403901</v>
      </c>
      <c r="GC21" s="32">
        <v>1928</v>
      </c>
      <c r="GD21" s="24">
        <f>AVERAGE(L21,R21,BB21,BH21,CF21,DS21,EH21,EW21,FC21,FF21,FI21,FR21)</f>
        <v>10.6317801809967</v>
      </c>
      <c r="GE21" s="24">
        <f>AVERAGE(M21,S21,BC21,BI21,CG21,DT21,EI21,EX21,FD21,FG21,FJ21,FS21)</f>
        <v>11.5226709952697</v>
      </c>
      <c r="GF21" s="28">
        <f>AVERAGE(I21,BE21,EZ21)</f>
        <v>19.2122914496413</v>
      </c>
      <c r="GG21" s="28">
        <f>AVERAGE(J21,BF21,FA21)</f>
        <v>19.379711370953</v>
      </c>
      <c r="GH21" s="28">
        <f>AVERAGE(O21,AA21,AD21,AG21,AM21,AV21,AY21,BT21,BW21,CU21,DA21,DP21,DV21,DY21,EK21)</f>
        <v>16.0827043335853</v>
      </c>
      <c r="GI21" s="28">
        <f>AVERAGE(P21,AB21,AE21,AH21,AN21,AW21,AZ21,BU21,BX21,CV21,DB21,DQ21,DW21,DZ21,EL21)</f>
        <v>16.9190817864073</v>
      </c>
      <c r="GJ21" s="28">
        <f>AVERAGE(C21,DG21,EE21,EN21,ET21)</f>
        <v>10.806637273224</v>
      </c>
      <c r="GK21" s="28">
        <f>AVERAGE(D21,DH21,EF21,EO21,EU21)</f>
        <v>11.3325360355323</v>
      </c>
      <c r="GL21" s="24">
        <f>AVERAGE(BK21,CR21,CX21)</f>
        <v>9.00049319938085</v>
      </c>
      <c r="GM21" s="24">
        <f>AVERAGE(BL21,CS21,CY21)</f>
        <v>9.5453891228349</v>
      </c>
      <c r="GN21" s="24">
        <f>AVERAGE(AP21,BQ21,CO21,DJ21,DM21,EQ21,FO21)</f>
        <v>10.200122868137</v>
      </c>
      <c r="GO21" s="24">
        <f>AVERAGE(AQ21,BR21,CP21,DK21,DN21,ER21,FP21)</f>
        <v>10.4965378685702</v>
      </c>
      <c r="GP21" s="24">
        <f>AVERAGE(F21,U21,X21,AJ21,AS21,BN21,BZ21,CC21,CI21,CL21,DD21,EB21,FL21)</f>
        <v>13.1177782548375</v>
      </c>
      <c r="GQ21" s="24">
        <f>AVERAGE(G21,V21,Y21,AK21,AT21,BO21,CA21,CD21,CJ21,CM21,DE21,EC21,FM21)</f>
        <v>13.8175313925662</v>
      </c>
      <c r="GR21" s="24">
        <f>AVERAGE(X21,AS21,CC21,DD21)</f>
        <v>19.5469716848085</v>
      </c>
      <c r="GS21" s="24">
        <f>AVERAGE(Y21,AT21,CD21,DE21)</f>
        <v>19.5678720955383</v>
      </c>
      <c r="GT21" s="24">
        <f>AVERAGE(F21,U21,AJ21,BN21,BZ21,CI21,CL21,EB21,FL21)</f>
        <v>10.2603589526281</v>
      </c>
      <c r="GU21" s="24">
        <f>AVERAGE(G21,V21,AK21,BO21,CA21,CJ21,CM21,EC21,FM21)</f>
        <v>11.2618244134674</v>
      </c>
    </row>
    <row r="22" ht="20.35" customHeight="1">
      <c r="A22" s="22">
        <v>1929</v>
      </c>
      <c r="B22" s="23">
        <v>10.96</v>
      </c>
      <c r="C22" s="24">
        <v>10.9400524833589</v>
      </c>
      <c r="D22" s="25">
        <v>11.4893855606759</v>
      </c>
      <c r="E22" s="25">
        <v>9.56</v>
      </c>
      <c r="F22" s="24">
        <v>9.539394127377991</v>
      </c>
      <c r="G22" s="25">
        <v>11.2281422510186</v>
      </c>
      <c r="H22" s="25">
        <v>11.49</v>
      </c>
      <c r="I22" s="24">
        <v>11.1358032514081</v>
      </c>
      <c r="J22" s="25">
        <v>12.7637026369688</v>
      </c>
      <c r="K22" s="25">
        <v>5.52</v>
      </c>
      <c r="L22" s="24">
        <v>5.28979160970726</v>
      </c>
      <c r="M22" s="25">
        <v>6.15268530459159</v>
      </c>
      <c r="N22" t="s" s="26">
        <v>75</v>
      </c>
      <c r="O22" t="s" s="27">
        <v>76</v>
      </c>
      <c r="P22" s="25">
        <v>15.7446185355863</v>
      </c>
      <c r="Q22" s="25">
        <v>11.22</v>
      </c>
      <c r="R22" s="24">
        <v>11.4898579109063</v>
      </c>
      <c r="S22" s="25">
        <v>12.1664759344598</v>
      </c>
      <c r="T22" s="25">
        <v>6.89</v>
      </c>
      <c r="U22" s="24">
        <v>7.08359383000512</v>
      </c>
      <c r="V22" s="25">
        <v>7.30304339477727</v>
      </c>
      <c r="W22" s="25">
        <v>20.17</v>
      </c>
      <c r="X22" s="24">
        <v>19.726968766001</v>
      </c>
      <c r="Y22" s="25">
        <v>20.0944425243216</v>
      </c>
      <c r="Z22" s="25">
        <v>15.54</v>
      </c>
      <c r="AA22" s="24">
        <v>13.8001669631643</v>
      </c>
      <c r="AB22" s="25">
        <v>16.0043840815833</v>
      </c>
      <c r="AC22" s="25">
        <v>19.37</v>
      </c>
      <c r="AD22" s="24">
        <v>18.6930350742447</v>
      </c>
      <c r="AE22" s="25">
        <v>19.3576932923707</v>
      </c>
      <c r="AF22" s="25">
        <v>18.5</v>
      </c>
      <c r="AG22" s="24">
        <v>18.8773188684076</v>
      </c>
      <c r="AH22" s="25">
        <v>18.8788495263697</v>
      </c>
      <c r="AI22" s="25">
        <v>13.52</v>
      </c>
      <c r="AJ22" s="24">
        <v>12.9508274846831</v>
      </c>
      <c r="AK22" s="25">
        <v>13.2312824655261</v>
      </c>
      <c r="AL22" s="25">
        <v>16.85</v>
      </c>
      <c r="AM22" s="24">
        <v>16.9178753969789</v>
      </c>
      <c r="AN22" s="25">
        <v>17.2484155234211</v>
      </c>
      <c r="AO22" s="25">
        <v>9.880000000000001</v>
      </c>
      <c r="AP22" s="24">
        <v>10.2086946364567</v>
      </c>
      <c r="AQ22" s="25">
        <v>10.1689882374694</v>
      </c>
      <c r="AR22" s="25">
        <v>15</v>
      </c>
      <c r="AS22" s="24">
        <v>15.7550652841782</v>
      </c>
      <c r="AT22" s="25">
        <v>16.5232450076805</v>
      </c>
      <c r="AU22" s="25">
        <v>12.11</v>
      </c>
      <c r="AV22" s="24">
        <v>11.2743983614951</v>
      </c>
      <c r="AW22" s="25">
        <v>12.904674219150</v>
      </c>
      <c r="AX22" s="25">
        <v>16.37</v>
      </c>
      <c r="AY22" s="24">
        <v>15.3412775217614</v>
      </c>
      <c r="AZ22" s="25">
        <v>16.6908627752176</v>
      </c>
      <c r="BA22" s="25">
        <v>11.62</v>
      </c>
      <c r="BB22" s="24">
        <v>12.1580436081243</v>
      </c>
      <c r="BC22" s="25">
        <v>10.6681430866748</v>
      </c>
      <c r="BD22" s="25">
        <v>21.97</v>
      </c>
      <c r="BE22" s="24">
        <v>22.0658880923935</v>
      </c>
      <c r="BF22" s="25">
        <v>23.0816875746714</v>
      </c>
      <c r="BG22" s="25">
        <v>8.06</v>
      </c>
      <c r="BH22" s="24">
        <v>8.18755305718876</v>
      </c>
      <c r="BI22" s="25">
        <v>9.665092165898621</v>
      </c>
      <c r="BJ22" s="25">
        <v>9.619999999999999</v>
      </c>
      <c r="BK22" s="24">
        <v>9.51124966894433</v>
      </c>
      <c r="BL22" s="25">
        <v>9.36788921111641</v>
      </c>
      <c r="BM22" s="25">
        <v>10.82</v>
      </c>
      <c r="BN22" s="24">
        <v>10.5582501280082</v>
      </c>
      <c r="BO22" s="25">
        <v>11.0219201228879</v>
      </c>
      <c r="BP22" s="25">
        <v>11.36</v>
      </c>
      <c r="BQ22" s="24">
        <v>11.2327208141321</v>
      </c>
      <c r="BR22" s="25">
        <v>11.7019700460829</v>
      </c>
      <c r="BS22" s="25">
        <v>13.81</v>
      </c>
      <c r="BT22" s="24">
        <v>12.509212749616</v>
      </c>
      <c r="BU22" s="25">
        <v>11.8724945927574</v>
      </c>
      <c r="BV22" s="25">
        <v>17.21</v>
      </c>
      <c r="BW22" s="24">
        <v>16.296968766001</v>
      </c>
      <c r="BX22" s="25">
        <v>16.8941167434716</v>
      </c>
      <c r="BY22" s="25">
        <v>12.84</v>
      </c>
      <c r="BZ22" s="24">
        <v>12.6081758832565</v>
      </c>
      <c r="CA22" s="25">
        <v>14.4160003840246</v>
      </c>
      <c r="CB22" s="25">
        <v>19.13</v>
      </c>
      <c r="CC22" s="24">
        <v>18.5960157450077</v>
      </c>
      <c r="CD22" s="25">
        <v>17.6007923707117</v>
      </c>
      <c r="CE22" s="25">
        <v>5.14</v>
      </c>
      <c r="CF22" s="24">
        <v>5.00622347140562</v>
      </c>
      <c r="CG22" s="25">
        <v>6.2386335125448</v>
      </c>
      <c r="CH22" s="25">
        <v>11.31</v>
      </c>
      <c r="CI22" s="24">
        <v>10.7272548643113</v>
      </c>
      <c r="CJ22" s="25">
        <v>11.5641301843318</v>
      </c>
      <c r="CK22" s="25">
        <v>8.35</v>
      </c>
      <c r="CL22" s="24">
        <v>7.78694828469023</v>
      </c>
      <c r="CM22" s="25">
        <v>8.63394265232975</v>
      </c>
      <c r="CN22" s="25">
        <v>7.72</v>
      </c>
      <c r="CO22" s="24">
        <v>7.8703890105212</v>
      </c>
      <c r="CP22" s="25">
        <v>8.71313619777413</v>
      </c>
      <c r="CQ22" s="25">
        <v>4.72</v>
      </c>
      <c r="CR22" s="24">
        <v>5.00731835637481</v>
      </c>
      <c r="CS22" s="25">
        <v>7.32510010240656</v>
      </c>
      <c r="CT22" s="25">
        <v>15.35</v>
      </c>
      <c r="CU22" s="24">
        <v>14.7702939995056</v>
      </c>
      <c r="CV22" s="25">
        <v>15.5375224676448</v>
      </c>
      <c r="CW22" s="25">
        <v>10.01</v>
      </c>
      <c r="CX22" s="24">
        <v>9.85995908151914</v>
      </c>
      <c r="CY22" s="25">
        <v>9.47021754771615</v>
      </c>
      <c r="CZ22" s="25">
        <v>17.52</v>
      </c>
      <c r="DA22" s="24">
        <v>17.410279427963</v>
      </c>
      <c r="DB22" s="25">
        <v>17.8981329048737</v>
      </c>
      <c r="DC22" s="25">
        <v>19.55</v>
      </c>
      <c r="DD22" s="24">
        <v>19.1005568356375</v>
      </c>
      <c r="DE22" s="25">
        <v>19.6183838965694</v>
      </c>
      <c r="DF22" s="25">
        <v>11.84</v>
      </c>
      <c r="DG22" s="24">
        <v>11.7235778289811</v>
      </c>
      <c r="DH22" s="25">
        <v>11.210410266257</v>
      </c>
      <c r="DI22" s="25">
        <v>10.91</v>
      </c>
      <c r="DJ22" s="24">
        <v>10.4641749871992</v>
      </c>
      <c r="DK22" s="25">
        <v>9.86356118791603</v>
      </c>
      <c r="DL22" s="25">
        <v>8.359999999999999</v>
      </c>
      <c r="DM22" s="24">
        <v>9.15464392205811</v>
      </c>
      <c r="DN22" s="25">
        <v>9.747110636277309</v>
      </c>
      <c r="DO22" s="25">
        <v>11.63</v>
      </c>
      <c r="DP22" s="24">
        <v>10.5367882744496</v>
      </c>
      <c r="DQ22" s="25">
        <v>11.2033781362007</v>
      </c>
      <c r="DR22" t="s" s="26">
        <v>75</v>
      </c>
      <c r="DS22" t="s" s="27">
        <v>76</v>
      </c>
      <c r="DT22" t="s" s="26">
        <v>76</v>
      </c>
      <c r="DU22" s="25">
        <v>20.69</v>
      </c>
      <c r="DV22" s="24">
        <v>20.2868611680037</v>
      </c>
      <c r="DW22" s="25">
        <v>20.1933354520896</v>
      </c>
      <c r="DX22" t="s" s="26">
        <v>75</v>
      </c>
      <c r="DY22" t="s" s="27">
        <v>76</v>
      </c>
      <c r="DZ22" t="s" s="26">
        <v>76</v>
      </c>
      <c r="EA22" s="25">
        <v>10.74</v>
      </c>
      <c r="EB22" s="24">
        <v>10.3556867639529</v>
      </c>
      <c r="EC22" s="25">
        <v>12.5961053507425</v>
      </c>
      <c r="ED22" s="25">
        <v>9.58</v>
      </c>
      <c r="EE22" s="24">
        <v>9.801395289298521</v>
      </c>
      <c r="EF22" s="25">
        <v>10.861335125448</v>
      </c>
      <c r="EG22" s="25">
        <v>10.96</v>
      </c>
      <c r="EH22" s="24">
        <v>10.2557572125995</v>
      </c>
      <c r="EI22" s="33">
        <v>13</v>
      </c>
      <c r="EJ22" s="25">
        <v>15.31</v>
      </c>
      <c r="EK22" s="24">
        <v>14.4640719406042</v>
      </c>
      <c r="EL22" s="25">
        <v>15.5151779755284</v>
      </c>
      <c r="EM22" s="25">
        <v>10.35</v>
      </c>
      <c r="EN22" s="24">
        <v>10.2297171018945</v>
      </c>
      <c r="EO22" s="25">
        <v>10.3513965693804</v>
      </c>
      <c r="EP22" t="s" s="26">
        <v>75</v>
      </c>
      <c r="EQ22" s="24">
        <v>6.79976382488479</v>
      </c>
      <c r="ER22" s="25">
        <v>7.53741423451102</v>
      </c>
      <c r="ES22" s="25">
        <v>8.33</v>
      </c>
      <c r="ET22" s="24">
        <v>7.57567716333845</v>
      </c>
      <c r="EU22" s="25">
        <v>9.23848758320532</v>
      </c>
      <c r="EV22" s="25">
        <v>13.48</v>
      </c>
      <c r="EW22" s="24">
        <v>13.9388594470046</v>
      </c>
      <c r="EX22" s="25">
        <v>13.3276831939466</v>
      </c>
      <c r="EY22" s="25">
        <v>18.92</v>
      </c>
      <c r="EZ22" s="24">
        <v>19.7596530977983</v>
      </c>
      <c r="FA22" s="25">
        <v>17.3813658474142</v>
      </c>
      <c r="FB22" s="25">
        <v>13.98</v>
      </c>
      <c r="FC22" s="24">
        <v>13.2967261106833</v>
      </c>
      <c r="FD22" s="25">
        <v>12.9857443455692</v>
      </c>
      <c r="FE22" s="25">
        <v>7.26</v>
      </c>
      <c r="FF22" s="24">
        <v>6.65091325017215</v>
      </c>
      <c r="FG22" s="25">
        <v>8.99208269329238</v>
      </c>
      <c r="FH22" s="25">
        <v>10.76</v>
      </c>
      <c r="FI22" s="24">
        <v>9.44651753712238</v>
      </c>
      <c r="FJ22" s="25">
        <v>11.7934856630824</v>
      </c>
      <c r="FK22" s="25">
        <v>6.77</v>
      </c>
      <c r="FL22" s="24">
        <v>6.66387694145759</v>
      </c>
      <c r="FM22" s="25">
        <v>7.49186778176025</v>
      </c>
      <c r="FN22" s="25">
        <v>11.34</v>
      </c>
      <c r="FO22" s="24">
        <v>11.4946351055356</v>
      </c>
      <c r="FP22" s="25">
        <v>10.5968944227815</v>
      </c>
      <c r="FQ22" t="s" s="26">
        <v>75</v>
      </c>
      <c r="FR22" t="s" s="27">
        <v>76</v>
      </c>
      <c r="FS22" t="s" s="26">
        <v>76</v>
      </c>
      <c r="FT22" s="29"/>
      <c r="FU22" s="30">
        <f>SUM(SUM(B22,E22,H22,K22,N22,Q22,T22,W22,Z22,AC22,AF22,AI22,AL22,AO22,AR22,AU22,AX22,BA22,BD22,BG22,BJ22,BM22,BP22,BS22,BV22,BY22,CB22,CE22,CH22,CK22),CN22,CQ22,CT22,CW22,CZ22,DC22,DF22,DI22,DL22,DO22,DR22,DU22,DX22,EA22,ED22,EG22,EJ22,EM22,EP22,ES22,EV22,EY22,FB22,FE22,FH22,FK22,FN22,FQ22)/58</f>
        <v>12.4579245283019</v>
      </c>
      <c r="FV22" s="30">
        <f>SUM(SUM(C22,F22,I22,L22,O22,R22,U22,X22,AA22,AD22,AG22,AJ22,AM22,AP22,AS22,AV22,AY22,BB22,BE22,BH22,BK22,BN22,BQ22,BT22,BW22,BZ22,CC22,CF22,CI22,CL22),CO22,CR22,CU22,CX22,DA22,DD22,DG22,DJ22,DM22,DP22,DS22,DV22,DY22,EB22,EE22,EH22,EK22,EN22,EQ22,ET22,EW22,EZ22,FC22,FF22,FI22,FL22,FO22,FR22)/58</f>
        <v>12.0960503774403</v>
      </c>
      <c r="FW22" s="30">
        <f>SUM(SUM(D22,G22,J22,M22,P22,S22,V22,Y22,AB22,AE22,AH22,AK22,AN22,AQ22,AT22,AW22,AZ22,BC22,BF22,BI22,BL22,BO22,BR22,BU22,BX22,CA22,CD22,CG22,CJ22,CM22),CP22,CS22,CV22,CY22,DB22,DE22,DH22,DK22,DN22,DQ22,DT22,DW22,DZ22,EC22,EF22,EI22,EL22,EO22,ER22,EU22,EX22,FA22,FD22,FG22,FJ22,FM22,FP22,FS22)/58</f>
        <v>12.7841278818378</v>
      </c>
      <c r="FX22" s="31"/>
      <c r="FY22" s="31"/>
      <c r="FZ22" s="31"/>
      <c r="GA22" s="31"/>
      <c r="GB22" s="28">
        <f>SUM(SUM(D22,G22,J22,M22,P22,S22,V22,Y22,AB22,AE22,AH22,AK22,AQ22,AT22,AW22,AZ22,BC22,BF22,BI22,BO22,BU22,BX22,CA22,CD22,CG22,CJ22,CM22,CS22,CV22,CY22),DB22,DE22,DH22,DK22,DN22,DZ22,EC22,EF22,EL22,EO22,ER22,EU22,EX22,FG22,FJ22,FM22)/46</f>
        <v>12.6829978737473</v>
      </c>
      <c r="GC22" s="32">
        <v>1929</v>
      </c>
      <c r="GD22" s="24">
        <f>AVERAGE(L22,R22,BB22,BH22,CF22,DS22,EH22,EW22,FC22,FF22,FI22,FR22)</f>
        <v>9.572024321491419</v>
      </c>
      <c r="GE22" s="24">
        <f>AVERAGE(M22,S22,BC22,BI22,CG22,DT22,EI22,EX22,FD22,FG22,FJ22,FS22)</f>
        <v>10.499002590006</v>
      </c>
      <c r="GF22" s="28">
        <f>AVERAGE(I22,BE22,EZ22)</f>
        <v>17.6537814805333</v>
      </c>
      <c r="GG22" s="28">
        <f>AVERAGE(J22,BF22,FA22)</f>
        <v>17.7422520196848</v>
      </c>
      <c r="GH22" s="24">
        <f>AVERAGE(O22,AA22,AD22,AG22,AM22,AV22,AY22,BT22,BW22,CU22,DA22,DP22,DV22,DY22,EK22)</f>
        <v>15.4752729624765</v>
      </c>
      <c r="GI22" s="24">
        <f>AVERAGE(P22,AB22,AE22,AH22,AN22,AW22,AZ22,BU22,BX22,CV22,DB22,DQ22,DW22,DZ22,EL22)</f>
        <v>16.1388325875904</v>
      </c>
      <c r="GJ22" s="28">
        <f>AVERAGE(C22,DG22,EE22,EN22,ET22)</f>
        <v>10.0540839733743</v>
      </c>
      <c r="GK22" s="28">
        <f>AVERAGE(D22,DH22,EF22,EO22,EU22)</f>
        <v>10.6302030209933</v>
      </c>
      <c r="GL22" s="24">
        <f>AVERAGE(BK22,CR22,CX22)</f>
        <v>8.126175702279429</v>
      </c>
      <c r="GM22" s="24">
        <f>AVERAGE(BL22,CS22,CY22)</f>
        <v>8.72106895374637</v>
      </c>
      <c r="GN22" s="24">
        <f>AVERAGE(AP22,BQ22,CO22,DJ22,DM22,EQ22,FO22)</f>
        <v>9.603574614398241</v>
      </c>
      <c r="GO22" s="24">
        <f>AVERAGE(AQ22,BR22,CP22,DK22,DN22,ER22,FP22)</f>
        <v>9.7612964232589</v>
      </c>
      <c r="GP22" s="24">
        <f>AVERAGE(F22,U22,X22,AJ22,AS22,BN22,BZ22,CC22,CI22,CL22,DD22,EB22,FL22)</f>
        <v>12.4194319183513</v>
      </c>
      <c r="GQ22" s="24">
        <f>AVERAGE(G22,V22,Y22,AK22,AT22,BO22,CA22,CD22,CJ22,CM22,DE22,EC22,FM22)</f>
        <v>13.178715260514</v>
      </c>
      <c r="GR22" s="24">
        <f>AVERAGE(X22,AS22,CC22,DD22)</f>
        <v>18.2946516577061</v>
      </c>
      <c r="GS22" s="24">
        <f>AVERAGE(Y22,AT22,CD22,DE22)</f>
        <v>18.4592159498208</v>
      </c>
      <c r="GT22" s="24">
        <f>AVERAGE(F22,U22,AJ22,BN22,BZ22,CI22,CL22,EB22,FL22)</f>
        <v>9.808223145304771</v>
      </c>
      <c r="GU22" s="24">
        <f>AVERAGE(G22,V22,AK22,BO22,CA22,CJ22,CM22,EC22,FM22)</f>
        <v>10.8318260652665</v>
      </c>
    </row>
    <row r="23" ht="20.35" customHeight="1">
      <c r="A23" s="22">
        <v>1930</v>
      </c>
      <c r="B23" s="23">
        <v>12.25</v>
      </c>
      <c r="C23" s="24">
        <v>12.396899641577</v>
      </c>
      <c r="D23" s="25">
        <v>12.7306586021505</v>
      </c>
      <c r="E23" s="25">
        <v>10.23</v>
      </c>
      <c r="F23" s="24">
        <v>10.1348581978212</v>
      </c>
      <c r="G23" s="25">
        <v>11.8082284769674</v>
      </c>
      <c r="H23" s="25">
        <v>12.34</v>
      </c>
      <c r="I23" s="24">
        <v>12.2133422939068</v>
      </c>
      <c r="J23" s="25">
        <v>13.7675536310186</v>
      </c>
      <c r="K23" s="25"/>
      <c r="L23" t="s" s="27">
        <v>76</v>
      </c>
      <c r="M23" s="25">
        <v>7.40718766001024</v>
      </c>
      <c r="N23" s="25">
        <v>16.32</v>
      </c>
      <c r="O23" s="24">
        <v>15.8584245060649</v>
      </c>
      <c r="P23" s="25">
        <v>16.4462762858202</v>
      </c>
      <c r="Q23" s="25">
        <v>12.7</v>
      </c>
      <c r="R23" s="24">
        <v>13.0020448867348</v>
      </c>
      <c r="S23" s="25">
        <v>13.5974138593146</v>
      </c>
      <c r="T23" s="25">
        <v>7.86</v>
      </c>
      <c r="U23" s="24">
        <v>8.11311991277787</v>
      </c>
      <c r="V23" s="25">
        <v>8.285718501156479</v>
      </c>
      <c r="W23" s="25">
        <v>21.89</v>
      </c>
      <c r="X23" s="24">
        <v>21.3308050170383</v>
      </c>
      <c r="Y23" s="25">
        <v>21.6869156426011</v>
      </c>
      <c r="Z23" s="25"/>
      <c r="AA23" t="s" s="27">
        <v>76</v>
      </c>
      <c r="AB23" s="25">
        <v>15.3003301679507</v>
      </c>
      <c r="AC23" s="25">
        <v>19.66</v>
      </c>
      <c r="AD23" s="24">
        <v>19.0301280523333</v>
      </c>
      <c r="AE23" s="25">
        <v>19.6512694219326</v>
      </c>
      <c r="AF23" s="25">
        <v>18.76</v>
      </c>
      <c r="AG23" s="24">
        <v>18.7167332309268</v>
      </c>
      <c r="AH23" s="25">
        <v>19.209469406042</v>
      </c>
      <c r="AI23" s="25">
        <v>14.28</v>
      </c>
      <c r="AJ23" s="24">
        <v>13.6921534509243</v>
      </c>
      <c r="AK23" s="25">
        <v>14.0231501491958</v>
      </c>
      <c r="AL23" s="25">
        <v>17.22</v>
      </c>
      <c r="AM23" s="24">
        <v>17.2696172555044</v>
      </c>
      <c r="AN23" s="25">
        <v>17.6132104454685</v>
      </c>
      <c r="AO23" s="25">
        <v>10.41</v>
      </c>
      <c r="AP23" s="24">
        <v>10.7389731315218</v>
      </c>
      <c r="AQ23" s="25">
        <v>10.6962445486166</v>
      </c>
      <c r="AR23" s="25">
        <v>15.96</v>
      </c>
      <c r="AS23" s="24">
        <v>16.6563658474142</v>
      </c>
      <c r="AT23" s="25">
        <v>17.4720526113671</v>
      </c>
      <c r="AU23" s="25">
        <v>13.29</v>
      </c>
      <c r="AV23" s="24">
        <v>12.3648041474654</v>
      </c>
      <c r="AW23" s="25">
        <v>13.9858013312852</v>
      </c>
      <c r="AX23" s="25">
        <v>16.68</v>
      </c>
      <c r="AY23" s="24">
        <v>15.7371031746032</v>
      </c>
      <c r="AZ23" s="25">
        <v>16.8450371223758</v>
      </c>
      <c r="BA23" s="25">
        <v>12.63</v>
      </c>
      <c r="BB23" s="24">
        <v>13.6760938300051</v>
      </c>
      <c r="BC23" s="25">
        <v>11.8515765685927</v>
      </c>
      <c r="BD23" s="25">
        <v>22.41</v>
      </c>
      <c r="BE23" s="24">
        <v>22.5478277009729</v>
      </c>
      <c r="BF23" s="25">
        <v>23.5466001024065</v>
      </c>
      <c r="BG23" s="25">
        <v>9.619999999999999</v>
      </c>
      <c r="BH23" s="24">
        <v>9.718483742959551</v>
      </c>
      <c r="BI23" s="25">
        <v>11.0786200716846</v>
      </c>
      <c r="BJ23" s="25">
        <v>10.48</v>
      </c>
      <c r="BK23" s="24">
        <v>10.3116756272401</v>
      </c>
      <c r="BL23" s="25">
        <v>10.1528235762644</v>
      </c>
      <c r="BM23" s="25">
        <v>11.73</v>
      </c>
      <c r="BN23" s="24">
        <v>11.4651984568392</v>
      </c>
      <c r="BO23" s="25">
        <v>11.9452021646627</v>
      </c>
      <c r="BP23" s="25">
        <v>12.03</v>
      </c>
      <c r="BQ23" s="24">
        <v>11.8974187147977</v>
      </c>
      <c r="BR23" s="25">
        <v>12.371797875064</v>
      </c>
      <c r="BS23" s="25">
        <v>13.36</v>
      </c>
      <c r="BT23" s="24">
        <v>12.9040487225665</v>
      </c>
      <c r="BU23" s="25">
        <v>12.3769255276782</v>
      </c>
      <c r="BV23" s="25">
        <v>17.67</v>
      </c>
      <c r="BW23" s="24">
        <v>16.6779525089606</v>
      </c>
      <c r="BX23" s="25">
        <v>17.4701683307732</v>
      </c>
      <c r="BY23" s="25">
        <v>13.62</v>
      </c>
      <c r="BZ23" s="24">
        <v>13.3796588581669</v>
      </c>
      <c r="CA23" s="25">
        <v>15.2140828213006</v>
      </c>
      <c r="CB23" t="s" s="26">
        <v>75</v>
      </c>
      <c r="CC23" t="s" s="27">
        <v>76</v>
      </c>
      <c r="CD23" t="s" s="26">
        <v>76</v>
      </c>
      <c r="CE23" t="s" s="26">
        <v>119</v>
      </c>
      <c r="CF23" s="24">
        <v>6.35619559651818</v>
      </c>
      <c r="CG23" s="25">
        <v>7.50317332309267</v>
      </c>
      <c r="CH23" s="25">
        <v>11.95</v>
      </c>
      <c r="CI23" s="24">
        <v>12.4567652329749</v>
      </c>
      <c r="CJ23" s="25">
        <v>12.1882795698925</v>
      </c>
      <c r="CK23" s="25">
        <v>9.949999999999999</v>
      </c>
      <c r="CL23" s="24">
        <v>9.3298426112298</v>
      </c>
      <c r="CM23" s="25">
        <v>10.2939682294456</v>
      </c>
      <c r="CN23" s="25">
        <v>9.140000000000001</v>
      </c>
      <c r="CO23" s="24">
        <v>9.236021872084169</v>
      </c>
      <c r="CP23" s="25">
        <v>10.0650904019661</v>
      </c>
      <c r="CQ23" s="25">
        <v>5.09</v>
      </c>
      <c r="CR23" s="24">
        <v>5.53917882744496</v>
      </c>
      <c r="CS23" s="25">
        <v>7.52340181771633</v>
      </c>
      <c r="CT23" s="25">
        <v>15.84</v>
      </c>
      <c r="CU23" s="24">
        <v>15.2109901433692</v>
      </c>
      <c r="CV23" s="25">
        <v>16.0139305356922</v>
      </c>
      <c r="CW23" t="s" s="26">
        <v>120</v>
      </c>
      <c r="CX23" s="24">
        <v>10.1812211981567</v>
      </c>
      <c r="CY23" s="25">
        <v>9.77494367639528</v>
      </c>
      <c r="CZ23" s="25">
        <v>17.87</v>
      </c>
      <c r="DA23" s="24">
        <v>17.8358038914491</v>
      </c>
      <c r="DB23" s="25">
        <v>18.2560074244752</v>
      </c>
      <c r="DC23" s="25">
        <v>20.14</v>
      </c>
      <c r="DD23" s="24">
        <v>19.722796478105</v>
      </c>
      <c r="DE23" s="25">
        <v>20.2426299283154</v>
      </c>
      <c r="DF23" s="25">
        <v>13.79</v>
      </c>
      <c r="DG23" s="24">
        <v>13.725650281618</v>
      </c>
      <c r="DH23" s="25">
        <v>13.0781419610855</v>
      </c>
      <c r="DI23" s="25">
        <v>11.15</v>
      </c>
      <c r="DJ23" s="24">
        <v>10.6973892729135</v>
      </c>
      <c r="DK23" s="25">
        <v>10.1187564004096</v>
      </c>
      <c r="DL23" s="25">
        <v>10.16</v>
      </c>
      <c r="DM23" s="24">
        <v>10.9964859777903</v>
      </c>
      <c r="DN23" s="25">
        <v>11.4474826272761</v>
      </c>
      <c r="DO23" s="25">
        <v>12.27</v>
      </c>
      <c r="DP23" s="24">
        <v>11.4043509101824</v>
      </c>
      <c r="DQ23" s="25">
        <v>11.847436768367</v>
      </c>
      <c r="DR23" s="25">
        <v>11.21</v>
      </c>
      <c r="DS23" s="24">
        <v>10.8289982255416</v>
      </c>
      <c r="DT23" s="25">
        <v>11.5069378674718</v>
      </c>
      <c r="DU23" s="25">
        <v>21.24</v>
      </c>
      <c r="DV23" s="24">
        <v>20.9257827700973</v>
      </c>
      <c r="DW23" s="25">
        <v>20.808859822201</v>
      </c>
      <c r="DX23" s="25">
        <v>17.79</v>
      </c>
      <c r="DY23" s="24">
        <v>16.6681490015361</v>
      </c>
      <c r="DZ23" s="25">
        <v>18.5442901945725</v>
      </c>
      <c r="EA23" s="25">
        <v>12.06</v>
      </c>
      <c r="EB23" s="24">
        <v>11.6379742703533</v>
      </c>
      <c r="EC23" s="25">
        <v>13.6356137992831</v>
      </c>
      <c r="ED23" s="25">
        <v>11.12</v>
      </c>
      <c r="EE23" s="24">
        <v>11.2383141321045</v>
      </c>
      <c r="EF23" s="25">
        <v>12.1036785140456</v>
      </c>
      <c r="EG23" s="25">
        <v>11.27</v>
      </c>
      <c r="EH23" s="24">
        <v>10.6107738095238</v>
      </c>
      <c r="EI23" s="33">
        <v>13.1</v>
      </c>
      <c r="EJ23" s="25">
        <v>15.7</v>
      </c>
      <c r="EK23" s="24">
        <v>14.6879659498208</v>
      </c>
      <c r="EL23" s="25">
        <v>15.8186335125448</v>
      </c>
      <c r="EM23" s="25">
        <v>10.94</v>
      </c>
      <c r="EN23" s="24">
        <v>10.8109427803379</v>
      </c>
      <c r="EO23" s="25">
        <v>10.9374897593446</v>
      </c>
      <c r="EP23" t="s" s="26">
        <v>75</v>
      </c>
      <c r="EQ23" s="24">
        <v>7.2164924332935</v>
      </c>
      <c r="ER23" s="25">
        <v>8.303524492234169</v>
      </c>
      <c r="ES23" s="25">
        <v>8.85</v>
      </c>
      <c r="ET23" s="24">
        <v>8.07239055299539</v>
      </c>
      <c r="EU23" s="25">
        <v>9.81901369687661</v>
      </c>
      <c r="EV23" s="25">
        <v>14.01</v>
      </c>
      <c r="EW23" s="24">
        <v>14.3881342805939</v>
      </c>
      <c r="EX23" s="25">
        <v>13.798955453149</v>
      </c>
      <c r="EY23" s="25">
        <v>18.84</v>
      </c>
      <c r="EZ23" s="24">
        <v>19.7620679723502</v>
      </c>
      <c r="FA23" s="25">
        <v>17.3135560675883</v>
      </c>
      <c r="FB23" t="s" s="26">
        <v>75</v>
      </c>
      <c r="FC23" t="s" s="27">
        <v>76</v>
      </c>
      <c r="FD23" t="s" s="26">
        <v>76</v>
      </c>
      <c r="FE23" s="25">
        <v>8.4</v>
      </c>
      <c r="FF23" s="24">
        <v>7.86917747011671</v>
      </c>
      <c r="FG23" s="25">
        <v>9.975707430164411</v>
      </c>
      <c r="FH23" s="25">
        <v>11.84</v>
      </c>
      <c r="FI23" s="24">
        <v>10.5534728622632</v>
      </c>
      <c r="FJ23" s="25">
        <v>12.7536559360489</v>
      </c>
      <c r="FK23" t="s" s="26">
        <v>121</v>
      </c>
      <c r="FL23" s="24">
        <v>8.13166986687148</v>
      </c>
      <c r="FM23" s="25">
        <v>8.849919354838709</v>
      </c>
      <c r="FN23" s="25">
        <v>11.79</v>
      </c>
      <c r="FO23" s="24">
        <v>12.0483656986938</v>
      </c>
      <c r="FP23" s="25">
        <v>11.7941024707279</v>
      </c>
      <c r="FQ23" s="25">
        <v>15.61</v>
      </c>
      <c r="FR23" s="24">
        <v>14.9719213367586</v>
      </c>
      <c r="FS23" s="25">
        <v>15.2890600005297</v>
      </c>
      <c r="FT23" s="29"/>
      <c r="FU23" s="30">
        <f>SUM(SUM(B23,E23,H23,K23,N23,Q23,T23,W23,Z23,AC23,AF23,AI23,AL23,AO23,AR23,AU23,AX23,BA23,BD23,BG23,BJ23,BM23,BP23,BS23,BV23,BY23,CB23,CE23,CH23,CK23),CN23,CQ23,CT23,CW23,CZ23,DC23,DF23,DI23,DL23,DO23,DR23,DU23,DX23,EA23,ED23,EG23,EJ23,EM23,EP23,ES23,EV23,EY23,FB23,FE23,FH23,FK23,FN23,FQ23)/58</f>
        <v>13.6284</v>
      </c>
      <c r="FV23" s="30">
        <f>SUM(SUM(C23,F23,I23,L23,O23,R23,U23,X23,AA23,AD23,AG23,AJ23,AM23,AP23,AS23,AV23,AY23,BB23,BE23,BH23,BK23,BN23,BQ23,BT23,BW23,BZ23,CC23,CF23,CI23,CL23),CO23,CR23,CU23,CX23,DA23,DD23,DG23,DJ23,DM23,DP23,DS23,DV23,DY23,EB23,EE23,EH23,EK23,EN23,EQ23,ET23,EW23,EZ23,FC23,FF23,FI23,FL23,FO23,FR23)/58</f>
        <v>13.0175743817817</v>
      </c>
      <c r="FW23" s="30">
        <f>SUM(SUM(D23,G23,J23,M23,P23,S23,V23,Y23,AB23,AE23,AH23,AK23,AN23,AQ23,AT23,AW23,AZ23,BC23,BF23,BI23,BL23,BO23,BR23,BU23,BX23,CA23,CD23,CG23,CJ23,CM23),CP23,CS23,CV23,CY23,DB23,DE23,DH23,DK23,DN23,DQ23,DT23,DW23,DZ23,EC23,EF23,EI23,EL23,EO23,ER23,EU23,EX23,FA23,FD23,FG23,FJ23,FM23,FP23,FS23)/58</f>
        <v>13.5578670703116</v>
      </c>
      <c r="FX23" s="31"/>
      <c r="FY23" s="31"/>
      <c r="FZ23" s="31"/>
      <c r="GA23" s="31"/>
      <c r="GB23" s="28">
        <f>SUM(SUM(D23,G23,J23,M23,P23,S23,V23,Y23,AB23,AE23,AH23,AK23,AQ23,AT23,AW23,AZ23,BC23,BF23,BI23,BO23,BU23,BX23,CA23,CD23,CG23,CJ23,CM23,CS23,CV23,CY23),DB23,DE23,DH23,DK23,DN23,DZ23,EC23,EF23,EL23,EO23,ER23,EU23,EX23,FG23,FJ23,FM23)/46</f>
        <v>13.497281792040</v>
      </c>
      <c r="GC23" s="32">
        <v>1930</v>
      </c>
      <c r="GD23" s="24">
        <f>AVERAGE(L23,R23,BB23,BH23,CF23,DS23,EH23,EW23,FC23,FF23,FI23,FR23)</f>
        <v>11.1975296041015</v>
      </c>
      <c r="GE23" s="24">
        <f>AVERAGE(M23,S23,BC23,BI23,CG23,DT23,EI23,EX23,FD23,FG23,FJ23,FS23)</f>
        <v>11.6238443790962</v>
      </c>
      <c r="GF23" s="28">
        <f>AVERAGE(I23,BE23,EZ23)</f>
        <v>18.1744126557433</v>
      </c>
      <c r="GG23" s="28">
        <f>AVERAGE(J23,BF23,FA23)</f>
        <v>18.2092366003378</v>
      </c>
      <c r="GH23" s="28">
        <f>AVERAGE(O23,AA23,AD23,AG23,AM23,AV23,AY23,BT23,BW23,CU23,DA23,DP23,DV23,DY23,EK23)</f>
        <v>16.0922753046343</v>
      </c>
      <c r="GI23" s="24">
        <f>AVERAGE(P23,AB23,AE23,AH23,AN23,AW23,AZ23,BU23,BX23,CV23,DB23,DQ23,DW23,DZ23,EL23)</f>
        <v>16.6791764198119</v>
      </c>
      <c r="GJ23" s="28">
        <f>AVERAGE(C23,DG23,EE23,EN23,ET23)</f>
        <v>11.2488394777266</v>
      </c>
      <c r="GK23" s="28">
        <f>AVERAGE(D23,DH23,EF23,EO23,EU23)</f>
        <v>11.7337965067006</v>
      </c>
      <c r="GL23" s="24">
        <f>AVERAGE(BK23,CR23,CX23)</f>
        <v>8.67735855094725</v>
      </c>
      <c r="GM23" s="24">
        <f>AVERAGE(BL23,CS23,CY23)</f>
        <v>9.150389690125341</v>
      </c>
      <c r="GN23" s="24">
        <f>AVERAGE(AP23,BQ23,CO23,DJ23,DM23,EQ23,FO23)</f>
        <v>10.4044495858707</v>
      </c>
      <c r="GO23" s="24">
        <f>AVERAGE(AQ23,BR23,CP23,DK23,DN23,ER23,FP23)</f>
        <v>10.6852855451849</v>
      </c>
      <c r="GP23" s="24">
        <f>AVERAGE(F23,U23,X23,AJ23,AS23,BN23,BZ23,CC23,CI23,CL23,DD23,EB23,FL23)</f>
        <v>13.004267350043</v>
      </c>
      <c r="GQ23" s="24">
        <f>AVERAGE(G23,V23,Y23,AK23,AT23,BO23,CA23,CD23,CJ23,CM23,DE23,EC23,FM23)</f>
        <v>13.8038134374189</v>
      </c>
      <c r="GR23" s="24">
        <f>AVERAGE(X23,AS23,CC23,DD23)</f>
        <v>19.2366557808525</v>
      </c>
      <c r="GS23" s="24">
        <f>AVERAGE(Y23,AT23,CD23,DE23)</f>
        <v>19.8005327274279</v>
      </c>
      <c r="GT23" s="24">
        <f>AVERAGE(F23,U23,AJ23,BN23,BZ23,CI23,CL23,EB23,FL23)</f>
        <v>10.9268045397732</v>
      </c>
      <c r="GU23" s="24">
        <f>AVERAGE(G23,V23,AK23,BO23,CA23,CJ23,CM23,EC23,FM23)</f>
        <v>11.8049070074159</v>
      </c>
    </row>
    <row r="24" ht="20.35" customHeight="1">
      <c r="A24" s="22">
        <v>1931</v>
      </c>
      <c r="B24" s="23">
        <v>11.07</v>
      </c>
      <c r="C24" s="24">
        <v>11.1345903737839</v>
      </c>
      <c r="D24" s="25">
        <v>11.5565815412186</v>
      </c>
      <c r="E24" s="25">
        <v>9.710000000000001</v>
      </c>
      <c r="F24" s="24">
        <v>9.664146825396831</v>
      </c>
      <c r="G24" s="25">
        <v>11.348082437276</v>
      </c>
      <c r="H24" s="25">
        <v>11.46</v>
      </c>
      <c r="I24" s="24">
        <v>11.3522497439836</v>
      </c>
      <c r="J24" s="25">
        <v>12.9392511520737</v>
      </c>
      <c r="K24" s="25">
        <v>6.51</v>
      </c>
      <c r="L24" s="24">
        <v>6.48689703727245</v>
      </c>
      <c r="M24" s="25">
        <v>7.07979646697389</v>
      </c>
      <c r="N24" s="25">
        <v>16.43</v>
      </c>
      <c r="O24" s="24">
        <v>15.9467403375885</v>
      </c>
      <c r="P24" s="25">
        <v>16.5996905953705</v>
      </c>
      <c r="Q24" s="25">
        <v>11.94</v>
      </c>
      <c r="R24" s="24">
        <v>12.2398299624509</v>
      </c>
      <c r="S24" s="25">
        <v>12.7910320660522</v>
      </c>
      <c r="T24" s="25">
        <v>6.98</v>
      </c>
      <c r="U24" s="24">
        <v>7.13431643625192</v>
      </c>
      <c r="V24" s="25">
        <v>7.4170666922683</v>
      </c>
      <c r="W24" s="25">
        <v>21.91</v>
      </c>
      <c r="X24" s="24">
        <v>21.2844585253456</v>
      </c>
      <c r="Y24" s="25">
        <v>21.6836968766001</v>
      </c>
      <c r="Z24" s="25">
        <v>16.03</v>
      </c>
      <c r="AA24" s="24">
        <v>15.3678577828981</v>
      </c>
      <c r="AB24" s="25">
        <v>16.4945687668838</v>
      </c>
      <c r="AC24" s="25">
        <v>20.32</v>
      </c>
      <c r="AD24" s="24">
        <v>19.7016685867896</v>
      </c>
      <c r="AE24" s="25">
        <v>20.322586405530</v>
      </c>
      <c r="AF24" s="25">
        <v>19.82</v>
      </c>
      <c r="AG24" s="24">
        <v>19.7682296466974</v>
      </c>
      <c r="AH24" s="25">
        <v>20.140702124936</v>
      </c>
      <c r="AI24" s="25">
        <v>13.77</v>
      </c>
      <c r="AJ24" s="24">
        <v>13.2491679467486</v>
      </c>
      <c r="AK24" s="25">
        <v>13.4871863799283</v>
      </c>
      <c r="AL24" s="25">
        <v>17.54</v>
      </c>
      <c r="AM24" s="24">
        <v>17.5717378657062</v>
      </c>
      <c r="AN24" s="25">
        <v>17.9003232206861</v>
      </c>
      <c r="AO24" s="25">
        <v>9.869999999999999</v>
      </c>
      <c r="AP24" s="24">
        <v>10.2205376344086</v>
      </c>
      <c r="AQ24" s="25">
        <v>10.1849390681004</v>
      </c>
      <c r="AR24" s="25">
        <v>15.64</v>
      </c>
      <c r="AS24" s="24">
        <v>16.1957494879672</v>
      </c>
      <c r="AT24" s="25">
        <v>17.0105632360471</v>
      </c>
      <c r="AU24" s="25">
        <v>12.22</v>
      </c>
      <c r="AV24" s="24">
        <v>11.4007784222328</v>
      </c>
      <c r="AW24" s="25">
        <v>12.9342713906104</v>
      </c>
      <c r="AX24" s="25">
        <v>18.01</v>
      </c>
      <c r="AY24" s="24">
        <v>17.2239356118792</v>
      </c>
      <c r="AZ24" s="25">
        <v>18.0452540962622</v>
      </c>
      <c r="BA24" s="25">
        <v>11.51</v>
      </c>
      <c r="BB24" s="24">
        <v>12.5060234254992</v>
      </c>
      <c r="BC24" s="25">
        <v>10.5655805171531</v>
      </c>
      <c r="BD24" s="25">
        <v>23</v>
      </c>
      <c r="BE24" s="24">
        <v>22.9989535330261</v>
      </c>
      <c r="BF24" s="25">
        <v>24.0592350186274</v>
      </c>
      <c r="BG24" s="25">
        <v>8.41</v>
      </c>
      <c r="BH24" s="24">
        <v>8.51481566820277</v>
      </c>
      <c r="BI24" s="25">
        <v>9.937279185867901</v>
      </c>
      <c r="BJ24" s="25">
        <v>9.73</v>
      </c>
      <c r="BK24" s="24">
        <v>9.60438812083974</v>
      </c>
      <c r="BL24" s="25">
        <v>9.494523809523811</v>
      </c>
      <c r="BM24" s="25">
        <v>11.05</v>
      </c>
      <c r="BN24" s="24">
        <v>10.8120782130056</v>
      </c>
      <c r="BO24" s="25">
        <v>11.2481240399386</v>
      </c>
      <c r="BP24" s="25">
        <v>11.7</v>
      </c>
      <c r="BQ24" s="24">
        <v>11.5883919743278</v>
      </c>
      <c r="BR24" s="25">
        <v>12.0740423000865</v>
      </c>
      <c r="BS24" s="25">
        <v>14.65</v>
      </c>
      <c r="BT24" s="24">
        <v>13.5289397390399</v>
      </c>
      <c r="BU24" s="25">
        <v>12.9647781927009</v>
      </c>
      <c r="BV24" s="25">
        <v>19.87</v>
      </c>
      <c r="BW24" s="24">
        <v>18.999930875576</v>
      </c>
      <c r="BX24" s="25">
        <v>19.5517780337942</v>
      </c>
      <c r="BY24" s="25">
        <v>13.04</v>
      </c>
      <c r="BZ24" s="24">
        <v>12.7581427556191</v>
      </c>
      <c r="CA24" s="25">
        <v>14.520372901107</v>
      </c>
      <c r="CB24" s="25">
        <v>19.69</v>
      </c>
      <c r="CC24" s="24">
        <v>19.5301388888889</v>
      </c>
      <c r="CD24" s="25">
        <v>18.4206150793651</v>
      </c>
      <c r="CE24" s="25">
        <v>6.7</v>
      </c>
      <c r="CF24" s="24">
        <v>6.58363735279058</v>
      </c>
      <c r="CG24" s="25">
        <v>7.77423963133641</v>
      </c>
      <c r="CH24" s="25">
        <v>10.41</v>
      </c>
      <c r="CI24" s="24">
        <v>10.9369829572541</v>
      </c>
      <c r="CJ24" s="25">
        <v>10.6938978494624</v>
      </c>
      <c r="CK24" s="25">
        <v>8.92</v>
      </c>
      <c r="CL24" s="24">
        <v>8.37407642089093</v>
      </c>
      <c r="CM24" s="25">
        <v>9.26194508448542</v>
      </c>
      <c r="CN24" t="s" s="26">
        <v>75</v>
      </c>
      <c r="CO24" t="s" s="27">
        <v>76</v>
      </c>
      <c r="CP24" t="s" s="26">
        <v>76</v>
      </c>
      <c r="CQ24" s="25">
        <v>4.47</v>
      </c>
      <c r="CR24" s="24">
        <v>4.9039452124936</v>
      </c>
      <c r="CS24" s="25">
        <v>7.01137480798771</v>
      </c>
      <c r="CT24" s="25">
        <v>15.69</v>
      </c>
      <c r="CU24" s="24">
        <v>15.1482034050179</v>
      </c>
      <c r="CV24" s="25">
        <v>15.9108787762417</v>
      </c>
      <c r="CW24" t="s" s="26">
        <v>122</v>
      </c>
      <c r="CX24" s="24">
        <v>9.79464861751152</v>
      </c>
      <c r="CY24" s="25">
        <v>9.407924987199189</v>
      </c>
      <c r="CZ24" s="25">
        <v>18.8</v>
      </c>
      <c r="DA24" s="24">
        <v>18.6320414658262</v>
      </c>
      <c r="DB24" s="25">
        <v>19.0956438812084</v>
      </c>
      <c r="DC24" s="25">
        <v>19.41</v>
      </c>
      <c r="DD24" s="24">
        <v>18.8973406298003</v>
      </c>
      <c r="DE24" s="25">
        <v>19.5181118791603</v>
      </c>
      <c r="DF24" s="25">
        <v>12.24</v>
      </c>
      <c r="DG24" s="24">
        <v>12.0334293394777</v>
      </c>
      <c r="DH24" s="25">
        <v>11.6111194316436</v>
      </c>
      <c r="DI24" s="25">
        <v>10.34</v>
      </c>
      <c r="DJ24" s="24">
        <v>9.934685099846391</v>
      </c>
      <c r="DK24" s="25">
        <v>9.372366231438811</v>
      </c>
      <c r="DL24" s="25">
        <v>9.390000000000001</v>
      </c>
      <c r="DM24" s="24">
        <v>10.3472695903131</v>
      </c>
      <c r="DN24" s="25">
        <v>10.5602267331434</v>
      </c>
      <c r="DO24" s="25">
        <v>12.44</v>
      </c>
      <c r="DP24" s="24">
        <v>11.4958598079779</v>
      </c>
      <c r="DQ24" s="25">
        <v>12.0048916932983</v>
      </c>
      <c r="DR24" s="25">
        <v>11.17</v>
      </c>
      <c r="DS24" s="24">
        <v>10.7877554408575</v>
      </c>
      <c r="DT24" s="25">
        <v>11.4589712147944</v>
      </c>
      <c r="DU24" s="25">
        <v>21.96</v>
      </c>
      <c r="DV24" s="24">
        <v>21.7422728075287</v>
      </c>
      <c r="DW24" s="25">
        <v>21.6920231032717</v>
      </c>
      <c r="DX24" s="25">
        <v>18.56</v>
      </c>
      <c r="DY24" s="24">
        <v>17.4232142857143</v>
      </c>
      <c r="DZ24" s="25">
        <v>19.234999359959</v>
      </c>
      <c r="EA24" s="25">
        <v>11.13</v>
      </c>
      <c r="EB24" s="24">
        <v>10.7480158730159</v>
      </c>
      <c r="EC24" s="25">
        <v>12.9089964157706</v>
      </c>
      <c r="ED24" s="25">
        <v>10.3</v>
      </c>
      <c r="EE24" s="24">
        <v>10.441154369052</v>
      </c>
      <c r="EF24" s="25">
        <v>11.4176452892985</v>
      </c>
      <c r="EG24" s="25">
        <v>10.47</v>
      </c>
      <c r="EH24" t="s" s="27">
        <v>76</v>
      </c>
      <c r="EI24" s="33">
        <v>12.1</v>
      </c>
      <c r="EJ24" s="25">
        <v>17.02</v>
      </c>
      <c r="EK24" s="24">
        <v>15.0773259088582</v>
      </c>
      <c r="EL24" s="25">
        <v>17.0730715565796</v>
      </c>
      <c r="EM24" s="25">
        <v>10.57</v>
      </c>
      <c r="EN24" s="24">
        <v>10.4194335637481</v>
      </c>
      <c r="EO24" s="25">
        <v>10.5695129288274</v>
      </c>
      <c r="EP24" t="s" s="26">
        <v>75</v>
      </c>
      <c r="EQ24" s="24">
        <v>6.32798067076293</v>
      </c>
      <c r="ER24" s="25">
        <v>7.00097871091336</v>
      </c>
      <c r="ES24" s="25">
        <v>8.08</v>
      </c>
      <c r="ET24" s="24">
        <v>7.33670250896058</v>
      </c>
      <c r="EU24" s="25">
        <v>9.06208589349718</v>
      </c>
      <c r="EV24" s="25">
        <v>13.62</v>
      </c>
      <c r="EW24" s="24">
        <v>14.0173643113159</v>
      </c>
      <c r="EX24" s="25">
        <v>13.4197930902061</v>
      </c>
      <c r="EY24" s="25">
        <v>20.14</v>
      </c>
      <c r="EZ24" s="24">
        <v>21.0377368151562</v>
      </c>
      <c r="FA24" s="25">
        <v>18.5832251664107</v>
      </c>
      <c r="FB24" t="s" s="26">
        <v>75</v>
      </c>
      <c r="FC24" t="s" s="27">
        <v>76</v>
      </c>
      <c r="FD24" s="25">
        <v>9.98998961164283</v>
      </c>
      <c r="FE24" s="25">
        <v>8.08</v>
      </c>
      <c r="FF24" s="24">
        <v>7.47824021840846</v>
      </c>
      <c r="FG24" s="25">
        <v>9.661188798841749</v>
      </c>
      <c r="FH24" s="25">
        <v>10.5</v>
      </c>
      <c r="FI24" s="24">
        <v>9.17761421420626</v>
      </c>
      <c r="FJ24" s="25">
        <v>11.6077873783922</v>
      </c>
      <c r="FK24" t="s" s="26">
        <v>110</v>
      </c>
      <c r="FL24" s="24">
        <v>6.97170122887865</v>
      </c>
      <c r="FM24" s="25">
        <v>7.69942652329749</v>
      </c>
      <c r="FN24" s="25">
        <v>11.33</v>
      </c>
      <c r="FO24" s="24">
        <v>11.5638638831506</v>
      </c>
      <c r="FP24" s="25">
        <v>11.3436210207108</v>
      </c>
      <c r="FQ24" s="25">
        <v>15.68</v>
      </c>
      <c r="FR24" s="24">
        <v>15.057379672299</v>
      </c>
      <c r="FS24" s="25">
        <v>15.3885765488991</v>
      </c>
      <c r="FT24" s="29"/>
      <c r="FU24" s="30">
        <f>SUM(SUM(B24,E24,H24,K24,N24,Q24,T24,W24,Z24,AC24,AF24,AI24,AL24,AO24,AR24,AU24,AX24,BA24,BD24,BG24,BJ24,BM24,BP24,BS24,BV24,BY24,CB24,CE24,CH24,CK24),CN24,CQ24,CT24,CW24,CZ24,DC24,DF24,DI24,DL24,DO24,DR24,DU24,DX24,EA24,ED24,EG24,EJ24,EM24,EP24,ES24,EV24,EY24,FB24,FE24,FH24,FK24,FN24,FQ24)/58</f>
        <v>13.3830188679245</v>
      </c>
      <c r="FV24" s="30">
        <f>SUM(SUM(C24,F24,I24,L24,O24,R24,U24,X24,AA24,AD24,AG24,AJ24,AM24,AP24,AS24,AV24,AY24,BB24,BE24,BH24,BK24,BN24,BQ24,BT24,BW24,BZ24,CC24,CF24,CI24,CL24),CO24,CR24,CU24,CX24,DA24,DD24,DG24,DJ24,DM24,DP24,DS24,DV24,DY24,EB24,EE24,EH24,EK24,EN24,EQ24,ET24,EW24,EZ24,FC24,FF24,FI24,FL24,FO24,FR24)/58</f>
        <v>12.899537656228</v>
      </c>
      <c r="FW24" s="30">
        <f>SUM(SUM(D24,G24,J24,M24,P24,S24,V24,Y24,AB24,AE24,AH24,AK24,AN24,AQ24,AT24,AW24,AZ24,BC24,BF24,BI24,BL24,BO24,BR24,BU24,BX24,CA24,CD24,CG24,CJ24,CM24),CP24,CS24,CV24,CY24,DB24,DE24,DH24,DK24,DN24,DQ24,DT24,DW24,DZ24,EC24,EF24,EI24,EL24,EO24,ER24,EU24,EX24,FA24,FD24,FG24,FJ24,FM24,FP24,FS24)/58</f>
        <v>13.3895865823316</v>
      </c>
      <c r="FX24" s="31"/>
      <c r="FY24" s="31"/>
      <c r="FZ24" s="31"/>
      <c r="GA24" s="31"/>
      <c r="GB24" s="28">
        <f>SUM(SUM(D24,G24,J24,M24,P24,S24,V24,Y24,AB24,AE24,AH24,AK24,AQ24,AT24,AW24,AZ24,BC24,BF24,BI24,BO24,BU24,BX24,CA24,CD24,CG24,CJ24,CM24,CS24,CV24,CY24),DB24,DE24,DH24,DK24,DN24,DZ24,EC24,EF24,EL24,EO24,ER24,EU24,EX24,FG24,FJ24,FM24)/46</f>
        <v>13.2864401631212</v>
      </c>
      <c r="GC24" s="32">
        <v>1931</v>
      </c>
      <c r="GD24" s="24">
        <f>AVERAGE(L24,R24,BB24,BH24,CF24,DS24,EH24,EW24,FC24,FF24,FI24,FR24)</f>
        <v>10.2849557303303</v>
      </c>
      <c r="GE24" s="24">
        <f>AVERAGE(M24,S24,BC24,BI24,CG24,DT24,EI24,EX24,FD24,FG24,FJ24,FS24)</f>
        <v>10.981186209180</v>
      </c>
      <c r="GF24" s="28">
        <f>AVERAGE(I24,BE24,EZ24)</f>
        <v>18.462980030722</v>
      </c>
      <c r="GG24" s="28">
        <f>AVERAGE(J24,BF24,FA24)</f>
        <v>18.5272371123706</v>
      </c>
      <c r="GH24" s="24">
        <f>AVERAGE(O24,AA24,AD24,AG24,AM24,AV24,AY24,BT24,BW24,CU24,DA24,DP24,DV24,DY24,EK24)</f>
        <v>16.6019157699554</v>
      </c>
      <c r="GI24" s="24">
        <f>AVERAGE(P24,AB24,AE24,AH24,AN24,AW24,AZ24,BU24,BX24,CV24,DB24,DQ24,DW24,DZ24,EL24)</f>
        <v>17.3310307464889</v>
      </c>
      <c r="GJ24" s="28">
        <f>AVERAGE(C24,DG24,EE24,EN24,ET24)</f>
        <v>10.2730620310045</v>
      </c>
      <c r="GK24" s="28">
        <f>AVERAGE(D24,DH24,EF24,EO24,EU24)</f>
        <v>10.8433890168971</v>
      </c>
      <c r="GL24" s="24">
        <f>AVERAGE(BK24,CR24,CX24)</f>
        <v>8.10099398361495</v>
      </c>
      <c r="GM24" s="24">
        <f>AVERAGE(BL24,CS24,CY24)</f>
        <v>8.637941201570239</v>
      </c>
      <c r="GN24" s="28">
        <f>AVERAGE(AP24,BQ24,CO24,DJ24,DM24,EQ24,FO24)</f>
        <v>9.997121475468241</v>
      </c>
      <c r="GO24" s="28">
        <f>AVERAGE(AQ24,BR24,CP24,DK24,DN24,ER24,FP24)</f>
        <v>10.0893623440655</v>
      </c>
      <c r="GP24" s="24">
        <f>AVERAGE(F24,U24,X24,AJ24,AS24,BN24,BZ24,CC24,CI24,CL24,DD24,EB24,FL24)</f>
        <v>12.8120243222357</v>
      </c>
      <c r="GQ24" s="24">
        <f>AVERAGE(G24,V24,Y24,AK24,AT24,BO24,CA24,CD24,CJ24,CM24,DE24,EC24,FM24)</f>
        <v>13.4783142611313</v>
      </c>
      <c r="GR24" s="24">
        <f>AVERAGE(X24,AS24,CC24,DD24)</f>
        <v>18.9769218830005</v>
      </c>
      <c r="GS24" s="24">
        <f>AVERAGE(Y24,AT24,CD24,DE24)</f>
        <v>19.1582467677932</v>
      </c>
      <c r="GT24" s="24">
        <f>AVERAGE(F24,U24,AJ24,BN24,BZ24,CI24,CL24,EB24,FL24)</f>
        <v>10.0720698507846</v>
      </c>
      <c r="GU24" s="24">
        <f>AVERAGE(G24,V24,AK24,BO24,CA24,CJ24,CM24,EC24,FM24)</f>
        <v>10.953899813726</v>
      </c>
    </row>
    <row r="25" ht="20.35" customHeight="1">
      <c r="A25" s="22">
        <v>1932</v>
      </c>
      <c r="B25" s="23">
        <v>11.54</v>
      </c>
      <c r="C25" s="24">
        <v>11.4766787170931</v>
      </c>
      <c r="D25" s="25">
        <v>11.8282394018045</v>
      </c>
      <c r="E25" s="25">
        <v>10.11</v>
      </c>
      <c r="F25" s="24">
        <v>9.94064516129032</v>
      </c>
      <c r="G25" s="25">
        <v>11.620376344086</v>
      </c>
      <c r="H25" s="25">
        <v>12.49</v>
      </c>
      <c r="I25" s="24">
        <v>11.728527265745</v>
      </c>
      <c r="J25" s="25">
        <v>12.5842345330791</v>
      </c>
      <c r="K25" s="25">
        <v>6.35</v>
      </c>
      <c r="L25" s="24">
        <v>5.83438547239437</v>
      </c>
      <c r="M25" s="25">
        <v>6.65468267210481</v>
      </c>
      <c r="N25" t="s" s="26">
        <v>75</v>
      </c>
      <c r="O25" t="s" s="27">
        <v>76</v>
      </c>
      <c r="P25" t="s" s="26">
        <v>76</v>
      </c>
      <c r="Q25" s="25">
        <v>11.98</v>
      </c>
      <c r="R25" s="24">
        <v>12.3004075892161</v>
      </c>
      <c r="S25" s="25">
        <v>12.9166809445035</v>
      </c>
      <c r="T25" s="25">
        <v>7.83</v>
      </c>
      <c r="U25" s="24">
        <v>7.5865004325794</v>
      </c>
      <c r="V25" s="25">
        <v>7.8093418613274</v>
      </c>
      <c r="W25" s="25">
        <v>20.87</v>
      </c>
      <c r="X25" t="s" s="27">
        <v>76</v>
      </c>
      <c r="Y25" s="25">
        <v>20.6718681637004</v>
      </c>
      <c r="Z25" s="25">
        <v>15.4</v>
      </c>
      <c r="AA25" s="24">
        <v>14.7051365714992</v>
      </c>
      <c r="AB25" s="25">
        <v>15.8856433073786</v>
      </c>
      <c r="AC25" s="25">
        <v>20.13</v>
      </c>
      <c r="AD25" s="24">
        <v>19.4778117661599</v>
      </c>
      <c r="AE25" s="25">
        <v>20.1285947348906</v>
      </c>
      <c r="AF25" s="25">
        <v>18.97</v>
      </c>
      <c r="AG25" s="24">
        <v>18.9736182177728</v>
      </c>
      <c r="AH25" s="25">
        <v>19.3793375355333</v>
      </c>
      <c r="AI25" s="25">
        <v>14.45</v>
      </c>
      <c r="AJ25" s="24">
        <v>13.8305472129527</v>
      </c>
      <c r="AK25" s="25">
        <v>14.1493078729453</v>
      </c>
      <c r="AL25" s="25">
        <v>17.34</v>
      </c>
      <c r="AM25" s="24">
        <v>17.4324585959708</v>
      </c>
      <c r="AN25" s="25">
        <v>17.7395065504882</v>
      </c>
      <c r="AO25" s="25">
        <v>10.44</v>
      </c>
      <c r="AP25" s="24">
        <v>10.5173793584092</v>
      </c>
      <c r="AQ25" s="25">
        <v>10.5176550444056</v>
      </c>
      <c r="AR25" s="25">
        <v>16.81</v>
      </c>
      <c r="AS25" s="24">
        <v>16.8335968977877</v>
      </c>
      <c r="AT25" s="25">
        <v>17.8221060437523</v>
      </c>
      <c r="AU25" s="25">
        <v>12.69</v>
      </c>
      <c r="AV25" s="24">
        <v>11.8139840563589</v>
      </c>
      <c r="AW25" s="25">
        <v>13.3289306019034</v>
      </c>
      <c r="AX25" s="25">
        <v>16.9</v>
      </c>
      <c r="AY25" s="24">
        <v>15.8816855147695</v>
      </c>
      <c r="AZ25" s="25">
        <v>17.0830438141145</v>
      </c>
      <c r="BA25" s="25">
        <v>12.38</v>
      </c>
      <c r="BB25" s="24">
        <v>13.2456865653195</v>
      </c>
      <c r="BC25" s="25">
        <v>11.4831414534668</v>
      </c>
      <c r="BD25" s="25">
        <v>22.57</v>
      </c>
      <c r="BE25" s="24">
        <v>22.6789849833148</v>
      </c>
      <c r="BF25" s="25">
        <v>23.7013274008157</v>
      </c>
      <c r="BG25" s="25">
        <v>8.48</v>
      </c>
      <c r="BH25" s="24">
        <v>8.162844827586211</v>
      </c>
      <c r="BI25" s="25">
        <v>9.623910826844639</v>
      </c>
      <c r="BJ25" s="25">
        <v>10.52</v>
      </c>
      <c r="BK25" s="24">
        <v>10.1508549623038</v>
      </c>
      <c r="BL25" s="25">
        <v>9.95397849462365</v>
      </c>
      <c r="BM25" s="25">
        <v>11.45</v>
      </c>
      <c r="BN25" s="24">
        <v>11.0000524833589</v>
      </c>
      <c r="BO25" s="25">
        <v>11.4187794418843</v>
      </c>
      <c r="BP25" s="25">
        <v>12.26</v>
      </c>
      <c r="BQ25" s="24">
        <v>12.0645519713262</v>
      </c>
      <c r="BR25" s="25">
        <v>12.5500757013966</v>
      </c>
      <c r="BS25" s="25">
        <v>13.08</v>
      </c>
      <c r="BT25" s="24">
        <v>13.3705514283949</v>
      </c>
      <c r="BU25" s="25">
        <v>12.8017760474601</v>
      </c>
      <c r="BV25" s="25">
        <v>18.89</v>
      </c>
      <c r="BW25" s="24">
        <v>18.0534631689532</v>
      </c>
      <c r="BX25" s="25">
        <v>18.4803244345569</v>
      </c>
      <c r="BY25" s="25">
        <v>13.61</v>
      </c>
      <c r="BZ25" s="24">
        <v>13.303270609319</v>
      </c>
      <c r="CA25" s="25">
        <v>15.0734751575825</v>
      </c>
      <c r="CB25" s="25">
        <v>18.62</v>
      </c>
      <c r="CC25" s="24">
        <v>17.8085755778025</v>
      </c>
      <c r="CD25" s="25">
        <v>16.9478269064393</v>
      </c>
      <c r="CE25" s="25">
        <v>7.11</v>
      </c>
      <c r="CF25" s="24">
        <v>6.36482851316278</v>
      </c>
      <c r="CG25" s="25">
        <v>7.61665090841676</v>
      </c>
      <c r="CH25" s="25">
        <v>11.94</v>
      </c>
      <c r="CI25" s="24">
        <v>11.2995776171054</v>
      </c>
      <c r="CJ25" s="25">
        <v>12.1132236435546</v>
      </c>
      <c r="CK25" s="25">
        <v>9.25</v>
      </c>
      <c r="CL25" s="24">
        <v>8.432526881720429</v>
      </c>
      <c r="CM25" s="25">
        <v>9.33437090594488</v>
      </c>
      <c r="CN25" t="s" s="26">
        <v>75</v>
      </c>
      <c r="CO25" t="s" s="27">
        <v>76</v>
      </c>
      <c r="CP25" t="s" s="26">
        <v>76</v>
      </c>
      <c r="CQ25" s="25">
        <v>4.45</v>
      </c>
      <c r="CR25" s="24">
        <v>5.5001526387344</v>
      </c>
      <c r="CS25" s="25">
        <v>7.51789364726239</v>
      </c>
      <c r="CT25" t="s" s="26">
        <v>75</v>
      </c>
      <c r="CU25" t="s" s="27">
        <v>76</v>
      </c>
      <c r="CV25" t="s" s="26">
        <v>76</v>
      </c>
      <c r="CW25" t="s" s="26">
        <v>123</v>
      </c>
      <c r="CX25" s="24">
        <v>10.1296319764465</v>
      </c>
      <c r="CY25" s="25">
        <v>9.74139336917562</v>
      </c>
      <c r="CZ25" s="25">
        <v>17.89</v>
      </c>
      <c r="DA25" s="24">
        <v>17.7941051785935</v>
      </c>
      <c r="DB25" s="25">
        <v>18.2438963045359</v>
      </c>
      <c r="DC25" s="25">
        <v>19.46</v>
      </c>
      <c r="DD25" s="24">
        <v>19.0103828327772</v>
      </c>
      <c r="DE25" s="25">
        <v>19.5521091336052</v>
      </c>
      <c r="DF25" s="25">
        <v>13.49</v>
      </c>
      <c r="DG25" s="24">
        <v>13.2672525027809</v>
      </c>
      <c r="DH25" s="25">
        <v>12.7473504511185</v>
      </c>
      <c r="DI25" s="25">
        <v>10.86</v>
      </c>
      <c r="DJ25" s="24">
        <v>10.1998087381041</v>
      </c>
      <c r="DK25" s="25">
        <v>9.597496292176499</v>
      </c>
      <c r="DL25" s="25">
        <v>9.720000000000001</v>
      </c>
      <c r="DM25" s="24">
        <v>10.012918086339</v>
      </c>
      <c r="DN25" s="25">
        <v>10.6527321583064</v>
      </c>
      <c r="DO25" s="25">
        <v>11.96</v>
      </c>
      <c r="DP25" s="24">
        <v>10.9966400939315</v>
      </c>
      <c r="DQ25" s="25">
        <v>11.4786688913608</v>
      </c>
      <c r="DR25" t="s" s="26">
        <v>75</v>
      </c>
      <c r="DS25" t="s" s="27">
        <v>76</v>
      </c>
      <c r="DT25" t="s" s="26">
        <v>76</v>
      </c>
      <c r="DU25" s="25">
        <v>21.69</v>
      </c>
      <c r="DV25" s="24">
        <v>21.4907932586737</v>
      </c>
      <c r="DW25" s="25">
        <v>21.1725275403609</v>
      </c>
      <c r="DX25" s="25">
        <v>17.78</v>
      </c>
      <c r="DY25" s="24">
        <v>16.6587192559634</v>
      </c>
      <c r="DZ25" s="25">
        <v>18.4975129773823</v>
      </c>
      <c r="EA25" s="25">
        <v>11.82</v>
      </c>
      <c r="EB25" s="24">
        <v>11.2884526016562</v>
      </c>
      <c r="EC25" s="25">
        <v>13.2858172660981</v>
      </c>
      <c r="ED25" s="25">
        <v>10.82</v>
      </c>
      <c r="EE25" s="24">
        <v>10.7057755530837</v>
      </c>
      <c r="EF25" s="25">
        <v>11.6577215424546</v>
      </c>
      <c r="EG25" s="25">
        <v>10.99</v>
      </c>
      <c r="EH25" t="s" s="27">
        <v>76</v>
      </c>
      <c r="EI25" s="33">
        <v>12.3</v>
      </c>
      <c r="EJ25" s="25">
        <v>16.34</v>
      </c>
      <c r="EK25" s="24">
        <v>15.0309170683475</v>
      </c>
      <c r="EL25" s="25">
        <v>17.0946360153257</v>
      </c>
      <c r="EM25" s="25">
        <v>11.15</v>
      </c>
      <c r="EN25" s="24">
        <v>10.7319673093561</v>
      </c>
      <c r="EO25" s="25">
        <v>10.8943628723273</v>
      </c>
      <c r="EP25" t="s" s="26">
        <v>75</v>
      </c>
      <c r="EQ25" s="24">
        <v>6.8113997254445</v>
      </c>
      <c r="ER25" s="25">
        <v>7.39262855995198</v>
      </c>
      <c r="ES25" s="25">
        <v>8.56</v>
      </c>
      <c r="ET25" s="24">
        <v>7.51805710048202</v>
      </c>
      <c r="EU25" s="25">
        <v>9.208891603545389</v>
      </c>
      <c r="EV25" s="25">
        <v>13.59</v>
      </c>
      <c r="EW25" s="24">
        <v>13.944505314547</v>
      </c>
      <c r="EX25" s="25">
        <v>13.3361478803609</v>
      </c>
      <c r="EY25" s="25">
        <v>20.04</v>
      </c>
      <c r="EZ25" s="24">
        <v>20.9745674205908</v>
      </c>
      <c r="FA25" s="25">
        <v>18.5545016067235</v>
      </c>
      <c r="FB25" t="s" s="26">
        <v>75</v>
      </c>
      <c r="FC25" t="s" s="27">
        <v>76</v>
      </c>
      <c r="FD25" s="25">
        <v>11.1099867136324</v>
      </c>
      <c r="FE25" s="25">
        <v>7.93</v>
      </c>
      <c r="FF25" s="24">
        <v>7.0153494623656</v>
      </c>
      <c r="FG25" s="25">
        <v>9.22977196885428</v>
      </c>
      <c r="FH25" s="25">
        <v>11.5</v>
      </c>
      <c r="FI25" s="24">
        <v>10.143166392994</v>
      </c>
      <c r="FJ25" s="25">
        <v>12.3638990854035</v>
      </c>
      <c r="FK25" t="s" s="26">
        <v>79</v>
      </c>
      <c r="FL25" s="24">
        <v>7.67459615622296</v>
      </c>
      <c r="FM25" s="25">
        <v>8.41329254727474</v>
      </c>
      <c r="FN25" s="25">
        <v>11.79</v>
      </c>
      <c r="FO25" s="24">
        <v>11.803171182266</v>
      </c>
      <c r="FP25" s="25">
        <v>11.5886042692939</v>
      </c>
      <c r="FQ25" s="25">
        <v>15.52</v>
      </c>
      <c r="FR25" s="24">
        <v>14.934678655296</v>
      </c>
      <c r="FS25" s="25">
        <v>15.2242992213571</v>
      </c>
      <c r="FT25" s="29"/>
      <c r="FU25" s="30">
        <f>SUM(SUM(B25,E25,H25,K25,N25,Q25,T25,W25,Z25,AC25,AF25,AI25,AL25,AO25,AR25,AU25,AX25,BA25,BD25,BG25,BJ25,BM25,BP25,BS25,BV25,BY25,CB25,CE25,CH25,CK25),CN25,CQ25,CT25,CW25,CZ25,DC25,DF25,DI25,DL25,DO25,DR25,DU25,DX25,EA25,ED25,EG25,EJ25,EM25,EP25,ES25,EV25,EY25,FB25,FE25,FH25,FK25,FN25,FQ25)/58</f>
        <v>13.4362</v>
      </c>
      <c r="FV25" s="30">
        <f>SUM(SUM(C25,F25,I25,L25,O25,R25,U25,X25,AA25,AD25,AG25,AJ25,AM25,AP25,AS25,AV25,AY25,BB25,BE25,BH25,BK25,BN25,BQ25,BT25,BW25,BZ25,CC25,CF25,CI25,CL25),CO25,CR25,CU25,CX25,DA25,DD25,DG25,DJ25,DM25,DP25,DS25,DV25,DY25,EB25,EE25,EH25,EK25,EN25,EQ25,ET25,EW25,EZ25,FC25,FF25,FI25,FL25,FO25,FR25)/58</f>
        <v>12.704041978915</v>
      </c>
      <c r="FW25" s="30">
        <f>SUM(SUM(D25,G25,J25,M25,P25,S25,V25,Y25,AB25,AE25,AH25,AK25,AN25,AQ25,AT25,AW25,AZ25,BC25,BF25,BI25,BL25,BO25,BR25,BU25,BX25,CA25,CD25,CG25,CJ25,CM25),CP25,CS25,CV25,CY25,DB25,DE25,DH25,DK25,DN25,DQ25,DT25,DW25,DZ25,EC25,EF25,EI25,EL25,EO25,ER25,EU25,EX25,FA25,FD25,FG25,FJ25,FM25,FP25,FS25)/58</f>
        <v>13.3717509753128</v>
      </c>
      <c r="FX25" s="31"/>
      <c r="FY25" s="31"/>
      <c r="FZ25" s="31"/>
      <c r="GA25" s="31"/>
      <c r="GB25" s="28">
        <f>SUM(SUM(D25,G25,J25,M25,P25,S25,V25,Y25,AB25,AE25,AH25,AK25,AQ25,AT25,AW25,AZ25,BC25,BF25,BI25,BO25,BU25,BX25,CA25,CD25,CG25,CJ25,CM25,CS25,CV25,CY25),DB25,DE25,DH25,DK25,DN25,DZ25,EC25,EF25,EL25,EO25,ER25,EU25,EX25,FG25,FJ25,FM25)/46</f>
        <v>13.1909637199467</v>
      </c>
      <c r="GC25" s="32">
        <v>1932</v>
      </c>
      <c r="GD25" s="24">
        <f>AVERAGE(L25,R25,BB25,BH25,CF25,DS25,EH25,EW25,FC25,FF25,FI25,FR25)</f>
        <v>10.2162058658757</v>
      </c>
      <c r="GE25" s="24">
        <f>AVERAGE(M25,S25,BC25,BI25,CG25,DT25,EI25,EX25,FD25,FG25,FJ25,FS25)</f>
        <v>11.0781065159041</v>
      </c>
      <c r="GF25" s="28">
        <f>AVERAGE(I25,BE25,EZ25)</f>
        <v>18.4606932232169</v>
      </c>
      <c r="GG25" s="28">
        <f>AVERAGE(J25,BF25,FA25)</f>
        <v>18.2800211802061</v>
      </c>
      <c r="GH25" s="28">
        <f>AVERAGE(O25,AA25,AD25,AG25,AM25,AV25,AY25,BT25,BW25,CU25,DA25,DP25,DV25,DY25,EK25)</f>
        <v>16.2830680134914</v>
      </c>
      <c r="GI25" s="28">
        <f>AVERAGE(P25,AB25,AE25,AH25,AN25,AW25,AZ25,BU25,BX25,CV25,DB25,DQ25,DW25,DZ25,EL25)</f>
        <v>17.0241845196378</v>
      </c>
      <c r="GJ25" s="28">
        <f>AVERAGE(C25,DG25,EE25,EN25,ET25)</f>
        <v>10.7399462365592</v>
      </c>
      <c r="GK25" s="28">
        <f>AVERAGE(D25,DH25,EF25,EO25,EU25)</f>
        <v>11.2673131742501</v>
      </c>
      <c r="GL25" s="24">
        <f>AVERAGE(BK25,CR25,CX25)</f>
        <v>8.593546525828231</v>
      </c>
      <c r="GM25" s="24">
        <f>AVERAGE(BL25,CS25,CY25)</f>
        <v>9.07108850368722</v>
      </c>
      <c r="GN25" s="28">
        <f>AVERAGE(AP25,BQ25,CO25,DJ25,DM25,EQ25,FO25)</f>
        <v>10.2348715103148</v>
      </c>
      <c r="GO25" s="28">
        <f>AVERAGE(AQ25,BR25,CP25,DK25,DN25,ER25,FP25)</f>
        <v>10.3831986709218</v>
      </c>
      <c r="GP25" s="24">
        <f>AVERAGE(F25,U25,X25,AJ25,AS25,BN25,BZ25,CC25,CI25,CL25,DD25,EB25,FL25)</f>
        <v>12.3340603720477</v>
      </c>
      <c r="GQ25" s="24">
        <f>AVERAGE(G25,V25,Y25,AK25,AT25,BO25,CA25,CD25,CJ25,CM25,DE25,EC25,FM25)</f>
        <v>13.7086073298612</v>
      </c>
      <c r="GR25" s="24">
        <f>AVERAGE(X25,AS25,CC25,DD25)</f>
        <v>17.8841851027891</v>
      </c>
      <c r="GS25" s="24">
        <f>AVERAGE(Y25,AT25,CD25,DE25)</f>
        <v>18.7484775618743</v>
      </c>
      <c r="GT25" s="24">
        <f>AVERAGE(F25,U25,AJ25,BN25,BZ25,CI25,CL25,EB25,FL25)</f>
        <v>10.4840187951339</v>
      </c>
      <c r="GU25" s="24">
        <f>AVERAGE(G25,V25,AK25,BO25,CA25,CJ25,CM25,EC25,FM25)</f>
        <v>11.468665004522</v>
      </c>
    </row>
    <row r="26" ht="20.35" customHeight="1">
      <c r="A26" s="22">
        <v>1933</v>
      </c>
      <c r="B26" s="23">
        <v>10.97</v>
      </c>
      <c r="C26" s="24">
        <v>11.014994485801</v>
      </c>
      <c r="D26" s="25">
        <v>11.5051475048249</v>
      </c>
      <c r="E26" s="25">
        <v>10</v>
      </c>
      <c r="F26" s="24">
        <v>9.988735919098829</v>
      </c>
      <c r="G26" s="25">
        <v>11.6302976190476</v>
      </c>
      <c r="H26" s="25">
        <v>12.58</v>
      </c>
      <c r="I26" s="24">
        <v>12.2530776259336</v>
      </c>
      <c r="J26" s="25">
        <v>12.9691517470911</v>
      </c>
      <c r="K26" s="25">
        <v>6.02</v>
      </c>
      <c r="L26" s="24">
        <v>5.98266630029839</v>
      </c>
      <c r="M26" s="25">
        <v>6.66883960573476</v>
      </c>
      <c r="N26" s="25">
        <v>16.2</v>
      </c>
      <c r="O26" s="24">
        <v>15.7337596006144</v>
      </c>
      <c r="P26" s="25">
        <v>16.3298326292883</v>
      </c>
      <c r="Q26" s="25">
        <v>11.99</v>
      </c>
      <c r="R26" s="24">
        <v>12.3532150361071</v>
      </c>
      <c r="S26" s="25">
        <v>12.9025547786783</v>
      </c>
      <c r="T26" s="25">
        <v>8.02</v>
      </c>
      <c r="U26" s="24">
        <v>8.188178288927739</v>
      </c>
      <c r="V26" s="25">
        <v>8.44300181418507</v>
      </c>
      <c r="W26" s="25">
        <v>22.12</v>
      </c>
      <c r="X26" s="24">
        <v>21.5168913210445</v>
      </c>
      <c r="Y26" s="25">
        <v>21.8635906298003</v>
      </c>
      <c r="Z26" s="25">
        <v>15.71</v>
      </c>
      <c r="AA26" s="24">
        <v>15.0560111102283</v>
      </c>
      <c r="AB26" s="25">
        <v>16.188325255575</v>
      </c>
      <c r="AC26" s="25">
        <v>20.53</v>
      </c>
      <c r="AD26" s="24">
        <v>19.9087263184844</v>
      </c>
      <c r="AE26" s="25">
        <v>20.5268977214542</v>
      </c>
      <c r="AF26" s="25">
        <v>20.16</v>
      </c>
      <c r="AG26" s="24">
        <v>20.0978507424475</v>
      </c>
      <c r="AH26" s="25">
        <v>20.4348540706605</v>
      </c>
      <c r="AI26" s="25">
        <v>14.56</v>
      </c>
      <c r="AJ26" s="24">
        <v>13.9431440136307</v>
      </c>
      <c r="AK26" s="25">
        <v>14.2800651738263</v>
      </c>
      <c r="AL26" s="25">
        <v>17.2</v>
      </c>
      <c r="AM26" s="24">
        <v>17.2832061858855</v>
      </c>
      <c r="AN26" s="25">
        <v>17.5863063236047</v>
      </c>
      <c r="AO26" s="25">
        <v>10.18</v>
      </c>
      <c r="AP26" s="24">
        <v>10.4836251920123</v>
      </c>
      <c r="AQ26" s="25">
        <v>10.4618152444515</v>
      </c>
      <c r="AR26" s="25">
        <v>16.25</v>
      </c>
      <c r="AS26" s="24">
        <v>16.308543377121</v>
      </c>
      <c r="AT26" s="25">
        <v>17.2774150290446</v>
      </c>
      <c r="AU26" s="25">
        <v>13.45</v>
      </c>
      <c r="AV26" s="24">
        <v>12.5265207373272</v>
      </c>
      <c r="AW26" s="25">
        <v>14.0711322324629</v>
      </c>
      <c r="AX26" s="25">
        <v>17.67</v>
      </c>
      <c r="AY26" s="24">
        <v>16.8815136968766</v>
      </c>
      <c r="AZ26" s="25">
        <v>17.7247049411162</v>
      </c>
      <c r="BA26" t="s" s="26">
        <v>75</v>
      </c>
      <c r="BB26" t="s" s="27">
        <v>76</v>
      </c>
      <c r="BC26" s="25">
        <v>9.81348054275475</v>
      </c>
      <c r="BD26" s="25">
        <v>22.6</v>
      </c>
      <c r="BE26" s="24">
        <v>22.712585125448</v>
      </c>
      <c r="BF26" s="25">
        <v>23.7369528583516</v>
      </c>
      <c r="BG26" s="25">
        <v>8.17</v>
      </c>
      <c r="BH26" s="24">
        <v>8.26957568066967</v>
      </c>
      <c r="BI26" s="25">
        <v>9.63551251831842</v>
      </c>
      <c r="BJ26" s="25">
        <v>9.869999999999999</v>
      </c>
      <c r="BK26" s="24">
        <v>9.761055427547371</v>
      </c>
      <c r="BL26" s="25">
        <v>9.62562532002049</v>
      </c>
      <c r="BM26" s="25">
        <v>11.45</v>
      </c>
      <c r="BN26" s="24">
        <v>11.1973799592139</v>
      </c>
      <c r="BO26" s="25">
        <v>11.6337872547981</v>
      </c>
      <c r="BP26" s="25">
        <v>11.7</v>
      </c>
      <c r="BQ26" s="24">
        <v>11.5946138125254</v>
      </c>
      <c r="BR26" s="25">
        <v>12.0359865017568</v>
      </c>
      <c r="BS26" s="25">
        <v>13.16</v>
      </c>
      <c r="BT26" s="24">
        <v>13.9576337685612</v>
      </c>
      <c r="BU26" s="25">
        <v>13.3902643369176</v>
      </c>
      <c r="BV26" t="s" s="26">
        <v>75</v>
      </c>
      <c r="BW26" t="s" s="27">
        <v>76</v>
      </c>
      <c r="BX26" t="s" s="26">
        <v>76</v>
      </c>
      <c r="BY26" s="25">
        <v>13.54</v>
      </c>
      <c r="BZ26" s="24">
        <v>13.4016325311486</v>
      </c>
      <c r="CA26" s="25">
        <v>15.0649385560676</v>
      </c>
      <c r="CB26" s="25">
        <v>19.46</v>
      </c>
      <c r="CC26" s="24">
        <v>19.341631949962</v>
      </c>
      <c r="CD26" s="25">
        <v>18.1680501041722</v>
      </c>
      <c r="CE26" t="s" s="26">
        <v>124</v>
      </c>
      <c r="CF26" s="24">
        <v>6.92421530977982</v>
      </c>
      <c r="CG26" s="25">
        <v>7.99438428059395</v>
      </c>
      <c r="CH26" s="25">
        <v>11.79</v>
      </c>
      <c r="CI26" s="24">
        <v>11.1894630056324</v>
      </c>
      <c r="CJ26" s="25">
        <v>12.047225422427</v>
      </c>
      <c r="CK26" s="25">
        <v>9.369999999999999</v>
      </c>
      <c r="CL26" s="24">
        <v>8.777942952486891</v>
      </c>
      <c r="CM26" s="25">
        <v>9.699225109027671</v>
      </c>
      <c r="CN26" t="s" s="26">
        <v>75</v>
      </c>
      <c r="CO26" s="24">
        <v>8.641429095080699</v>
      </c>
      <c r="CP26" s="25">
        <v>8.929902887805961</v>
      </c>
      <c r="CQ26" s="25">
        <v>4.22</v>
      </c>
      <c r="CR26" s="24">
        <v>4.69003328213006</v>
      </c>
      <c r="CS26" s="25">
        <v>6.78231374807987</v>
      </c>
      <c r="CT26" s="25">
        <v>15.83</v>
      </c>
      <c r="CU26" s="24">
        <v>15.3120811925067</v>
      </c>
      <c r="CV26" s="25">
        <v>16.0332144402069</v>
      </c>
      <c r="CW26" t="s" s="26">
        <v>125</v>
      </c>
      <c r="CX26" s="24">
        <v>9.622486559139791</v>
      </c>
      <c r="CY26" s="25">
        <v>9.244509088581671</v>
      </c>
      <c r="CZ26" s="25">
        <v>18.61</v>
      </c>
      <c r="DA26" s="24">
        <v>18.5756797235023</v>
      </c>
      <c r="DB26" s="25">
        <v>18.9190798417995</v>
      </c>
      <c r="DC26" s="25">
        <v>19.63</v>
      </c>
      <c r="DD26" s="24">
        <v>19.1720526113671</v>
      </c>
      <c r="DE26" s="25">
        <v>19.6960829493087</v>
      </c>
      <c r="DF26" s="25">
        <v>12.88</v>
      </c>
      <c r="DG26" s="24">
        <v>12.7663607270865</v>
      </c>
      <c r="DH26" s="25">
        <v>12.2517780337942</v>
      </c>
      <c r="DI26" s="25">
        <v>10.48</v>
      </c>
      <c r="DJ26" s="24">
        <v>10.0506029185868</v>
      </c>
      <c r="DK26" s="25">
        <v>9.46247247823861</v>
      </c>
      <c r="DL26" s="25">
        <v>9.369999999999999</v>
      </c>
      <c r="DM26" s="24">
        <v>9.9301416305203</v>
      </c>
      <c r="DN26" s="25">
        <v>10.6056125192012</v>
      </c>
      <c r="DO26" s="25">
        <v>12.36</v>
      </c>
      <c r="DP26" s="24">
        <v>11.4305843573989</v>
      </c>
      <c r="DQ26" s="25">
        <v>11.9279074853894</v>
      </c>
      <c r="DR26" t="s" s="26">
        <v>75</v>
      </c>
      <c r="DS26" t="s" s="27">
        <v>76</v>
      </c>
      <c r="DT26" t="s" s="26">
        <v>76</v>
      </c>
      <c r="DU26" s="25">
        <v>21.74</v>
      </c>
      <c r="DV26" s="24">
        <v>21.4094900438679</v>
      </c>
      <c r="DW26" s="25">
        <v>21.195264565011</v>
      </c>
      <c r="DX26" s="25">
        <v>18.98</v>
      </c>
      <c r="DY26" s="24">
        <v>17.8592245793386</v>
      </c>
      <c r="DZ26" s="25">
        <v>19.5958568162155</v>
      </c>
      <c r="EA26" s="25">
        <v>11.89</v>
      </c>
      <c r="EB26" s="24">
        <v>11.531935483871</v>
      </c>
      <c r="EC26" s="25">
        <v>13.568920890937</v>
      </c>
      <c r="ED26" s="25">
        <v>10.48</v>
      </c>
      <c r="EE26" s="24">
        <v>10.6021969074986</v>
      </c>
      <c r="EF26" s="25">
        <v>11.5347785458269</v>
      </c>
      <c r="EG26" s="25">
        <v>11.11</v>
      </c>
      <c r="EH26" s="24">
        <v>10.4531304403482</v>
      </c>
      <c r="EI26" s="33">
        <v>12.7</v>
      </c>
      <c r="EJ26" s="25">
        <v>16.68</v>
      </c>
      <c r="EK26" s="24">
        <v>15.4539701740911</v>
      </c>
      <c r="EL26" s="25">
        <v>17.4223521505376</v>
      </c>
      <c r="EM26" s="25">
        <v>10.72</v>
      </c>
      <c r="EN26" s="24">
        <v>10.5814797747056</v>
      </c>
      <c r="EO26" s="25">
        <v>10.7249270353303</v>
      </c>
      <c r="EP26" t="s" s="26">
        <v>75</v>
      </c>
      <c r="EQ26" t="s" s="27">
        <v>76</v>
      </c>
      <c r="ER26" s="25">
        <v>9.24854399884207</v>
      </c>
      <c r="ES26" s="25">
        <v>7.6</v>
      </c>
      <c r="ET26" s="24">
        <v>6.96873079877113</v>
      </c>
      <c r="EU26" s="25">
        <v>8.608033220333001</v>
      </c>
      <c r="EV26" s="25">
        <v>13.47</v>
      </c>
      <c r="EW26" s="24">
        <v>13.8475736047107</v>
      </c>
      <c r="EX26" s="25">
        <v>13.2907437275986</v>
      </c>
      <c r="EY26" s="25">
        <v>19.42</v>
      </c>
      <c r="EZ26" s="24">
        <v>20.3642332309268</v>
      </c>
      <c r="FA26" s="25">
        <v>17.8769770865335</v>
      </c>
      <c r="FB26" s="25">
        <v>13.94</v>
      </c>
      <c r="FC26" s="24">
        <v>12.8733787762417</v>
      </c>
      <c r="FD26" s="25">
        <v>13.1066999487967</v>
      </c>
      <c r="FE26" s="25">
        <v>7.75</v>
      </c>
      <c r="FF26" s="24">
        <v>7.15122291964617</v>
      </c>
      <c r="FG26" s="25">
        <v>9.365430747567849</v>
      </c>
      <c r="FH26" s="25">
        <v>11.71</v>
      </c>
      <c r="FI26" s="24">
        <v>10.3996134152586</v>
      </c>
      <c r="FJ26" s="25">
        <v>12.6482354070661</v>
      </c>
      <c r="FK26" t="s" s="26">
        <v>126</v>
      </c>
      <c r="FL26" s="24">
        <v>7.80371095750128</v>
      </c>
      <c r="FM26" s="25">
        <v>8.5076952124936</v>
      </c>
      <c r="FN26" s="25">
        <v>11.42</v>
      </c>
      <c r="FO26" s="24">
        <v>11.6490751628794</v>
      </c>
      <c r="FP26" s="25">
        <v>11.4267906139096</v>
      </c>
      <c r="FQ26" s="25">
        <v>14.66</v>
      </c>
      <c r="FR26" s="24">
        <v>14.0702662570405</v>
      </c>
      <c r="FS26" s="25">
        <v>14.4312525601638</v>
      </c>
      <c r="FT26" s="29"/>
      <c r="FU26" s="30">
        <f>SUM(SUM(B26,E26,H26,K26,N26,Q26,T26,W26,Z26,AC26,AF26,AI26,AL26,AO26,AR26,AU26,AX26,BA26,BD26,BG26,BJ26,BM26,BP26,BS26,BV26,BY26,CB26,CE26,CH26,CK26),CN26,CQ26,CT26,CW26,CZ26,DC26,DF26,DI26,DL26,DO26,DR26,DU26,DX26,EA26,ED26,EG26,EJ26,EM26,EP26,ES26,EV26,EY26,FB26,FE26,FH26,FK26,FN26,FQ26)/58</f>
        <v>13.5934</v>
      </c>
      <c r="FV26" s="30">
        <f>SUM(SUM(C26,F26,I26,L26,O26,R26,U26,X26,AA26,AD26,AG26,AJ26,AM26,AP26,AS26,AV26,AY26,BB26,BE26,BH26,BK26,BN26,BQ26,BT26,BW26,BZ26,CC26,CF26,CI26,CL26),CO26,CR26,CU26,CX26,DA26,DD26,DG26,DJ26,DM26,DP26,DS26,DV26,DY26,EB26,EE26,EH26,EK26,EN26,EQ26,ET26,EW26,EZ26,FC26,FF26,FI26,FL26,FO26,FR26)/58</f>
        <v>12.9603532240524</v>
      </c>
      <c r="FW26" s="30">
        <f>SUM(SUM(D26,G26,J26,M26,P26,S26,V26,Y26,AB26,AE26,AH26,AK26,AN26,AQ26,AT26,AW26,AZ26,BC26,BF26,BI26,BL26,BO26,BR26,BU26,BX26,CA26,CD26,CG26,CJ26,CM26),CP26,CS26,CV26,CY26,DB26,DE26,DH26,DK26,DN26,DQ26,DT26,DW26,DZ26,EC26,EF26,EI26,EL26,EO26,ER26,EU26,EX26,FA26,FD26,FG26,FJ26,FM26,FP26,FS26)/58</f>
        <v>13.4431203772432</v>
      </c>
      <c r="FX26" s="31"/>
      <c r="FY26" s="31"/>
      <c r="FZ26" s="31"/>
      <c r="GA26" s="31"/>
      <c r="GB26" s="28">
        <f>SUM(SUM(D26,G26,J26,M26,P26,S26,V26,Y26,AB26,AE26,AH26,AK26,AQ26,AT26,AW26,AZ26,BC26,BF26,BI26,BO26,BU26,BX26,CA26,CD26,CG26,CJ26,CM26,CS26,CV26,CY26),DB26,DE26,DH26,DK26,DN26,DZ26,EC26,EF26,EL26,EO26,ER26,EU26,EX26,FG26,FJ26,FM26)/46</f>
        <v>13.3771561740584</v>
      </c>
      <c r="GC26" s="32">
        <v>1933</v>
      </c>
      <c r="GD26" s="24">
        <f>AVERAGE(L26,R26,BB26,BH26,CF26,DS26,EH26,EW26,FC26,FF26,FI26,FR26)</f>
        <v>10.2324857740101</v>
      </c>
      <c r="GE26" s="24">
        <f>AVERAGE(M26,S26,BC26,BI26,CG26,DT26,EI26,EX26,FD26,FG26,FJ26,FS26)</f>
        <v>11.1415576470248</v>
      </c>
      <c r="GF26" s="28">
        <f>AVERAGE(I26,BE26,EZ26)</f>
        <v>18.4432986607695</v>
      </c>
      <c r="GG26" s="28">
        <f>AVERAGE(J26,BF26,FA26)</f>
        <v>18.1943605639921</v>
      </c>
      <c r="GH26" s="28">
        <f>AVERAGE(O26,AA26,AD26,AG26,AM26,AV26,AY26,BT26,BW26,CU26,DA26,DP26,DV26,DY26,EK26)</f>
        <v>16.5347323022236</v>
      </c>
      <c r="GI26" s="28">
        <f>AVERAGE(P26,AB26,AE26,AH26,AN26,AW26,AZ26,BU26,BX26,CV26,DB26,DQ26,DW26,DZ26,EL26)</f>
        <v>17.2389994864457</v>
      </c>
      <c r="GJ26" s="28">
        <f>AVERAGE(C26,DG26,EE26,EN26,ET26)</f>
        <v>10.3867525387726</v>
      </c>
      <c r="GK26" s="28">
        <f>AVERAGE(D26,DH26,EF26,EO26,EU26)</f>
        <v>10.9249328680219</v>
      </c>
      <c r="GL26" s="24">
        <f>AVERAGE(BK26,CR26,CX26)</f>
        <v>8.02452508960574</v>
      </c>
      <c r="GM26" s="24">
        <f>AVERAGE(BL26,CS26,CY26)</f>
        <v>8.55081605222734</v>
      </c>
      <c r="GN26" s="24">
        <f>AVERAGE(AP26,BQ26,CO26,DJ26,DM26,EQ26,FO26)</f>
        <v>10.3915813019342</v>
      </c>
      <c r="GO26" s="24">
        <f>AVERAGE(AQ26,BR26,CP26,DK26,DN26,ER26,FP26)</f>
        <v>10.3101606063151</v>
      </c>
      <c r="GP26" s="24">
        <f>AVERAGE(F26,U26,X26,AJ26,AS26,BN26,BZ26,CC26,CI26,CL26,DD26,EB26,FL26)</f>
        <v>13.258557105462</v>
      </c>
      <c r="GQ26" s="24">
        <f>AVERAGE(G26,V26,Y26,AK26,AT26,BO26,CA26,CD26,CJ26,CM26,DE26,EC26,FM26)</f>
        <v>13.9907919819335</v>
      </c>
      <c r="GR26" s="24">
        <f>AVERAGE(X26,AS26,CC26,DD26)</f>
        <v>19.0847798148737</v>
      </c>
      <c r="GS26" s="24">
        <f>AVERAGE(Y26,AT26,CD26,DE26)</f>
        <v>19.2512846780815</v>
      </c>
      <c r="GT26" s="24">
        <f>AVERAGE(F26,U26,AJ26,BN26,BZ26,CI26,CL26,EB26,FL26)</f>
        <v>10.6691247901679</v>
      </c>
      <c r="GU26" s="24">
        <f>AVERAGE(G26,V26,AK26,BO26,CA26,CJ26,CM26,EC26,FM26)</f>
        <v>11.652795228090</v>
      </c>
    </row>
    <row r="27" ht="20.35" customHeight="1">
      <c r="A27" s="22">
        <v>1934</v>
      </c>
      <c r="B27" s="23">
        <v>12.02</v>
      </c>
      <c r="C27" s="24">
        <v>12.136146953405</v>
      </c>
      <c r="D27" s="25">
        <v>12.5279838709678</v>
      </c>
      <c r="E27" s="25">
        <v>10.22</v>
      </c>
      <c r="F27" s="24">
        <v>10.1223387096774</v>
      </c>
      <c r="G27" s="25">
        <v>11.7834856630824</v>
      </c>
      <c r="H27" s="25">
        <v>12.72</v>
      </c>
      <c r="I27" s="24">
        <v>12.3427719070572</v>
      </c>
      <c r="J27" s="25">
        <v>13.0096335434433</v>
      </c>
      <c r="K27" s="25">
        <v>6.27</v>
      </c>
      <c r="L27" s="24">
        <v>6.2235111662531</v>
      </c>
      <c r="M27" s="25">
        <v>6.87027561488073</v>
      </c>
      <c r="N27" s="25">
        <v>16.52</v>
      </c>
      <c r="O27" s="24">
        <v>16.0322206772958</v>
      </c>
      <c r="P27" s="25">
        <v>16.6833948214065</v>
      </c>
      <c r="Q27" s="25">
        <v>11.99</v>
      </c>
      <c r="R27" s="24">
        <v>12.3160244922342</v>
      </c>
      <c r="S27" s="25">
        <v>12.9409547645532</v>
      </c>
      <c r="T27" s="25">
        <v>7.48</v>
      </c>
      <c r="U27" s="24">
        <v>7.69402329749104</v>
      </c>
      <c r="V27" s="25">
        <v>7.91781362007168</v>
      </c>
      <c r="W27" s="25">
        <v>21.34</v>
      </c>
      <c r="X27" s="24">
        <v>20.7742025089606</v>
      </c>
      <c r="Y27" s="25">
        <v>21.1954749103943</v>
      </c>
      <c r="Z27" s="25">
        <v>15.34</v>
      </c>
      <c r="AA27" s="24">
        <v>14.6158333333333</v>
      </c>
      <c r="AB27" s="25">
        <v>15.8138295637128</v>
      </c>
      <c r="AC27" s="25">
        <v>20.54</v>
      </c>
      <c r="AD27" s="24">
        <v>19.9184946236559</v>
      </c>
      <c r="AE27" s="25">
        <v>20.5372670250896</v>
      </c>
      <c r="AF27" s="25">
        <v>20.1</v>
      </c>
      <c r="AG27" s="24">
        <v>19.9345430107527</v>
      </c>
      <c r="AH27" s="25">
        <v>20.3412455197133</v>
      </c>
      <c r="AI27" s="25">
        <v>14.52</v>
      </c>
      <c r="AJ27" s="24">
        <v>13.9027598566308</v>
      </c>
      <c r="AK27" s="25">
        <v>14.2184229390681</v>
      </c>
      <c r="AL27" s="25">
        <v>16.92</v>
      </c>
      <c r="AM27" s="24">
        <v>16.9429569892473</v>
      </c>
      <c r="AN27" s="25">
        <v>17.2955197132617</v>
      </c>
      <c r="AO27" s="25">
        <v>11.09</v>
      </c>
      <c r="AP27" s="24">
        <v>11.366265057091</v>
      </c>
      <c r="AQ27" s="25">
        <v>11.2696181417149</v>
      </c>
      <c r="AR27" s="25">
        <v>16.56</v>
      </c>
      <c r="AS27" s="24">
        <v>16.6164784946237</v>
      </c>
      <c r="AT27" s="25">
        <v>17.5802329749104</v>
      </c>
      <c r="AU27" s="25">
        <v>12.2</v>
      </c>
      <c r="AV27" s="24">
        <v>11.3137007168459</v>
      </c>
      <c r="AW27" s="25">
        <v>12.8896953405018</v>
      </c>
      <c r="AX27" s="25">
        <v>16.96</v>
      </c>
      <c r="AY27" s="24">
        <v>16.0972491039426</v>
      </c>
      <c r="AZ27" s="25">
        <v>17.1599462365591</v>
      </c>
      <c r="BA27" t="s" s="26">
        <v>75</v>
      </c>
      <c r="BB27" t="s" s="27">
        <v>76</v>
      </c>
      <c r="BC27" s="25">
        <v>10.4599283154122</v>
      </c>
      <c r="BD27" s="25">
        <v>22.48</v>
      </c>
      <c r="BE27" s="24">
        <v>22.5925358422939</v>
      </c>
      <c r="BF27" s="25">
        <v>23.5817263008281</v>
      </c>
      <c r="BG27" s="25">
        <v>9.039999999999999</v>
      </c>
      <c r="BH27" s="24">
        <v>9.13294802867383</v>
      </c>
      <c r="BI27" s="25">
        <v>10.5225985663083</v>
      </c>
      <c r="BJ27" s="25">
        <v>11.03</v>
      </c>
      <c r="BK27" s="24">
        <v>10.9280265109381</v>
      </c>
      <c r="BL27" s="25">
        <v>10.7307573229514</v>
      </c>
      <c r="BM27" s="25">
        <v>11.72</v>
      </c>
      <c r="BN27" s="24">
        <v>11.5304854158942</v>
      </c>
      <c r="BO27" s="25">
        <v>11.9529628599679</v>
      </c>
      <c r="BP27" s="25">
        <v>12.17</v>
      </c>
      <c r="BQ27" s="24">
        <v>12.0479569892473</v>
      </c>
      <c r="BR27" s="25">
        <v>12.4911738351255</v>
      </c>
      <c r="BS27" s="25">
        <v>12.81</v>
      </c>
      <c r="BT27" s="24">
        <v>13.1870189098999</v>
      </c>
      <c r="BU27" s="25">
        <v>12.5843817204301</v>
      </c>
      <c r="BV27" s="25">
        <v>18.51</v>
      </c>
      <c r="BW27" s="24">
        <v>17.6829926667491</v>
      </c>
      <c r="BX27" s="25">
        <v>18.4451260659993</v>
      </c>
      <c r="BY27" s="25">
        <v>13.52</v>
      </c>
      <c r="BZ27" s="24">
        <v>13.2033422939068</v>
      </c>
      <c r="CA27" s="25">
        <v>14.989982078853</v>
      </c>
      <c r="CB27" s="25">
        <v>19.96</v>
      </c>
      <c r="CC27" s="24">
        <v>19.9356093189964</v>
      </c>
      <c r="CD27" s="25">
        <v>18.7603136200717</v>
      </c>
      <c r="CE27" t="s" s="26">
        <v>127</v>
      </c>
      <c r="CF27" s="24">
        <v>6.03718637992832</v>
      </c>
      <c r="CG27" s="25">
        <v>7.19296594982079</v>
      </c>
      <c r="CH27" s="25">
        <v>12.39</v>
      </c>
      <c r="CI27" s="24">
        <v>11.7885483870968</v>
      </c>
      <c r="CJ27" s="25">
        <v>12.6518369175627</v>
      </c>
      <c r="CK27" s="25">
        <v>8.970000000000001</v>
      </c>
      <c r="CL27" s="24">
        <v>8.397616487455201</v>
      </c>
      <c r="CM27" s="25">
        <v>9.318915770609321</v>
      </c>
      <c r="CN27" s="25">
        <v>9.06</v>
      </c>
      <c r="CO27" s="24">
        <v>8.88546748936785</v>
      </c>
      <c r="CP27" s="25">
        <v>9.2338332043024</v>
      </c>
      <c r="CQ27" s="25">
        <v>5.31</v>
      </c>
      <c r="CR27" s="24">
        <v>5.78516129032258</v>
      </c>
      <c r="CS27" s="25">
        <v>7.69418458781362</v>
      </c>
      <c r="CT27" s="25">
        <v>15.24</v>
      </c>
      <c r="CU27" s="24">
        <v>14.5206362007169</v>
      </c>
      <c r="CV27" s="25">
        <v>15.3887544802867</v>
      </c>
      <c r="CW27" t="s" s="26">
        <v>128</v>
      </c>
      <c r="CX27" s="24">
        <v>10.1558602150538</v>
      </c>
      <c r="CY27" s="25">
        <v>9.77086917562724</v>
      </c>
      <c r="CZ27" s="25">
        <v>18.37</v>
      </c>
      <c r="DA27" s="24">
        <v>18.2806246579091</v>
      </c>
      <c r="DB27" s="25">
        <v>18.6717454579162</v>
      </c>
      <c r="DC27" s="25">
        <v>18.82</v>
      </c>
      <c r="DD27" s="24">
        <v>18.3164964157706</v>
      </c>
      <c r="DE27" s="25">
        <v>18.8885304659498</v>
      </c>
      <c r="DF27" s="25">
        <v>13.14</v>
      </c>
      <c r="DG27" s="24">
        <v>12.9793733778272</v>
      </c>
      <c r="DH27" s="25">
        <v>12.473853046595</v>
      </c>
      <c r="DI27" s="25">
        <v>10.89</v>
      </c>
      <c r="DJ27" s="24">
        <v>10.4347759856631</v>
      </c>
      <c r="DK27" s="25">
        <v>9.834793906810029</v>
      </c>
      <c r="DL27" s="25">
        <v>9.93</v>
      </c>
      <c r="DM27" s="24">
        <v>10.5858349905308</v>
      </c>
      <c r="DN27" s="25">
        <v>11.2041675223182</v>
      </c>
      <c r="DO27" s="25">
        <v>11.78</v>
      </c>
      <c r="DP27" s="24">
        <v>10.8300352243233</v>
      </c>
      <c r="DQ27" s="25">
        <v>11.3112618959338</v>
      </c>
      <c r="DR27" s="25">
        <v>11.63</v>
      </c>
      <c r="DS27" s="24">
        <v>11.2163134964776</v>
      </c>
      <c r="DT27" s="25">
        <v>11.9243594734891</v>
      </c>
      <c r="DU27" s="25">
        <v>22.05</v>
      </c>
      <c r="DV27" s="24">
        <v>21.9150965564438</v>
      </c>
      <c r="DW27" s="25">
        <v>21.4377924976258</v>
      </c>
      <c r="DX27" t="s" s="26">
        <v>75</v>
      </c>
      <c r="DY27" t="s" s="27">
        <v>76</v>
      </c>
      <c r="DZ27" t="s" s="26">
        <v>76</v>
      </c>
      <c r="EA27" s="25">
        <v>11.75</v>
      </c>
      <c r="EB27" s="24">
        <v>11.4115322580645</v>
      </c>
      <c r="EC27" s="25">
        <v>13.4634498207885</v>
      </c>
      <c r="ED27" s="25">
        <v>11.35</v>
      </c>
      <c r="EE27" s="24">
        <v>11.405033922171</v>
      </c>
      <c r="EF27" s="25">
        <v>12.2934652700531</v>
      </c>
      <c r="EG27" s="25">
        <v>11.45</v>
      </c>
      <c r="EH27" s="24">
        <v>10.8648297491039</v>
      </c>
      <c r="EI27" s="33">
        <v>13</v>
      </c>
      <c r="EJ27" s="25">
        <v>16.65</v>
      </c>
      <c r="EK27" s="24">
        <v>15.4067025089606</v>
      </c>
      <c r="EL27" s="25">
        <v>17.3745340501792</v>
      </c>
      <c r="EM27" t="s" s="26">
        <v>76</v>
      </c>
      <c r="EN27" s="24">
        <v>10.9719422043011</v>
      </c>
      <c r="EO27" t="s" s="26">
        <v>76</v>
      </c>
      <c r="EP27" t="s" s="26">
        <v>75</v>
      </c>
      <c r="EQ27" t="s" s="27">
        <v>76</v>
      </c>
      <c r="ER27" t="s" s="26">
        <v>76</v>
      </c>
      <c r="ES27" s="25">
        <v>8.59</v>
      </c>
      <c r="ET27" s="24">
        <v>8.034318996415781</v>
      </c>
      <c r="EU27" s="25">
        <v>10.0566218637993</v>
      </c>
      <c r="EV27" s="25">
        <v>13.62</v>
      </c>
      <c r="EW27" s="24">
        <v>14.009829749104</v>
      </c>
      <c r="EX27" s="25">
        <v>13.4339791125942</v>
      </c>
      <c r="EY27" s="25">
        <v>20.33</v>
      </c>
      <c r="EZ27" s="24">
        <v>21.2993486590038</v>
      </c>
      <c r="FA27" s="25">
        <v>18.8373992707947</v>
      </c>
      <c r="FB27" s="25">
        <v>14.4</v>
      </c>
      <c r="FC27" s="24">
        <v>13.2613418458781</v>
      </c>
      <c r="FD27" s="25">
        <v>13.4435170250896</v>
      </c>
      <c r="FE27" s="25">
        <v>8.359999999999999</v>
      </c>
      <c r="FF27" s="24">
        <v>7.85190922012112</v>
      </c>
      <c r="FG27" s="25">
        <v>9.942186379928311</v>
      </c>
      <c r="FH27" s="25">
        <v>11.16</v>
      </c>
      <c r="FI27" s="24">
        <v>9.88253460635273</v>
      </c>
      <c r="FJ27" s="25">
        <v>12.1658781362007</v>
      </c>
      <c r="FK27" t="s" s="26">
        <v>129</v>
      </c>
      <c r="FL27" s="24">
        <v>7.86213261648745</v>
      </c>
      <c r="FM27" s="25">
        <v>8.60250896057347</v>
      </c>
      <c r="FN27" t="s" s="26">
        <v>75</v>
      </c>
      <c r="FO27" t="s" s="27">
        <v>76</v>
      </c>
      <c r="FP27" t="s" s="26">
        <v>76</v>
      </c>
      <c r="FQ27" s="25">
        <v>13.62</v>
      </c>
      <c r="FR27" t="s" s="27">
        <v>76</v>
      </c>
      <c r="FS27" s="25">
        <v>13.4644982078853</v>
      </c>
      <c r="FT27" s="29"/>
      <c r="FU27" s="30">
        <f>SUM(SUM(B27,E27,H27,K27,N27,Q27,T27,W27,Z27,AC27,AF27,AI27,AL27,AO27,AR27,AU27,AX27,BA27,BD27,BG27,BJ27,BM27,BP27,BS27,BV27,BY27,CB27,CE27,CH27,CK27),CN27,CQ27,CT27,CW27,CZ27,DC27,DF27,DI27,DL27,DO27,DR27,DU27,DX27,EA27,ED27,EG27,EJ27,EM27,EP27,ES27,EV27,EY27,FB27,FE27,FH27,FK27,FN27,FQ27)/58</f>
        <v>13.6578</v>
      </c>
      <c r="FV27" s="30">
        <f>SUM(SUM(C27,F27,I27,L27,O27,R27,U27,X27,AA27,AD27,AG27,AJ27,AM27,AP27,AS27,AV27,AY27,BB27,BE27,BH27,BK27,BN27,BQ27,BT27,BW27,BZ27,CC27,CF27,CI27,CL27),CO27,CR27,CU27,CX27,DA27,DD27,DG27,DJ27,DM27,DP27,DS27,DV27,DY27,EB27,EE27,EH27,EK27,EN27,EQ27,ET27,EW27,EZ27,FC27,FF27,FI27,FL27,FO27,FR27)/58</f>
        <v>13.0373758559613</v>
      </c>
      <c r="FW27" s="30">
        <f>SUM(SUM(D27,G27,J27,M27,P27,S27,V27,Y27,AB27,AE27,AH27,AK27,AN27,AQ27,AT27,AW27,AZ27,BC27,BF27,BI27,BL27,BO27,BR27,BU27,BX27,CA27,CD27,CG27,CJ27,CM27),CP27,CS27,CV27,CY27,DB27,DE27,DH27,DK27,DN27,DQ27,DT27,DW27,DZ27,EC27,EF27,EI27,EL27,EO27,ER27,EU27,EX27,FA27,FD27,FG27,FJ27,FM27,FP27,FS27)/58</f>
        <v>13.659808285182</v>
      </c>
      <c r="FX27" s="31"/>
      <c r="FY27" s="31"/>
      <c r="FZ27" s="31"/>
      <c r="GA27" s="31"/>
      <c r="GB27" s="28">
        <f>SUM(SUM(D27,G27,J27,M27,P27,S27,V27,Y27,AB27,AE27,AH27,AK27,AQ27,AT27,AW27,AZ27,BC27,BF27,BI27,BO27,BU27,BX27,CA27,CD27,CG27,CJ27,CM27,CS27,CV27,CY27),DB27,DE27,DH27,DK27,DN27,DZ27,EC27,EF27,EL27,EO27,ER27,EU27,EX27,FG27,FJ27,FM27)/46</f>
        <v>13.5920822082178</v>
      </c>
      <c r="GC27" s="32">
        <v>1934</v>
      </c>
      <c r="GD27" s="24">
        <f>AVERAGE(L27,R27,BB27,BH27,CF27,DS27,EH27,EW27,FC27,FF27,FI27,FR27)</f>
        <v>10.0796428734127</v>
      </c>
      <c r="GE27" s="24">
        <f>AVERAGE(M27,S27,BC27,BI27,CG27,DT27,EI27,EX27,FD27,FG27,FJ27,FS27)</f>
        <v>11.2800951288469</v>
      </c>
      <c r="GF27" s="28">
        <f>AVERAGE(I27,BE27,EZ27)</f>
        <v>18.7448854694516</v>
      </c>
      <c r="GG27" s="28">
        <f>AVERAGE(J27,BF27,FA27)</f>
        <v>18.4762530383554</v>
      </c>
      <c r="GH27" s="28">
        <f>AVERAGE(O27,AA27,AD27,AG27,AM27,AV27,AY27,BT27,BW27,CU27,DA27,DP27,DV27,DY27,EK27)</f>
        <v>16.1912932271483</v>
      </c>
      <c r="GI27" s="28">
        <f>AVERAGE(P27,AB27,AE27,AH27,AN27,AW27,AZ27,BU27,BX27,CV27,DB27,DQ27,DW27,DZ27,EL27)</f>
        <v>16.8524638849011</v>
      </c>
      <c r="GJ27" s="28">
        <f>AVERAGE(C27,DG27,EE27,EN27,ET27)</f>
        <v>11.105363090824</v>
      </c>
      <c r="GK27" s="28">
        <f>AVERAGE(D27,DH27,EF27,EO27,EU27)</f>
        <v>11.8379810128538</v>
      </c>
      <c r="GL27" s="24">
        <f>AVERAGE(BK27,CR27,CX27)</f>
        <v>8.95634933877149</v>
      </c>
      <c r="GM27" s="24">
        <f>AVERAGE(BL27,CS27,CY27)</f>
        <v>9.398603695464089</v>
      </c>
      <c r="GN27" s="24">
        <f>AVERAGE(AP27,BQ27,CO27,DJ27,DM27,EQ27,FO27)</f>
        <v>10.664060102380</v>
      </c>
      <c r="GO27" s="24">
        <f>AVERAGE(AQ27,BR27,CP27,DK27,DN27,ER27,FP27)</f>
        <v>10.8067173220542</v>
      </c>
      <c r="GP27" s="24">
        <f>AVERAGE(F27,U27,X27,AJ27,AS27,BN27,BZ27,CC27,CI27,CL27,DD27,EB27,FL27)</f>
        <v>13.1965820046966</v>
      </c>
      <c r="GQ27" s="24">
        <f>AVERAGE(G27,V27,Y27,AK27,AT27,BO27,CA27,CD27,CJ27,CM27,DE27,EC27,FM27)</f>
        <v>13.9479946616849</v>
      </c>
      <c r="GR27" s="24">
        <f>AVERAGE(X27,AS27,CC27,DD27)</f>
        <v>18.9106966845878</v>
      </c>
      <c r="GS27" s="24">
        <f>AVERAGE(Y27,AT27,CD27,DE27)</f>
        <v>19.1061379928316</v>
      </c>
      <c r="GT27" s="24">
        <f>AVERAGE(F27,U27,AJ27,BN27,BZ27,CI27,CL27,EB27,FL27)</f>
        <v>10.6569754803005</v>
      </c>
      <c r="GU27" s="24">
        <f>AVERAGE(G27,V27,AK27,BO27,CA27,CJ27,CM27,EC27,FM27)</f>
        <v>11.6554865145086</v>
      </c>
    </row>
    <row r="28" ht="20.35" customHeight="1">
      <c r="A28" s="22">
        <v>1935</v>
      </c>
      <c r="B28" s="23">
        <v>11.44</v>
      </c>
      <c r="C28" s="24">
        <v>11.5038402457757</v>
      </c>
      <c r="D28" s="25">
        <v>11.9582130056324</v>
      </c>
      <c r="E28" s="25">
        <v>9.369999999999999</v>
      </c>
      <c r="F28" s="24">
        <v>9.33727598566308</v>
      </c>
      <c r="G28" s="25">
        <v>11.045273937532</v>
      </c>
      <c r="H28" s="25">
        <v>12.86</v>
      </c>
      <c r="I28" s="24">
        <v>12.5079983712061</v>
      </c>
      <c r="J28" s="25">
        <v>13.1484247267687</v>
      </c>
      <c r="K28" s="25">
        <v>4.9</v>
      </c>
      <c r="L28" s="24">
        <v>4.7802892102336</v>
      </c>
      <c r="M28" s="25">
        <v>5.63976254480287</v>
      </c>
      <c r="N28" s="25">
        <v>16.52</v>
      </c>
      <c r="O28" s="24">
        <v>16.0720417527411</v>
      </c>
      <c r="P28" s="25">
        <v>16.6743992663806</v>
      </c>
      <c r="Q28" s="25">
        <v>12</v>
      </c>
      <c r="R28" s="24">
        <v>12.360279366845</v>
      </c>
      <c r="S28" s="25">
        <v>12.9198073255999</v>
      </c>
      <c r="T28" s="25">
        <v>6.8</v>
      </c>
      <c r="U28" s="24">
        <v>6.95351126472094</v>
      </c>
      <c r="V28" s="25">
        <v>7.15096646185356</v>
      </c>
      <c r="W28" s="25">
        <v>20.64</v>
      </c>
      <c r="X28" s="24">
        <v>20.1789989759345</v>
      </c>
      <c r="Y28" s="25">
        <v>20.5316468253968</v>
      </c>
      <c r="Z28" s="25">
        <v>14.96</v>
      </c>
      <c r="AA28" s="24">
        <v>14.2501824116744</v>
      </c>
      <c r="AB28" s="25">
        <v>15.4366890681004</v>
      </c>
      <c r="AC28" s="25">
        <v>20.61</v>
      </c>
      <c r="AD28" s="24">
        <v>19.9416685867896</v>
      </c>
      <c r="AE28" s="25">
        <v>20.6139484126984</v>
      </c>
      <c r="AF28" s="25">
        <v>19.66</v>
      </c>
      <c r="AG28" s="24">
        <v>19.5865258576549</v>
      </c>
      <c r="AH28" s="25">
        <v>20.0010835893497</v>
      </c>
      <c r="AI28" s="25">
        <v>13.83</v>
      </c>
      <c r="AJ28" s="24">
        <v>13.2260725100199</v>
      </c>
      <c r="AK28" s="25">
        <v>13.5426413166305</v>
      </c>
      <c r="AL28" s="25">
        <v>17.07</v>
      </c>
      <c r="AM28" s="24">
        <v>17.1244599819906</v>
      </c>
      <c r="AN28" s="25">
        <v>17.4463333156771</v>
      </c>
      <c r="AO28" s="25">
        <v>8.720000000000001</v>
      </c>
      <c r="AP28" s="24">
        <v>9.122525116090189</v>
      </c>
      <c r="AQ28" s="25">
        <v>9.064427163338451</v>
      </c>
      <c r="AR28" s="25">
        <v>15.69</v>
      </c>
      <c r="AS28" s="24">
        <v>15.7474449564772</v>
      </c>
      <c r="AT28" s="25">
        <v>16.7589804147466</v>
      </c>
      <c r="AU28" s="25">
        <v>12.19</v>
      </c>
      <c r="AV28" s="24">
        <v>11.2831188313294</v>
      </c>
      <c r="AW28" s="25">
        <v>12.8876642256829</v>
      </c>
      <c r="AX28" s="25">
        <v>17.61</v>
      </c>
      <c r="AY28" s="24">
        <v>16.7923649513569</v>
      </c>
      <c r="AZ28" s="25">
        <v>17.7236015104967</v>
      </c>
      <c r="BA28" t="s" s="26">
        <v>75</v>
      </c>
      <c r="BB28" t="s" s="27">
        <v>76</v>
      </c>
      <c r="BC28" t="s" s="26">
        <v>76</v>
      </c>
      <c r="BD28" s="25">
        <v>22.31</v>
      </c>
      <c r="BE28" s="24">
        <v>22.4003577828981</v>
      </c>
      <c r="BF28" s="25">
        <v>23.4083262928827</v>
      </c>
      <c r="BG28" s="25">
        <v>8.699999999999999</v>
      </c>
      <c r="BH28" s="24">
        <v>8.812705453149009</v>
      </c>
      <c r="BI28" s="25">
        <v>10.1799731182796</v>
      </c>
      <c r="BJ28" t="s" s="26">
        <v>75</v>
      </c>
      <c r="BK28" t="s" s="27">
        <v>76</v>
      </c>
      <c r="BL28" t="s" s="26">
        <v>76</v>
      </c>
      <c r="BM28" s="25">
        <v>10.97</v>
      </c>
      <c r="BN28" s="24">
        <v>10.724058499744</v>
      </c>
      <c r="BO28" s="25">
        <v>11.1690185744301</v>
      </c>
      <c r="BP28" s="25">
        <v>11.6</v>
      </c>
      <c r="BQ28" s="24">
        <v>11.465599078341</v>
      </c>
      <c r="BR28" s="25">
        <v>11.9392453917051</v>
      </c>
      <c r="BS28" s="25">
        <v>12.06</v>
      </c>
      <c r="BT28" s="24">
        <v>12.0351497695852</v>
      </c>
      <c r="BU28" s="25">
        <v>12.3149801587302</v>
      </c>
      <c r="BV28" s="25">
        <v>19.22</v>
      </c>
      <c r="BW28" s="24">
        <v>18.5478507424475</v>
      </c>
      <c r="BX28" s="25">
        <v>18.9926811315924</v>
      </c>
      <c r="BY28" s="25">
        <v>12.85</v>
      </c>
      <c r="BZ28" s="24">
        <v>12.6058646953405</v>
      </c>
      <c r="CA28" s="25">
        <v>14.4109491807476</v>
      </c>
      <c r="CB28" s="25">
        <v>19.14</v>
      </c>
      <c r="CC28" s="24">
        <v>18.594218178929</v>
      </c>
      <c r="CD28" s="25">
        <v>17.6437985548317</v>
      </c>
      <c r="CE28" t="s" s="26">
        <v>75</v>
      </c>
      <c r="CF28" t="s" s="27">
        <v>76</v>
      </c>
      <c r="CG28" t="s" s="26">
        <v>76</v>
      </c>
      <c r="CH28" s="25">
        <v>11.5</v>
      </c>
      <c r="CI28" s="24">
        <v>10.9160024586401</v>
      </c>
      <c r="CJ28" s="25">
        <v>11.7616391228349</v>
      </c>
      <c r="CK28" s="25">
        <v>8.529999999999999</v>
      </c>
      <c r="CL28" s="24">
        <v>7.95351574500768</v>
      </c>
      <c r="CM28" s="25">
        <v>8.827827060931901</v>
      </c>
      <c r="CN28" s="25">
        <v>8.720000000000001</v>
      </c>
      <c r="CO28" s="24">
        <v>8.481593304843299</v>
      </c>
      <c r="CP28" s="25">
        <v>8.77935113960114</v>
      </c>
      <c r="CQ28" s="25">
        <v>4.85</v>
      </c>
      <c r="CR28" s="24">
        <v>5.31524129544291</v>
      </c>
      <c r="CS28" s="25">
        <v>7.3168458781362</v>
      </c>
      <c r="CT28" s="25">
        <v>14.77</v>
      </c>
      <c r="CU28" s="24">
        <v>14.1806253200205</v>
      </c>
      <c r="CV28" s="25">
        <v>15.0357808499744</v>
      </c>
      <c r="CW28" t="s" s="26">
        <v>130</v>
      </c>
      <c r="CX28" s="24">
        <v>10.1444450844854</v>
      </c>
      <c r="CY28" s="25">
        <v>9.746353046594979</v>
      </c>
      <c r="CZ28" s="25">
        <v>18.19</v>
      </c>
      <c r="DA28" s="24">
        <v>18.1501525725233</v>
      </c>
      <c r="DB28" s="25">
        <v>18.555444828469</v>
      </c>
      <c r="DC28" s="25">
        <v>18.82</v>
      </c>
      <c r="DD28" s="24">
        <v>18.3361751152074</v>
      </c>
      <c r="DE28" s="25">
        <v>18.8301414490527</v>
      </c>
      <c r="DF28" s="25">
        <v>13.09</v>
      </c>
      <c r="DG28" s="24">
        <v>12.8659837888955</v>
      </c>
      <c r="DH28" s="25">
        <v>12.4296998207885</v>
      </c>
      <c r="DI28" s="25">
        <v>10.66</v>
      </c>
      <c r="DJ28" s="24">
        <v>10.1998495903738</v>
      </c>
      <c r="DK28" s="25">
        <v>9.64296530977983</v>
      </c>
      <c r="DL28" s="25">
        <v>9.59</v>
      </c>
      <c r="DM28" s="24">
        <v>10.1393016359885</v>
      </c>
      <c r="DN28" s="25">
        <v>10.8064909913621</v>
      </c>
      <c r="DO28" s="25">
        <v>11.55</v>
      </c>
      <c r="DP28" s="24">
        <v>10.652077881950</v>
      </c>
      <c r="DQ28" s="25">
        <v>11.1026018768649</v>
      </c>
      <c r="DR28" s="25">
        <v>10.78</v>
      </c>
      <c r="DS28" s="24">
        <v>10.3863264517895</v>
      </c>
      <c r="DT28" s="25">
        <v>11.0472335443262</v>
      </c>
      <c r="DU28" s="25">
        <v>22.5</v>
      </c>
      <c r="DV28" s="24">
        <v>22.4791044846966</v>
      </c>
      <c r="DW28" s="25">
        <v>22.1393580246914</v>
      </c>
      <c r="DX28" t="s" s="26">
        <v>75</v>
      </c>
      <c r="DY28" t="s" s="27">
        <v>76</v>
      </c>
      <c r="DZ28" t="s" s="26">
        <v>76</v>
      </c>
      <c r="EA28" s="25">
        <v>11</v>
      </c>
      <c r="EB28" s="24">
        <v>10.6033851766513</v>
      </c>
      <c r="EC28" s="25">
        <v>12.7917108294931</v>
      </c>
      <c r="ED28" s="25">
        <v>10.87</v>
      </c>
      <c r="EE28" s="24">
        <v>10.959195468510</v>
      </c>
      <c r="EF28" s="25">
        <v>11.8579326676907</v>
      </c>
      <c r="EG28" s="25">
        <v>10.56</v>
      </c>
      <c r="EH28" s="24">
        <v>9.97547299027139</v>
      </c>
      <c r="EI28" s="33">
        <v>12.3</v>
      </c>
      <c r="EJ28" s="25">
        <v>16.78</v>
      </c>
      <c r="EK28" s="24">
        <v>15.6232245263697</v>
      </c>
      <c r="EL28" s="25">
        <v>17.5498047875064</v>
      </c>
      <c r="EM28" s="25">
        <v>11.05</v>
      </c>
      <c r="EN28" s="24">
        <v>10.8878680235535</v>
      </c>
      <c r="EO28" s="25">
        <v>11.0468061955965</v>
      </c>
      <c r="EP28" t="s" s="26">
        <v>75</v>
      </c>
      <c r="EQ28" s="24">
        <v>6.93932091653866</v>
      </c>
      <c r="ER28" s="25">
        <v>8.108433819764461</v>
      </c>
      <c r="ES28" s="25">
        <v>8.42</v>
      </c>
      <c r="ET28" s="24">
        <v>7.84399921870861</v>
      </c>
      <c r="EU28" s="25">
        <v>9.879450999346719</v>
      </c>
      <c r="EV28" s="25">
        <v>13.14</v>
      </c>
      <c r="EW28" s="24">
        <v>13.5546492575525</v>
      </c>
      <c r="EX28" s="25">
        <v>12.9629164018221</v>
      </c>
      <c r="EY28" s="25">
        <v>20.37</v>
      </c>
      <c r="EZ28" s="24">
        <v>21.0757233885191</v>
      </c>
      <c r="FA28" s="25">
        <v>19.1003321101439</v>
      </c>
      <c r="FB28" s="25">
        <v>13.3</v>
      </c>
      <c r="FC28" s="24">
        <v>12.1935912698413</v>
      </c>
      <c r="FD28" s="25">
        <v>12.4099964687395</v>
      </c>
      <c r="FE28" s="25">
        <v>7.83</v>
      </c>
      <c r="FF28" s="24">
        <v>7.26395097286226</v>
      </c>
      <c r="FG28" s="25">
        <v>9.45419162826421</v>
      </c>
      <c r="FH28" s="25">
        <v>10.57</v>
      </c>
      <c r="FI28" s="24">
        <v>9.295135048643109</v>
      </c>
      <c r="FJ28" s="25">
        <v>11.6256291602663</v>
      </c>
      <c r="FK28" t="s" s="26">
        <v>131</v>
      </c>
      <c r="FL28" s="24">
        <v>7.22635240655403</v>
      </c>
      <c r="FM28" s="25">
        <v>7.98362199180747</v>
      </c>
      <c r="FN28" s="25">
        <v>11.45</v>
      </c>
      <c r="FO28" s="24">
        <v>11.6626732377539</v>
      </c>
      <c r="FP28" s="25">
        <v>11.4483990442055</v>
      </c>
      <c r="FQ28" t="s" s="26">
        <v>75</v>
      </c>
      <c r="FR28" t="s" s="27">
        <v>76</v>
      </c>
      <c r="FS28" t="s" s="26">
        <v>76</v>
      </c>
      <c r="FT28" s="29"/>
      <c r="FU28" s="30">
        <f>SUM(SUM(B28,E28,H28,K28,N28,Q28,T28,W28,Z28,AC28,AF28,AI28,AL28,AO28,AR28,AU28,AX28,BA28,BD28,BG28,BJ28,BM28,BP28,BS28,BV28,BY28,CB28,CE28,CH28,CK28),CN28,CQ28,CT28,CW28,CZ28,DC28,DF28,DI28,DL28,DO28,DR28,DU28,DX28,EA28,ED28,EG28,EJ28,EM28,EP28,ES28,EV28,EY28,FB28,FE28,FH28,FK28,FN28,FQ28)/58</f>
        <v>13.2122</v>
      </c>
      <c r="FV28" s="30">
        <f>SUM(SUM(C28,F28,I28,L28,O28,R28,U28,X28,AA28,AD28,AG28,AJ28,AM28,AP28,AS28,AV28,AY28,BB28,BE28,BH28,BK28,BN28,BQ28,BT28,BW28,BZ28,CC28,CF28,CI28,CL28),CO28,CR28,CU28,CX28,DA28,DD28,DG28,DJ28,DM28,DP28,DS28,DV28,DY28,EB28,EE28,EH28,EK28,EN28,EQ28,ET28,EW28,EZ28,FC28,FF28,FI28,FL28,FO28,FR28)/58</f>
        <v>12.6652705511157</v>
      </c>
      <c r="FW28" s="30">
        <f>SUM(SUM(D28,G28,J28,M28,P28,S28,V28,Y28,AB28,AE28,AH28,AK28,AN28,AQ28,AT28,AW28,AZ28,BC28,BF28,BI28,BL28,BO28,BR28,BU28,BX28,CA28,CD28,CG28,CJ28,CM28),CP28,CS28,CV28,CY28,DB28,DE28,DH28,DK28,DN28,DQ28,DT28,DW28,DZ28,EC28,EF28,EI28,EL28,EO28,ER28,EU28,EX28,FA28,FD28,FG28,FJ28,FM28,FP28,FS28)/58</f>
        <v>13.3423357464517</v>
      </c>
      <c r="FX28" s="31"/>
      <c r="FY28" s="31"/>
      <c r="FZ28" s="31"/>
      <c r="GA28" s="31"/>
      <c r="GB28" s="28">
        <f>SUM(SUM(D28,G28,J28,M28,P28,S28,V28,Y28,AB28,AE28,AH28,AK28,AQ28,AT28,AW28,AZ28,BC28,BF28,BI28,BO28,BU28,BX28,CA28,CD28,CG28,CJ28,CM28,CS28,CV28,CY28),DB28,DE28,DH28,DK28,DN28,DZ28,EC28,EF28,EL28,EO28,ER28,EU28,EX28,FG28,FJ28,FM28)/46</f>
        <v>13.2425800847904</v>
      </c>
      <c r="GC28" s="32">
        <v>1935</v>
      </c>
      <c r="GD28" s="24">
        <f>AVERAGE(L28,R28,BB28,BH28,CF28,DS28,EH28,EW28,FC28,FF28,FI28,FR28)</f>
        <v>9.84693333568752</v>
      </c>
      <c r="GE28" s="24">
        <f>AVERAGE(M28,S28,BC28,BI28,CG28,DT28,EI28,EX28,FD28,FG28,FJ28,FS28)</f>
        <v>10.948834465789</v>
      </c>
      <c r="GF28" s="28">
        <f>AVERAGE(I28,BE28,EZ28)</f>
        <v>18.6613598475411</v>
      </c>
      <c r="GG28" s="28">
        <f>AVERAGE(J28,BF28,FA28)</f>
        <v>18.5523610432651</v>
      </c>
      <c r="GH28" s="24">
        <f>AVERAGE(O28,AA28,AD28,AG28,AM28,AV28,AY28,BT28,BW28,CU28,DA28,DP28,DV28,DY28,EK28)</f>
        <v>16.1941819765093</v>
      </c>
      <c r="GI28" s="24">
        <f>AVERAGE(P28,AB28,AE28,AH28,AN28,AW28,AZ28,BU28,BX28,CV28,DB28,DQ28,DW28,DZ28,EL28)</f>
        <v>16.891026503301</v>
      </c>
      <c r="GJ28" s="28">
        <f>AVERAGE(C28,DG28,EE28,EN28,ET28)</f>
        <v>10.8121773490887</v>
      </c>
      <c r="GK28" s="28">
        <f>AVERAGE(D28,DH28,EF28,EO28,EU28)</f>
        <v>11.434420537811</v>
      </c>
      <c r="GL28" s="24">
        <f>AVERAGE(BK28,CR28,CX28)</f>
        <v>7.72984318996416</v>
      </c>
      <c r="GM28" s="24">
        <f>AVERAGE(BL28,CS28,CY28)</f>
        <v>8.531599462365589</v>
      </c>
      <c r="GN28" s="24">
        <f>AVERAGE(AP28,BQ28,CO28,DJ28,DM28,EQ28,FO28)</f>
        <v>9.71583755427562</v>
      </c>
      <c r="GO28" s="24">
        <f>AVERAGE(AQ28,BR28,CP28,DK28,DN28,ER28,FP28)</f>
        <v>9.969901837108081</v>
      </c>
      <c r="GP28" s="24">
        <f>AVERAGE(F28,U28,X28,AJ28,AS28,BN28,BZ28,CC28,CI28,CL28,DD28,EB28,FL28)</f>
        <v>12.4925289206838</v>
      </c>
      <c r="GQ28" s="24">
        <f>AVERAGE(G28,V28,Y28,AK28,AT28,BO28,CA28,CD28,CJ28,CM28,DE28,EC28,FM28)</f>
        <v>13.2652473630991</v>
      </c>
      <c r="GR28" s="24">
        <f>AVERAGE(X28,AS28,CC28,DD28)</f>
        <v>18.214209306637</v>
      </c>
      <c r="GS28" s="24">
        <f>AVERAGE(Y28,AT28,CD28,DE28)</f>
        <v>18.441141811007</v>
      </c>
      <c r="GT28" s="24">
        <f>AVERAGE(F28,U28,AJ28,BN28,BZ28,CI28,CL28,EB28,FL28)</f>
        <v>9.94955986026017</v>
      </c>
      <c r="GU28" s="24">
        <f>AVERAGE(G28,V28,AK28,BO28,CA28,CJ28,CM28,EC28,FM28)</f>
        <v>10.9648498306957</v>
      </c>
    </row>
    <row r="29" ht="20.35" customHeight="1">
      <c r="A29" s="22">
        <v>1936</v>
      </c>
      <c r="B29" s="23">
        <v>11.36</v>
      </c>
      <c r="C29" s="24">
        <v>11.3994713261649</v>
      </c>
      <c r="D29" s="25">
        <v>11.8563323445804</v>
      </c>
      <c r="E29" s="25">
        <v>10.38</v>
      </c>
      <c r="F29" s="24">
        <v>10.3812696205661</v>
      </c>
      <c r="G29" s="25">
        <v>11.9281012853788</v>
      </c>
      <c r="H29" s="25">
        <v>12.7</v>
      </c>
      <c r="I29" s="24">
        <v>12.2361404647139</v>
      </c>
      <c r="J29" s="25">
        <v>13.0284865900383</v>
      </c>
      <c r="K29" s="25">
        <v>5.44</v>
      </c>
      <c r="L29" s="24">
        <v>5.34361596414201</v>
      </c>
      <c r="M29" s="25">
        <v>6.17096557903844</v>
      </c>
      <c r="N29" s="25">
        <v>16.72</v>
      </c>
      <c r="O29" s="24">
        <v>16.2354152524647</v>
      </c>
      <c r="P29" s="25">
        <v>16.8948349067815</v>
      </c>
      <c r="Q29" s="25">
        <v>11.64</v>
      </c>
      <c r="R29" s="24">
        <v>11.9699879495736</v>
      </c>
      <c r="S29" s="25">
        <v>12.5610323198616</v>
      </c>
      <c r="T29" s="25">
        <v>7.57</v>
      </c>
      <c r="U29" s="24">
        <v>7.88479761463355</v>
      </c>
      <c r="V29" s="25">
        <v>7.71877641824249</v>
      </c>
      <c r="W29" s="25">
        <v>21.9</v>
      </c>
      <c r="X29" s="24">
        <v>21.2729758373501</v>
      </c>
      <c r="Y29" s="25">
        <v>21.7383388950686</v>
      </c>
      <c r="Z29" s="25">
        <v>15.84</v>
      </c>
      <c r="AA29" s="24">
        <v>15.1533314794216</v>
      </c>
      <c r="AB29" s="25">
        <v>16.2973677542949</v>
      </c>
      <c r="AC29" s="25">
        <v>20.63</v>
      </c>
      <c r="AD29" s="24">
        <v>20.0250732295143</v>
      </c>
      <c r="AE29" s="25">
        <v>20.6308976022741</v>
      </c>
      <c r="AF29" s="25">
        <v>20.08</v>
      </c>
      <c r="AG29" s="24">
        <v>20.0491811889754</v>
      </c>
      <c r="AH29" s="25">
        <v>20.3825695216908</v>
      </c>
      <c r="AI29" s="25">
        <v>14.37</v>
      </c>
      <c r="AJ29" s="24">
        <v>13.7985947348906</v>
      </c>
      <c r="AK29" s="25">
        <v>14.0802271041898</v>
      </c>
      <c r="AL29" s="25">
        <v>17.38</v>
      </c>
      <c r="AM29" s="24">
        <v>17.4201664989318</v>
      </c>
      <c r="AN29" s="25">
        <v>17.7662112223458</v>
      </c>
      <c r="AO29" s="25">
        <v>10.12</v>
      </c>
      <c r="AP29" s="24">
        <v>10.4486370658757</v>
      </c>
      <c r="AQ29" s="25">
        <v>10.4193248671363</v>
      </c>
      <c r="AR29" s="25">
        <v>16.35</v>
      </c>
      <c r="AS29" s="24">
        <v>16.3371048078111</v>
      </c>
      <c r="AT29" s="25">
        <v>17.3908249907305</v>
      </c>
      <c r="AU29" s="25">
        <v>12.84</v>
      </c>
      <c r="AV29" s="24">
        <v>11.9071431219874</v>
      </c>
      <c r="AW29" s="25">
        <v>13.4880246570263</v>
      </c>
      <c r="AX29" s="25">
        <v>17.55</v>
      </c>
      <c r="AY29" s="24">
        <v>16.7446730935607</v>
      </c>
      <c r="AZ29" s="25">
        <v>17.6560894821407</v>
      </c>
      <c r="BA29" s="25">
        <v>11.12</v>
      </c>
      <c r="BB29" s="24">
        <v>12.1621999752812</v>
      </c>
      <c r="BC29" s="25">
        <v>10.1532662835249</v>
      </c>
      <c r="BD29" s="25">
        <v>23</v>
      </c>
      <c r="BE29" s="24">
        <v>23.087573143685</v>
      </c>
      <c r="BF29" s="25">
        <v>24.1030061179088</v>
      </c>
      <c r="BG29" s="25">
        <v>8.65</v>
      </c>
      <c r="BH29" s="24">
        <v>8.763093251761219</v>
      </c>
      <c r="BI29" s="25">
        <v>10.1827406995427</v>
      </c>
      <c r="BJ29" s="25">
        <v>10.15</v>
      </c>
      <c r="BK29" s="24">
        <v>10.0162863057719</v>
      </c>
      <c r="BL29" s="25">
        <v>9.845837659127429</v>
      </c>
      <c r="BM29" s="25">
        <v>11.3</v>
      </c>
      <c r="BN29" s="24">
        <v>11.0262918675071</v>
      </c>
      <c r="BO29" s="25">
        <v>11.5133670127302</v>
      </c>
      <c r="BP29" s="25">
        <v>11.36</v>
      </c>
      <c r="BQ29" s="24">
        <v>11.2217760474601</v>
      </c>
      <c r="BR29" s="25">
        <v>11.6989296749475</v>
      </c>
      <c r="BS29" s="25">
        <v>13.05</v>
      </c>
      <c r="BT29" s="24">
        <v>13.0949230626622</v>
      </c>
      <c r="BU29" s="25">
        <v>13.2868684340625</v>
      </c>
      <c r="BV29" s="25">
        <v>19.5</v>
      </c>
      <c r="BW29" s="24">
        <v>18.6928859226301</v>
      </c>
      <c r="BX29" s="25">
        <v>19.2043270300334</v>
      </c>
      <c r="BY29" s="25">
        <v>13.47</v>
      </c>
      <c r="BZ29" s="24">
        <v>13.2308826164875</v>
      </c>
      <c r="CA29" s="25">
        <v>14.9091057744937</v>
      </c>
      <c r="CB29" s="25">
        <v>19.97</v>
      </c>
      <c r="CC29" s="24">
        <v>19.9130419602027</v>
      </c>
      <c r="CD29" s="25">
        <v>18.732903843777</v>
      </c>
      <c r="CE29" s="25">
        <v>6.21</v>
      </c>
      <c r="CF29" s="24">
        <v>6.17360094892816</v>
      </c>
      <c r="CG29" s="25">
        <v>7.31053955453148</v>
      </c>
      <c r="CH29" s="25">
        <v>12.63</v>
      </c>
      <c r="CI29" s="24">
        <v>12.0858806080831</v>
      </c>
      <c r="CJ29" s="25">
        <v>12.8743746137684</v>
      </c>
      <c r="CK29" s="25">
        <v>9.16</v>
      </c>
      <c r="CL29" s="24">
        <v>8.66797182054135</v>
      </c>
      <c r="CM29" s="25">
        <v>9.516397231491791</v>
      </c>
      <c r="CN29" s="25">
        <v>8.59</v>
      </c>
      <c r="CO29" s="24">
        <v>8.33288449667617</v>
      </c>
      <c r="CP29" s="25">
        <v>8.70441120607788</v>
      </c>
      <c r="CQ29" s="25">
        <v>4.87</v>
      </c>
      <c r="CR29" s="24">
        <v>5.33096125324435</v>
      </c>
      <c r="CS29" s="25">
        <v>7.34172722778396</v>
      </c>
      <c r="CT29" s="25">
        <v>15.44</v>
      </c>
      <c r="CU29" s="24">
        <v>14.8814531578297</v>
      </c>
      <c r="CV29" s="25">
        <v>15.6743687430478</v>
      </c>
      <c r="CW29" s="25">
        <v>10.13</v>
      </c>
      <c r="CX29" s="24">
        <v>10.0200278086763</v>
      </c>
      <c r="CY29" s="25">
        <v>9.61556131592422</v>
      </c>
      <c r="CZ29" s="25">
        <v>18.89</v>
      </c>
      <c r="DA29" s="24">
        <v>18.8066241149778</v>
      </c>
      <c r="DB29" s="25">
        <v>19.1914769496972</v>
      </c>
      <c r="DC29" s="25">
        <v>20.17</v>
      </c>
      <c r="DD29" s="24">
        <v>19.7892263008281</v>
      </c>
      <c r="DE29" s="25">
        <v>20.2292083796811</v>
      </c>
      <c r="DF29" s="25">
        <v>13.21</v>
      </c>
      <c r="DG29" s="24">
        <v>13.0505320726733</v>
      </c>
      <c r="DH29" s="25">
        <v>12.4800234828822</v>
      </c>
      <c r="DI29" s="25">
        <v>10.8</v>
      </c>
      <c r="DJ29" s="24">
        <v>10.3438295637128</v>
      </c>
      <c r="DK29" s="25">
        <v>9.77215239154617</v>
      </c>
      <c r="DL29" s="25">
        <v>9.470000000000001</v>
      </c>
      <c r="DM29" s="24">
        <v>10.1435039666013</v>
      </c>
      <c r="DN29" s="25">
        <v>10.7446583652618</v>
      </c>
      <c r="DO29" s="25">
        <v>12.43</v>
      </c>
      <c r="DP29" s="24">
        <v>11.5721152525704</v>
      </c>
      <c r="DQ29" s="25">
        <v>12.0024735089819</v>
      </c>
      <c r="DR29" s="25">
        <v>10.5</v>
      </c>
      <c r="DS29" s="24">
        <v>10.1353704733655</v>
      </c>
      <c r="DT29" s="25">
        <v>10.7424378939563</v>
      </c>
      <c r="DU29" s="25">
        <v>21.92</v>
      </c>
      <c r="DV29" s="24">
        <v>21.8756163341489</v>
      </c>
      <c r="DW29" s="25">
        <v>21.5442749287749</v>
      </c>
      <c r="DX29" t="s" s="26">
        <v>75</v>
      </c>
      <c r="DY29" t="s" s="27">
        <v>76</v>
      </c>
      <c r="DZ29" t="s" s="26">
        <v>76</v>
      </c>
      <c r="EA29" s="25">
        <v>12</v>
      </c>
      <c r="EB29" s="24">
        <v>11.6537260536398</v>
      </c>
      <c r="EC29" s="25">
        <v>13.6233546533185</v>
      </c>
      <c r="ED29" s="25">
        <v>10.86</v>
      </c>
      <c r="EE29" s="24">
        <v>10.9664145346682</v>
      </c>
      <c r="EF29" s="25">
        <v>11.819555988135</v>
      </c>
      <c r="EG29" s="25">
        <v>10.85</v>
      </c>
      <c r="EH29" s="24">
        <v>10.2245955382524</v>
      </c>
      <c r="EI29" s="33">
        <v>12.6</v>
      </c>
      <c r="EJ29" s="25">
        <v>16.26</v>
      </c>
      <c r="EK29" s="24">
        <v>15.0518163528749</v>
      </c>
      <c r="EL29" s="25">
        <v>17.0098348301954</v>
      </c>
      <c r="EM29" s="25">
        <v>11.03</v>
      </c>
      <c r="EN29" s="24">
        <v>10.8607434186133</v>
      </c>
      <c r="EO29" s="25">
        <v>11.0307542330985</v>
      </c>
      <c r="EP29" t="s" s="26">
        <v>75</v>
      </c>
      <c r="EQ29" s="24">
        <v>7.07342591664997</v>
      </c>
      <c r="ER29" s="25">
        <v>8.13864666073261</v>
      </c>
      <c r="ES29" s="25">
        <v>8.539999999999999</v>
      </c>
      <c r="ET29" s="24">
        <v>7.94332715362749</v>
      </c>
      <c r="EU29" s="25">
        <v>9.991724755901609</v>
      </c>
      <c r="EV29" s="25">
        <v>13.5</v>
      </c>
      <c r="EW29" s="24">
        <v>13.9173146088246</v>
      </c>
      <c r="EX29" s="25">
        <v>13.2919620566061</v>
      </c>
      <c r="EY29" s="25">
        <v>20.2</v>
      </c>
      <c r="EZ29" s="24">
        <v>20.5663502657274</v>
      </c>
      <c r="FA29" s="25">
        <v>18.7646700037078</v>
      </c>
      <c r="FB29" s="25">
        <v>14.04</v>
      </c>
      <c r="FC29" s="24">
        <v>12.9405975612929</v>
      </c>
      <c r="FD29" s="25">
        <v>13.161765915995</v>
      </c>
      <c r="FE29" s="25">
        <v>7.78</v>
      </c>
      <c r="FF29" s="24">
        <v>7.18099798816243</v>
      </c>
      <c r="FG29" s="25">
        <v>9.41532136677437</v>
      </c>
      <c r="FH29" s="25">
        <v>11.2</v>
      </c>
      <c r="FI29" s="24">
        <v>9.932298166392989</v>
      </c>
      <c r="FJ29" s="25">
        <v>12.208243109628</v>
      </c>
      <c r="FK29" s="25">
        <v>7.91</v>
      </c>
      <c r="FL29" s="24">
        <v>8.205966152868269</v>
      </c>
      <c r="FM29" s="25">
        <v>8.609669738863291</v>
      </c>
      <c r="FN29" s="25">
        <v>11.5</v>
      </c>
      <c r="FO29" s="24">
        <v>11.6990378197998</v>
      </c>
      <c r="FP29" s="25">
        <v>11.5001356445433</v>
      </c>
      <c r="FQ29" s="25">
        <v>14.52</v>
      </c>
      <c r="FR29" s="24">
        <v>14.6847300572064</v>
      </c>
      <c r="FS29" s="25">
        <v>15.0703253615128</v>
      </c>
      <c r="FT29" s="29"/>
      <c r="FU29" s="30">
        <f>SUM(SUM(B29,E29,H29,K29,N29,Q29,T29,W29,Z29,AC29,AF29,AI29,AL29,AO29,AR29,AU29,AX29,BA29,BD29,BG29,BJ29,BM29,BP29,BS29,BV29,BY29,CB29,CE29,CH29,CK29),CN29,CQ29,CT29,CW29,CZ29,DC29,DF29,DI29,DL29,DO29,DR29,DU29,DX29,EA29,ED29,EG29,EJ29,EM29,EP29,ES29,EV29,EY29,FB29,FE29,FH29,FK29,FN29,FQ29)/58</f>
        <v>13.1973214285714</v>
      </c>
      <c r="FV29" s="30">
        <f>SUM(SUM(C29,F29,I29,L29,O29,R29,U29,X29,AA29,AD29,AG29,AJ29,AM29,AP29,AS29,AV29,AY29,BB29,BE29,BH29,BK29,BN29,BQ29,BT29,BW29,BZ29,CC29,CF29,CI29,CL29),CO29,CR29,CU29,CX29,DA29,DD29,DG29,DJ29,DM29,DP29,DS29,DV29,DY29,EB29,EE29,EH29,EK29,EN29,EQ29,ET29,EW29,EZ29,FC29,FF29,FI29,FL29,FO29,FR29)/58</f>
        <v>12.8759205818506</v>
      </c>
      <c r="FW29" s="30">
        <f>SUM(SUM(D29,G29,J29,M29,P29,S29,V29,Y29,AB29,AE29,AH29,AK29,AN29,AQ29,AT29,AW29,AZ29,BC29,BF29,BI29,BL29,BO29,BR29,BU29,BX29,CA29,CD29,CG29,CJ29,CM29),CP29,CS29,CV29,CY29,DB29,DE29,DH29,DK29,DN29,DQ29,DT29,DW29,DZ29,EC29,EF29,EI29,EL29,EO29,ER29,EU29,EX29,FA29,FD29,FG29,FJ29,FM29,FP29,FS29)/58</f>
        <v>13.4669966347963</v>
      </c>
      <c r="FX29" s="31"/>
      <c r="FY29" s="31"/>
      <c r="FZ29" s="31"/>
      <c r="GA29" s="31"/>
      <c r="GB29" s="28">
        <f>SUM(SUM(D29,G29,J29,M29,P29,S29,V29,Y29,AB29,AE29,AH29,AK29,AQ29,AT29,AW29,AZ29,BC29,BF29,BI29,BO29,BU29,BX29,CA29,CD29,CG29,CJ29,CM29,CS29,CV29,CY29),DB29,DE29,DH29,DK29,DN29,DZ29,EC29,EF29,EL29,EO29,ER29,EU29,EX29,FG29,FJ29,FM29)/46</f>
        <v>13.4270518925204</v>
      </c>
      <c r="GC29" s="32">
        <v>1936</v>
      </c>
      <c r="GD29" s="24">
        <f>AVERAGE(L29,R29,BB29,BH29,CF29,DS29,EH29,EW29,FC29,FF29,FI29,FR29)</f>
        <v>10.285700206932</v>
      </c>
      <c r="GE29" s="24">
        <f>AVERAGE(M29,S29,BC29,BI29,CG29,DT29,EI29,EX29,FD29,FG29,FJ29,FS29)</f>
        <v>11.072383345081</v>
      </c>
      <c r="GF29" s="28">
        <f>AVERAGE(I29,BE29,EZ29)</f>
        <v>18.6300212913754</v>
      </c>
      <c r="GG29" s="28">
        <f>AVERAGE(J29,BF29,FA29)</f>
        <v>18.6320542372183</v>
      </c>
      <c r="GH29" s="24">
        <f>AVERAGE(O29,AA29,AD29,AG29,AM29,AV29,AY29,BT29,BW29,CU29,DA29,DP29,DV29,DY29,EK29)</f>
        <v>16.5364584330393</v>
      </c>
      <c r="GI29" s="24">
        <f>AVERAGE(P29,AB29,AE29,AH29,AN29,AW29,AZ29,BU29,BX29,CV29,DB29,DQ29,DW29,DZ29,EL29)</f>
        <v>17.2164013979534</v>
      </c>
      <c r="GJ29" s="28">
        <f>AVERAGE(C29,DG29,EE29,EN29,ET29)</f>
        <v>10.8440977011494</v>
      </c>
      <c r="GK29" s="28">
        <f>AVERAGE(D29,DH29,EF29,EO29,EU29)</f>
        <v>11.4356781609195</v>
      </c>
      <c r="GL29" s="24">
        <f>AVERAGE(BK29,CR29,CX29)</f>
        <v>8.45575845589752</v>
      </c>
      <c r="GM29" s="24">
        <f>AVERAGE(BL29,CS29,CY29)</f>
        <v>8.9343754009452</v>
      </c>
      <c r="GN29" s="24">
        <f>AVERAGE(AP29,BQ29,CO29,DJ29,DM29,EQ29,FO29)</f>
        <v>9.89472783953941</v>
      </c>
      <c r="GO29" s="24">
        <f>AVERAGE(AQ29,BR29,CP29,DK29,DN29,ER29,FP29)</f>
        <v>10.1397512586065</v>
      </c>
      <c r="GP29" s="24">
        <f>AVERAGE(F29,U29,X29,AJ29,AS29,BN29,BZ29,CC29,CI29,CL29,DD29,EB29,FL29)</f>
        <v>13.4036715381084</v>
      </c>
      <c r="GQ29" s="24">
        <f>AVERAGE(G29,V29,Y29,AK29,AT29,BO29,CA29,CD29,CJ29,CM29,DE29,EC29,FM29)</f>
        <v>14.0665115339796</v>
      </c>
      <c r="GR29" s="24">
        <f>AVERAGE(X29,AS29,CC29,DD29)</f>
        <v>19.328087226548</v>
      </c>
      <c r="GS29" s="24">
        <f>AVERAGE(Y29,AT29,CD29,DE29)</f>
        <v>19.5228190273143</v>
      </c>
      <c r="GT29" s="24">
        <f>AVERAGE(F29,U29,AJ29,BN29,BZ29,CI29,CL29,EB29,FL29)</f>
        <v>10.7705978988019</v>
      </c>
      <c r="GU29" s="24">
        <f>AVERAGE(G29,V29,AK29,BO29,CA29,CJ29,CM29,EC29,FM29)</f>
        <v>11.6414859813863</v>
      </c>
    </row>
    <row r="30" ht="20.35" customHeight="1">
      <c r="A30" s="22">
        <v>1937</v>
      </c>
      <c r="B30" s="23">
        <v>11.8</v>
      </c>
      <c r="C30" s="24">
        <v>12.0027041730671</v>
      </c>
      <c r="D30" s="25">
        <v>12.3377355350743</v>
      </c>
      <c r="E30" s="25">
        <v>10.02</v>
      </c>
      <c r="F30" s="24">
        <v>9.97046850998464</v>
      </c>
      <c r="G30" s="25">
        <v>11.6493477982591</v>
      </c>
      <c r="H30" s="25">
        <v>11.8</v>
      </c>
      <c r="I30" s="24">
        <v>11.3484875832053</v>
      </c>
      <c r="J30" s="25">
        <v>12.0144796466974</v>
      </c>
      <c r="K30" s="25">
        <v>5.79</v>
      </c>
      <c r="L30" s="24">
        <v>5.69323326454166</v>
      </c>
      <c r="M30" s="25">
        <v>6.40894073220686</v>
      </c>
      <c r="N30" s="25">
        <v>16.54</v>
      </c>
      <c r="O30" s="24">
        <v>16.0740911418331</v>
      </c>
      <c r="P30" s="25">
        <v>16.6641909882233</v>
      </c>
      <c r="Q30" s="25">
        <v>12.03</v>
      </c>
      <c r="R30" s="24">
        <v>12.3903891449053</v>
      </c>
      <c r="S30" s="25">
        <v>12.9597183819764</v>
      </c>
      <c r="T30" s="25">
        <v>7.69</v>
      </c>
      <c r="U30" s="24">
        <v>8.00910448422545</v>
      </c>
      <c r="V30" s="25">
        <v>7.85555306103693</v>
      </c>
      <c r="W30" s="25">
        <v>21.62</v>
      </c>
      <c r="X30" s="24">
        <v>21.0519359252785</v>
      </c>
      <c r="Y30" s="25">
        <v>21.435928302170</v>
      </c>
      <c r="Z30" s="25">
        <v>15.43</v>
      </c>
      <c r="AA30" s="24">
        <v>14.699652965376</v>
      </c>
      <c r="AB30" s="25">
        <v>15.8928645143634</v>
      </c>
      <c r="AC30" s="25">
        <v>19.84</v>
      </c>
      <c r="AD30" s="24">
        <v>19.1887628008193</v>
      </c>
      <c r="AE30" s="25">
        <v>19.8424366359447</v>
      </c>
      <c r="AF30" s="25">
        <v>19.41</v>
      </c>
      <c r="AG30" s="24">
        <v>19.3738684075781</v>
      </c>
      <c r="AH30" s="25">
        <v>19.7836399129544</v>
      </c>
      <c r="AI30" s="25">
        <v>14.58</v>
      </c>
      <c r="AJ30" s="24">
        <v>13.9547555043523</v>
      </c>
      <c r="AK30" s="25">
        <v>14.2810656682028</v>
      </c>
      <c r="AL30" s="25">
        <v>17.14</v>
      </c>
      <c r="AM30" s="24">
        <v>17.1816888473966</v>
      </c>
      <c r="AN30" s="25">
        <v>17.5140975422427</v>
      </c>
      <c r="AO30" s="25">
        <v>10.78</v>
      </c>
      <c r="AP30" s="24">
        <v>11.0198924731183</v>
      </c>
      <c r="AQ30" s="25">
        <v>10.9765732206861</v>
      </c>
      <c r="AR30" s="25">
        <v>15.84</v>
      </c>
      <c r="AS30" s="24">
        <v>15.8663754480287</v>
      </c>
      <c r="AT30" s="25">
        <v>16.8804813108039</v>
      </c>
      <c r="AU30" s="25">
        <v>12.02</v>
      </c>
      <c r="AV30" s="24">
        <v>11.1117017585677</v>
      </c>
      <c r="AW30" s="25">
        <v>12.731803944418</v>
      </c>
      <c r="AX30" s="25">
        <v>16.91</v>
      </c>
      <c r="AY30" s="24">
        <v>15.9617953149002</v>
      </c>
      <c r="AZ30" s="25">
        <v>17.0712371991808</v>
      </c>
      <c r="BA30" s="25">
        <v>12.08</v>
      </c>
      <c r="BB30" s="24">
        <v>13.2525034209086</v>
      </c>
      <c r="BC30" s="25">
        <v>11.1335218805728</v>
      </c>
      <c r="BD30" s="25">
        <v>22.72</v>
      </c>
      <c r="BE30" s="24">
        <v>22.8105670762929</v>
      </c>
      <c r="BF30" s="25">
        <v>23.8290559395801</v>
      </c>
      <c r="BG30" s="25">
        <v>8.92</v>
      </c>
      <c r="BH30" s="24">
        <v>9.025435227854571</v>
      </c>
      <c r="BI30" s="25">
        <v>10.3995519713262</v>
      </c>
      <c r="BJ30" s="25">
        <v>10.36</v>
      </c>
      <c r="BK30" s="24">
        <v>10.271728750640</v>
      </c>
      <c r="BL30" s="25">
        <v>10.1098361495136</v>
      </c>
      <c r="BM30" s="25">
        <v>11.61</v>
      </c>
      <c r="BN30" s="24">
        <v>11.4049199948797</v>
      </c>
      <c r="BO30" s="25">
        <v>11.7822004608295</v>
      </c>
      <c r="BP30" s="25">
        <v>11.82</v>
      </c>
      <c r="BQ30" s="24">
        <v>11.6947145417307</v>
      </c>
      <c r="BR30" s="25">
        <v>12.1094975678444</v>
      </c>
      <c r="BS30" s="25">
        <v>13.47</v>
      </c>
      <c r="BT30" s="24">
        <v>13.0024769143846</v>
      </c>
      <c r="BU30" s="25">
        <v>13.2414671504494</v>
      </c>
      <c r="BV30" s="25">
        <v>17.85</v>
      </c>
      <c r="BW30" s="24">
        <v>16.9783689769938</v>
      </c>
      <c r="BX30" s="25">
        <v>17.625757764359</v>
      </c>
      <c r="BY30" s="25">
        <v>13.17</v>
      </c>
      <c r="BZ30" s="24">
        <v>12.8858506144393</v>
      </c>
      <c r="CA30" s="25">
        <v>14.7022158218126</v>
      </c>
      <c r="CB30" s="25">
        <v>19.36</v>
      </c>
      <c r="CC30" s="24">
        <v>18.8814770399851</v>
      </c>
      <c r="CD30" s="25">
        <v>18.0142517921147</v>
      </c>
      <c r="CE30" s="25">
        <v>6</v>
      </c>
      <c r="CF30" s="24">
        <v>5.89191343556333</v>
      </c>
      <c r="CG30" s="25">
        <v>7.10578020993343</v>
      </c>
      <c r="CH30" t="s" s="26">
        <v>75</v>
      </c>
      <c r="CI30" t="s" s="27">
        <v>76</v>
      </c>
      <c r="CJ30" s="25">
        <v>13.2147171018945</v>
      </c>
      <c r="CK30" s="25">
        <v>9.289999999999999</v>
      </c>
      <c r="CL30" s="24">
        <v>8.74481950844855</v>
      </c>
      <c r="CM30" s="25">
        <v>9.63252624167948</v>
      </c>
      <c r="CN30" s="25">
        <v>8.25</v>
      </c>
      <c r="CO30" s="24">
        <v>8.148680674264</v>
      </c>
      <c r="CP30" s="25">
        <v>8.4275670702754</v>
      </c>
      <c r="CQ30" s="25">
        <v>4.65</v>
      </c>
      <c r="CR30" s="24">
        <v>5.08775537634409</v>
      </c>
      <c r="CS30" s="25">
        <v>7.16255376344086</v>
      </c>
      <c r="CT30" s="25">
        <v>15.16</v>
      </c>
      <c r="CU30" s="24">
        <v>14.4124411162314</v>
      </c>
      <c r="CV30" s="25">
        <v>15.3617876344086</v>
      </c>
      <c r="CW30" t="s" s="26">
        <v>132</v>
      </c>
      <c r="CX30" s="24">
        <v>9.898885048643111</v>
      </c>
      <c r="CY30" s="25">
        <v>9.508409498207889</v>
      </c>
      <c r="CZ30" s="25">
        <v>18.06</v>
      </c>
      <c r="DA30" s="24">
        <v>18.0636345464571</v>
      </c>
      <c r="DB30" s="25">
        <v>18.4535404221426</v>
      </c>
      <c r="DC30" s="25">
        <v>20.01</v>
      </c>
      <c r="DD30" s="24">
        <v>19.6058742959549</v>
      </c>
      <c r="DE30" s="25">
        <v>20.1345980542755</v>
      </c>
      <c r="DF30" s="25">
        <v>13.06</v>
      </c>
      <c r="DG30" s="24">
        <v>13.0082518936384</v>
      </c>
      <c r="DH30" s="25">
        <v>12.362633349224</v>
      </c>
      <c r="DI30" s="25">
        <v>10.92</v>
      </c>
      <c r="DJ30" s="24">
        <v>10.477928187404</v>
      </c>
      <c r="DK30" s="25">
        <v>9.885947900665659</v>
      </c>
      <c r="DL30" s="25">
        <v>9.720000000000001</v>
      </c>
      <c r="DM30" s="24">
        <v>10.3678930059953</v>
      </c>
      <c r="DN30" s="25">
        <v>10.9405908919285</v>
      </c>
      <c r="DO30" s="25">
        <v>11.6</v>
      </c>
      <c r="DP30" s="24">
        <v>10.7003798670465</v>
      </c>
      <c r="DQ30" s="25">
        <v>11.1770536562203</v>
      </c>
      <c r="DR30" s="25">
        <v>10.98</v>
      </c>
      <c r="DS30" s="24">
        <v>10.5982070687007</v>
      </c>
      <c r="DT30" s="25">
        <v>11.2000228428413</v>
      </c>
      <c r="DU30" t="s" s="26">
        <v>75</v>
      </c>
      <c r="DV30" t="s" s="27">
        <v>76</v>
      </c>
      <c r="DW30" t="s" s="26">
        <v>76</v>
      </c>
      <c r="DX30" t="s" s="26">
        <v>75</v>
      </c>
      <c r="DY30" t="s" s="27">
        <v>76</v>
      </c>
      <c r="DZ30" t="s" s="26">
        <v>76</v>
      </c>
      <c r="EA30" s="25">
        <v>12.09</v>
      </c>
      <c r="EB30" s="24">
        <v>11.7788626472094</v>
      </c>
      <c r="EC30" s="25">
        <v>13.2176996927803</v>
      </c>
      <c r="ED30" s="25">
        <v>11.19</v>
      </c>
      <c r="EE30" s="24">
        <v>11.2682616487455</v>
      </c>
      <c r="EF30" s="25">
        <v>12.1185240655402</v>
      </c>
      <c r="EG30" s="25">
        <v>10.89</v>
      </c>
      <c r="EH30" s="24">
        <v>10.177035938193</v>
      </c>
      <c r="EI30" s="33">
        <v>12.5</v>
      </c>
      <c r="EJ30" s="25">
        <v>15.41</v>
      </c>
      <c r="EK30" s="24">
        <v>14.6026953890566</v>
      </c>
      <c r="EL30" s="25">
        <v>16.1805362660452</v>
      </c>
      <c r="EM30" s="25">
        <v>11.07</v>
      </c>
      <c r="EN30" s="24">
        <v>10.9358134920635</v>
      </c>
      <c r="EO30" s="25">
        <v>11.0664420122888</v>
      </c>
      <c r="EP30" t="s" s="26">
        <v>75</v>
      </c>
      <c r="EQ30" s="24">
        <v>8.27050307219662</v>
      </c>
      <c r="ER30" s="25">
        <v>9.15752112135176</v>
      </c>
      <c r="ES30" s="25">
        <v>8.76</v>
      </c>
      <c r="ET30" s="24">
        <v>8.193548387096779</v>
      </c>
      <c r="EU30" s="25">
        <v>10.198168202765</v>
      </c>
      <c r="EV30" s="25">
        <v>14.07</v>
      </c>
      <c r="EW30" s="24">
        <v>14.4563370455709</v>
      </c>
      <c r="EX30" s="25">
        <v>13.8588034103148</v>
      </c>
      <c r="EY30" s="25">
        <v>19.94</v>
      </c>
      <c r="EZ30" s="24">
        <v>20.423031233999</v>
      </c>
      <c r="FA30" s="25">
        <v>18.4870698924731</v>
      </c>
      <c r="FB30" s="25">
        <v>14.4</v>
      </c>
      <c r="FC30" s="24">
        <v>13.2612164334073</v>
      </c>
      <c r="FD30" s="25">
        <v>13.4452572253513</v>
      </c>
      <c r="FE30" s="25">
        <v>8.039999999999999</v>
      </c>
      <c r="FF30" s="24">
        <v>7.53200972862263</v>
      </c>
      <c r="FG30" s="25">
        <v>9.672267665130571</v>
      </c>
      <c r="FH30" s="25">
        <v>11.07</v>
      </c>
      <c r="FI30" s="24">
        <v>9.80385880696366</v>
      </c>
      <c r="FJ30" s="25">
        <v>12.1098003072197</v>
      </c>
      <c r="FK30" t="s" s="26">
        <v>133</v>
      </c>
      <c r="FL30" s="24">
        <v>7.52022913466461</v>
      </c>
      <c r="FM30" s="25">
        <v>7.90981630824373</v>
      </c>
      <c r="FN30" s="25">
        <v>11.67</v>
      </c>
      <c r="FO30" s="24">
        <v>11.9410259856631</v>
      </c>
      <c r="FP30" s="25">
        <v>11.6662231182796</v>
      </c>
      <c r="FQ30" s="25">
        <v>14.71</v>
      </c>
      <c r="FR30" s="24">
        <v>14.9014503328213</v>
      </c>
      <c r="FS30" s="25">
        <v>15.232620327701</v>
      </c>
      <c r="FT30" s="29"/>
      <c r="FU30" s="30">
        <f>SUM(SUM(B30,E30,H30,K30,N30,Q30,T30,W30,Z30,AC30,AF30,AI30,AL30,AO30,AR30,AU30,AX30,BA30,BD30,BG30,BJ30,BM30,BP30,BS30,BV30,BY30,CB30,CE30,CH30,CK30),CN30,CQ30,CT30,CW30,CZ30,DC30,DF30,DI30,DL30,DO30,DR30,DU30,DX30,EA30,ED30,EG30,EJ30,EM30,EP30,ES30,EV30,EY30,FB30,FE30,FH30,FK30,FN30,FQ30)/58</f>
        <v>13.1078846153846</v>
      </c>
      <c r="FV30" s="30">
        <f>SUM(SUM(C30,F30,I30,L30,O30,R30,U30,X30,AA30,AD30,AG30,AJ30,AM30,AP30,AS30,AV30,AY30,BB30,BE30,BH30,BK30,BN30,BQ30,BT30,BW30,BZ30,CC30,CF30,CI30,CL30),CO30,CR30,CU30,CX30,DA30,DD30,DG30,DJ30,DM30,DP30,DS30,DV30,DY30,EB30,EE30,EH30,EK30,EN30,EQ30,ET30,EW30,EZ30,FC30,FF30,FI30,FL30,FO30,FR30)/58</f>
        <v>12.6396271564773</v>
      </c>
      <c r="FW30" s="30">
        <f>SUM(SUM(D30,G30,J30,M30,P30,S30,V30,Y30,AB30,AE30,AH30,AK30,AN30,AQ30,AT30,AW30,AZ30,BC30,BF30,BI30,BL30,BO30,BR30,BU30,BX30,CA30,CD30,CG30,CJ30,CM30),CP30,CS30,CV30,CY30,DB30,DE30,DH30,DK30,DN30,DQ30,DT30,DW30,DZ30,EC30,EF30,EI30,EL30,EO30,ER30,EU30,EX30,FA30,FD30,FG30,FJ30,FM30,FP30,FS30)/58</f>
        <v>13.2256415918833</v>
      </c>
      <c r="FX30" s="31"/>
      <c r="FY30" s="31"/>
      <c r="FZ30" s="31"/>
      <c r="GA30" s="31"/>
      <c r="GB30" s="28">
        <f>SUM(SUM(D30,G30,J30,M30,P30,S30,V30,Y30,AB30,AE30,AH30,AK30,AQ30,AT30,AW30,AZ30,BC30,BF30,BI30,BO30,BU30,BX30,CA30,CD30,CG30,CJ30,CM30,CS30,CV30,CY30),DB30,DE30,DH30,DK30,DN30,DZ30,EC30,EF30,EL30,EO30,ER30,EU30,EX30,FG30,FJ30,FM30)/46</f>
        <v>13.3059263056161</v>
      </c>
      <c r="GC30" s="32">
        <v>1937</v>
      </c>
      <c r="GD30" s="24">
        <f>AVERAGE(L30,R30,BB30,BH30,CF30,DS30,EH30,EW30,FC30,FF30,FI30,FR30)</f>
        <v>10.5819658206711</v>
      </c>
      <c r="GE30" s="24">
        <f>AVERAGE(M30,S30,BC30,BI30,CG30,DT30,EI30,EX30,FD30,FG30,FJ30,FS30)</f>
        <v>11.3355237462145</v>
      </c>
      <c r="GF30" s="28">
        <f>AVERAGE(I30,BE30,EZ30)</f>
        <v>18.1940286311657</v>
      </c>
      <c r="GG30" s="28">
        <f>AVERAGE(J30,BF30,FA30)</f>
        <v>18.1102018262502</v>
      </c>
      <c r="GH30" s="28">
        <f>AVERAGE(O30,AA30,AD30,AG30,AM30,AV30,AY30,BT30,BW30,CU30,DA30,DP30,DV30,DY30,EK30)</f>
        <v>15.4885813882032</v>
      </c>
      <c r="GI30" s="28">
        <f>AVERAGE(P30,AB30,AE30,AH30,AN30,AW30,AZ30,BU30,BX30,CV30,DB30,DQ30,DW30,DZ30,EL30)</f>
        <v>16.2723395100733</v>
      </c>
      <c r="GJ30" s="28">
        <f>AVERAGE(C30,DG30,EE30,EN30,ET30)</f>
        <v>11.0817159189223</v>
      </c>
      <c r="GK30" s="28">
        <f>AVERAGE(D30,DH30,EF30,EO30,EU30)</f>
        <v>11.6167006329785</v>
      </c>
      <c r="GL30" s="24">
        <f>AVERAGE(BK30,CR30,CX30)</f>
        <v>8.41945639187573</v>
      </c>
      <c r="GM30" s="24">
        <f>AVERAGE(BL30,CS30,CY30)</f>
        <v>8.926933137054119</v>
      </c>
      <c r="GN30" s="24">
        <f>AVERAGE(AP30,BQ30,CO30,DJ30,DM30,EQ30,FO30)</f>
        <v>10.2743768486246</v>
      </c>
      <c r="GO30" s="24">
        <f>AVERAGE(AQ30,BR30,CP30,DK30,DN30,ER30,FP30)</f>
        <v>10.4519886987188</v>
      </c>
      <c r="GP30" s="24">
        <f>AVERAGE(F30,U30,X30,AJ30,AS30,BN30,BZ30,CC30,CI30,CL30,DD30,EB30,FL30)</f>
        <v>13.3062227589543</v>
      </c>
      <c r="GQ30" s="24">
        <f>AVERAGE(G30,V30,Y30,AK30,AT30,BO30,CA30,CD30,CJ30,CM30,DE30,EC30,FM30)</f>
        <v>13.9008001241618</v>
      </c>
      <c r="GR30" s="24">
        <f>AVERAGE(X30,AS30,CC30,DD30)</f>
        <v>18.8514156773118</v>
      </c>
      <c r="GS30" s="24">
        <f>AVERAGE(Y30,AT30,CD30,DE30)</f>
        <v>19.116314864841</v>
      </c>
      <c r="GT30" s="24">
        <f>AVERAGE(F30,U30,AJ30,BN30,BZ30,CI30,CL30,EB30,FL30)</f>
        <v>10.5336262997755</v>
      </c>
      <c r="GU30" s="24">
        <f>AVERAGE(G30,V30,AK30,BO30,CA30,CJ30,CM30,EC30,FM30)</f>
        <v>11.5827935727488</v>
      </c>
    </row>
    <row r="31" ht="20.35" customHeight="1">
      <c r="A31" s="22">
        <v>1938</v>
      </c>
      <c r="B31" s="23">
        <v>11.72</v>
      </c>
      <c r="C31" s="24">
        <v>11.8548553286721</v>
      </c>
      <c r="D31" s="25">
        <v>12.2483991251302</v>
      </c>
      <c r="E31" t="s" s="26">
        <v>75</v>
      </c>
      <c r="F31" t="s" s="27">
        <v>76</v>
      </c>
      <c r="G31" t="s" s="26">
        <v>76</v>
      </c>
      <c r="H31" s="25">
        <v>12.56</v>
      </c>
      <c r="I31" s="24">
        <v>12.1843445980543</v>
      </c>
      <c r="J31" s="25">
        <v>12.8356752432156</v>
      </c>
      <c r="K31" s="25">
        <v>6.83</v>
      </c>
      <c r="L31" s="24">
        <v>6.7658874400912</v>
      </c>
      <c r="M31" s="25">
        <v>7.51606118791604</v>
      </c>
      <c r="N31" s="25">
        <v>17.12</v>
      </c>
      <c r="O31" s="24">
        <v>16.6403270609319</v>
      </c>
      <c r="P31" s="25">
        <v>17.294468766001</v>
      </c>
      <c r="Q31" s="25">
        <v>12.97</v>
      </c>
      <c r="R31" s="24">
        <v>13.3233998975934</v>
      </c>
      <c r="S31" s="25">
        <v>13.8536460485195</v>
      </c>
      <c r="T31" s="25">
        <v>7.39</v>
      </c>
      <c r="U31" s="24">
        <v>7.74636520737327</v>
      </c>
      <c r="V31" s="25">
        <v>7.5484024577573</v>
      </c>
      <c r="W31" s="25">
        <v>22.67</v>
      </c>
      <c r="X31" s="24">
        <v>22.0097401433692</v>
      </c>
      <c r="Y31" s="25">
        <v>22.4065156169995</v>
      </c>
      <c r="Z31" s="25">
        <v>16.11</v>
      </c>
      <c r="AA31" s="24">
        <v>15.544315156170</v>
      </c>
      <c r="AB31" s="25">
        <v>16.5902675371224</v>
      </c>
      <c r="AC31" s="25">
        <v>20.62</v>
      </c>
      <c r="AD31" s="24">
        <v>19.9826664106503</v>
      </c>
      <c r="AE31" s="25">
        <v>20.6244930875576</v>
      </c>
      <c r="AF31" s="25">
        <v>20.18</v>
      </c>
      <c r="AG31" s="24">
        <v>20.0636085509473</v>
      </c>
      <c r="AH31" s="25">
        <v>20.4330017921147</v>
      </c>
      <c r="AI31" s="25">
        <v>14.07</v>
      </c>
      <c r="AJ31" s="24">
        <v>13.4907770097286</v>
      </c>
      <c r="AK31" s="25">
        <v>13.798732078853</v>
      </c>
      <c r="AL31" s="25">
        <v>17.62</v>
      </c>
      <c r="AM31" s="24">
        <v>17.7174414031463</v>
      </c>
      <c r="AN31" s="25">
        <v>18.0267310459594</v>
      </c>
      <c r="AO31" s="25">
        <v>10.7</v>
      </c>
      <c r="AP31" t="s" s="27">
        <v>76</v>
      </c>
      <c r="AQ31" s="25">
        <v>10.9695267414886</v>
      </c>
      <c r="AR31" s="25">
        <v>16.39</v>
      </c>
      <c r="AS31" s="24">
        <v>16.4006778033794</v>
      </c>
      <c r="AT31" s="25">
        <v>17.4345046082949</v>
      </c>
      <c r="AU31" s="25">
        <v>13.76</v>
      </c>
      <c r="AV31" s="24">
        <v>12.7886616743472</v>
      </c>
      <c r="AW31" s="25">
        <v>14.4462046233028</v>
      </c>
      <c r="AX31" s="25">
        <v>17.47</v>
      </c>
      <c r="AY31" s="24">
        <v>16.6108352534562</v>
      </c>
      <c r="AZ31" s="25">
        <v>17.588972734255</v>
      </c>
      <c r="BA31" s="25">
        <v>11.61</v>
      </c>
      <c r="BB31" s="24">
        <v>13.801472094214</v>
      </c>
      <c r="BC31" s="25">
        <v>11.9106534818228</v>
      </c>
      <c r="BD31" s="25">
        <v>22.95</v>
      </c>
      <c r="BE31" s="24">
        <v>22.9802713773682</v>
      </c>
      <c r="BF31" s="25">
        <v>24.0533831142971</v>
      </c>
      <c r="BG31" s="25">
        <v>9.18</v>
      </c>
      <c r="BH31" s="24">
        <v>9.2671729390681</v>
      </c>
      <c r="BI31" s="25">
        <v>10.648438697318</v>
      </c>
      <c r="BJ31" s="25">
        <v>10.3</v>
      </c>
      <c r="BK31" s="24">
        <v>10.1645743727599</v>
      </c>
      <c r="BL31" s="25">
        <v>9.99448092677931</v>
      </c>
      <c r="BM31" s="25">
        <v>11.31</v>
      </c>
      <c r="BN31" s="24">
        <v>11.078938172043</v>
      </c>
      <c r="BO31" s="25">
        <v>11.5646006144393</v>
      </c>
      <c r="BP31" s="25">
        <v>12.21</v>
      </c>
      <c r="BQ31" s="24">
        <v>12.1057782898105</v>
      </c>
      <c r="BR31" s="25">
        <v>12.546917562724</v>
      </c>
      <c r="BS31" s="25">
        <v>13.64</v>
      </c>
      <c r="BT31" s="24">
        <v>13.7095558115719</v>
      </c>
      <c r="BU31" s="25">
        <v>13.8697401433692</v>
      </c>
      <c r="BV31" s="25">
        <v>18.92</v>
      </c>
      <c r="BW31" s="24">
        <v>18.0900711002026</v>
      </c>
      <c r="BX31" s="25">
        <v>18.780288686302</v>
      </c>
      <c r="BY31" s="25">
        <v>13.42</v>
      </c>
      <c r="BZ31" s="24">
        <v>13.1901059157441</v>
      </c>
      <c r="CA31" s="25">
        <v>14.9344102794993</v>
      </c>
      <c r="CB31" s="25">
        <v>19.65</v>
      </c>
      <c r="CC31" s="24">
        <v>19.3272286226318</v>
      </c>
      <c r="CD31" s="25">
        <v>18.2798182283666</v>
      </c>
      <c r="CE31" s="25">
        <v>7.24</v>
      </c>
      <c r="CF31" s="24">
        <v>6.98097158218126</v>
      </c>
      <c r="CG31" s="25">
        <v>8.195296670021371</v>
      </c>
      <c r="CH31" s="25">
        <v>11.99</v>
      </c>
      <c r="CI31" s="24">
        <v>11.6396246270106</v>
      </c>
      <c r="CJ31" s="25">
        <v>12.2393572885216</v>
      </c>
      <c r="CK31" t="s" s="26">
        <v>75</v>
      </c>
      <c r="CL31" t="s" s="27">
        <v>76</v>
      </c>
      <c r="CM31" s="25">
        <v>10.0320016287939</v>
      </c>
      <c r="CN31" s="25">
        <v>9.109999999999999</v>
      </c>
      <c r="CO31" s="24">
        <v>8.95665242165242</v>
      </c>
      <c r="CP31" s="25">
        <v>9.24821367521368</v>
      </c>
      <c r="CQ31" s="25">
        <v>4.99</v>
      </c>
      <c r="CR31" t="s" s="27">
        <v>76</v>
      </c>
      <c r="CS31" t="s" s="26">
        <v>76</v>
      </c>
      <c r="CT31" s="25">
        <v>16.32</v>
      </c>
      <c r="CU31" s="24">
        <v>15.7633811230585</v>
      </c>
      <c r="CV31" s="25">
        <v>16.4540342493031</v>
      </c>
      <c r="CW31" t="s" s="26">
        <v>134</v>
      </c>
      <c r="CX31" t="s" s="27">
        <v>76</v>
      </c>
      <c r="CY31" s="25">
        <v>9.03013639493618</v>
      </c>
      <c r="CZ31" s="25">
        <v>18.9</v>
      </c>
      <c r="DA31" s="24">
        <v>18.7201231968501</v>
      </c>
      <c r="DB31" s="25">
        <v>19.187071172555</v>
      </c>
      <c r="DC31" s="25">
        <v>20.65</v>
      </c>
      <c r="DD31" s="24">
        <v>20.2476753712238</v>
      </c>
      <c r="DE31" s="25">
        <v>20.7503462621608</v>
      </c>
      <c r="DF31" s="25">
        <v>13.26</v>
      </c>
      <c r="DG31" s="24">
        <v>13.1819105222734</v>
      </c>
      <c r="DH31" s="25">
        <v>12.6166762672811</v>
      </c>
      <c r="DI31" s="25">
        <v>10.82</v>
      </c>
      <c r="DJ31" s="24">
        <v>10.3781445212494</v>
      </c>
      <c r="DK31" s="25">
        <v>9.78405785970301</v>
      </c>
      <c r="DL31" s="25"/>
      <c r="DM31" t="s" s="27">
        <v>76</v>
      </c>
      <c r="DN31" t="s" s="26">
        <v>76</v>
      </c>
      <c r="DO31" s="25">
        <v>13.36</v>
      </c>
      <c r="DP31" s="24">
        <v>12.5564350834351</v>
      </c>
      <c r="DQ31" s="25">
        <v>12.962412325329</v>
      </c>
      <c r="DR31" s="25">
        <v>11.4</v>
      </c>
      <c r="DS31" s="24">
        <v>11.006483472720</v>
      </c>
      <c r="DT31" s="25">
        <v>11.6675873300336</v>
      </c>
      <c r="DU31" s="25">
        <v>22.27</v>
      </c>
      <c r="DV31" s="24">
        <v>21.9521378692374</v>
      </c>
      <c r="DW31" s="25">
        <v>21.8352122508254</v>
      </c>
      <c r="DX31" t="s" s="26">
        <v>75</v>
      </c>
      <c r="DY31" t="s" s="27">
        <v>76</v>
      </c>
      <c r="DZ31" t="s" s="26">
        <v>76</v>
      </c>
      <c r="EA31" s="25">
        <v>11.81</v>
      </c>
      <c r="EB31" s="24">
        <v>11.5005088325653</v>
      </c>
      <c r="EC31" s="25">
        <v>12.9881957245264</v>
      </c>
      <c r="ED31" s="25">
        <v>10.92</v>
      </c>
      <c r="EE31" s="24">
        <v>11.0257098054275</v>
      </c>
      <c r="EF31" s="25">
        <v>11.9577247647298</v>
      </c>
      <c r="EG31" t="s" s="26">
        <v>75</v>
      </c>
      <c r="EH31" t="s" s="27">
        <v>76</v>
      </c>
      <c r="EI31" s="33">
        <v>12.8</v>
      </c>
      <c r="EJ31" s="25">
        <v>16.27</v>
      </c>
      <c r="EK31" s="24">
        <v>15.5002323348694</v>
      </c>
      <c r="EL31" s="25">
        <v>17.0397766257041</v>
      </c>
      <c r="EM31" s="25">
        <v>11.11</v>
      </c>
      <c r="EN31" s="24">
        <v>10.9438460061444</v>
      </c>
      <c r="EO31" s="25">
        <v>11.1126523297491</v>
      </c>
      <c r="EP31" t="s" s="26">
        <v>75</v>
      </c>
      <c r="EQ31" s="24">
        <v>7.84902841781874</v>
      </c>
      <c r="ER31" s="25">
        <v>8.851612903225799</v>
      </c>
      <c r="ES31" s="25">
        <v>8.380000000000001</v>
      </c>
      <c r="ET31" s="24">
        <v>7.82707629288274</v>
      </c>
      <c r="EU31" s="25">
        <v>9.841959805427541</v>
      </c>
      <c r="EV31" s="25">
        <v>14.01</v>
      </c>
      <c r="EW31" s="24">
        <v>14.4398169482847</v>
      </c>
      <c r="EX31" s="25">
        <v>13.8104896313364</v>
      </c>
      <c r="EY31" s="25">
        <v>20.41</v>
      </c>
      <c r="EZ31" s="24">
        <v>20.9989222372301</v>
      </c>
      <c r="FA31" s="25">
        <v>19.0844130603669</v>
      </c>
      <c r="FB31" t="s" s="26">
        <v>76</v>
      </c>
      <c r="FC31" s="24">
        <v>14.2983187830688</v>
      </c>
      <c r="FD31" s="25">
        <v>14.4201431284765</v>
      </c>
      <c r="FE31" s="25">
        <v>8.859999999999999</v>
      </c>
      <c r="FF31" s="24">
        <v>8.319885432667681</v>
      </c>
      <c r="FG31" s="25">
        <v>10.4243471582181</v>
      </c>
      <c r="FH31" t="s" s="26">
        <v>75</v>
      </c>
      <c r="FI31" t="s" s="27">
        <v>76</v>
      </c>
      <c r="FJ31" t="s" s="26">
        <v>76</v>
      </c>
      <c r="FK31" t="s" s="26">
        <v>106</v>
      </c>
      <c r="FL31" s="24">
        <v>7.59648233486944</v>
      </c>
      <c r="FM31" s="25">
        <v>7.98545954941117</v>
      </c>
      <c r="FN31" s="25">
        <v>11.62</v>
      </c>
      <c r="FO31" s="24">
        <v>11.8799366359447</v>
      </c>
      <c r="FP31" s="25">
        <v>11.622871378251</v>
      </c>
      <c r="FQ31" s="25">
        <v>15.02</v>
      </c>
      <c r="FR31" s="24">
        <v>15.1834235791091</v>
      </c>
      <c r="FS31" s="25">
        <v>15.5278187403994</v>
      </c>
      <c r="FT31" s="29"/>
      <c r="FU31" s="30">
        <f>SUM(SUM(B31,E31,H31,K31,N31,Q31,T31,W31,Z31,AC31,AF31,AI31,AL31,AO31,AR31,AU31,AX31,BA31,BD31,BG31,BJ31,BM31,BP31,BS31,BV31,BY31,CB31,CE31,CH31,CK31),CN31,CQ31,CT31,CW31,CZ31,DC31,DF31,DI31,DL31,DO31,DR31,DU31,DX31,EA31,ED31,EG31,EJ31,EM31,EP31,ES31,EV31,EY31,FB31,FE31,FH31,FK31,FN31,FQ31)/58</f>
        <v>13.9602083333333</v>
      </c>
      <c r="FV31" s="30">
        <f>SUM(SUM(C31,F31,I31,L31,O31,R31,U31,X31,AA31,AD31,AG31,AJ31,AM31,AP31,AS31,AV31,AY31,BB31,BE31,BH31,BK31,BN31,BQ31,BT31,BW31,BZ31,CC31,CF31,CI31,CL31),CO31,CR31,CU31,CX31,DA31,DD31,DG31,DJ31,DM31,DP31,DS31,DV31,DY31,EB31,EE31,EH31,EK31,EN31,EQ31,ET31,EW31,EZ31,FC31,FF31,FI31,FL31,FO31,FR31)/58</f>
        <v>13.7874652870428</v>
      </c>
      <c r="FW31" s="30">
        <f>SUM(SUM(D31,G31,J31,M31,P31,S31,V31,Y31,AB31,AE31,AH31,AK31,AN31,AQ31,AT31,AW31,AZ31,BC31,BF31,BI31,BL31,BO31,BR31,BU31,BX31,CA31,CD31,CG31,CJ31,CM31),CP31,CS31,CV31,CY31,DB31,DE31,DH31,DK31,DN31,DQ31,DT31,DW31,DZ31,EC31,EF31,EI31,EL31,EO31,ER31,EU31,EX31,FA31,FD31,FG31,FJ31,FM31,FP31,FS31)/58</f>
        <v>13.9937396717718</v>
      </c>
      <c r="FX31" s="31"/>
      <c r="FY31" s="31"/>
      <c r="FZ31" s="31"/>
      <c r="GA31" s="31"/>
      <c r="GB31" s="28">
        <f>SUM(SUM(D31,G31,J31,M31,P31,S31,V31,Y31,AB31,AE31,AH31,AK31,AQ31,AT31,AW31,AZ31,BC31,BF31,BI31,BO31,BU31,BX31,CA31,CD31,CG31,CJ31,CM31,CS31,CV31,CY31),DB31,DE31,DH31,DK31,DN31,DZ31,EC31,EF31,EL31,EO31,ER31,EU31,EX31,FG31,FJ31,FM31)/46</f>
        <v>13.9495463702329</v>
      </c>
      <c r="GC31" s="32">
        <v>1938</v>
      </c>
      <c r="GD31" s="24">
        <f>AVERAGE(L31,R31,BB31,BH31,CF31,DS31,EH31,EW31,FC31,FF31,FI31,FR31)</f>
        <v>11.3386832168998</v>
      </c>
      <c r="GE31" s="24">
        <f>AVERAGE(M31,S31,BC31,BI31,CG31,DT31,EI31,EX31,FD31,FG31,FJ31,FS31)</f>
        <v>11.8885892794602</v>
      </c>
      <c r="GF31" s="28">
        <f>AVERAGE(I31,BE31,EZ31)</f>
        <v>18.7211794042175</v>
      </c>
      <c r="GG31" s="28">
        <f>AVERAGE(J31,BF31,FA31)</f>
        <v>18.6578238059599</v>
      </c>
      <c r="GH31" s="24">
        <f>AVERAGE(O31,AA31,AD31,AG31,AM31,AV31,AY31,BT31,BW31,CU31,DA31,DP31,DV31,DY31,EK31)</f>
        <v>16.8314137163482</v>
      </c>
      <c r="GI31" s="24">
        <f>AVERAGE(P31,AB31,AE31,AH31,AN31,AW31,AZ31,BU31,BX31,CV31,DB31,DQ31,DW31,DZ31,EL31)</f>
        <v>17.5094767885501</v>
      </c>
      <c r="GJ31" s="28">
        <f>AVERAGE(C31,DG31,EE31,EN31,ET31)</f>
        <v>10.966679591080</v>
      </c>
      <c r="GK31" s="28">
        <f>AVERAGE(D31,DH31,EF31,EO31,EU31)</f>
        <v>11.5554824584635</v>
      </c>
      <c r="GL31" s="24">
        <f>AVERAGE(BK31,CR31,CX31)</f>
        <v>10.1645743727599</v>
      </c>
      <c r="GM31" s="24">
        <f>AVERAGE(BL31,CS31,CY31)</f>
        <v>9.51230866085775</v>
      </c>
      <c r="GN31" s="24">
        <f>AVERAGE(AP31,BQ31,CO31,DJ31,DM31,EQ31,FO31)</f>
        <v>10.2339080572952</v>
      </c>
      <c r="GO31" s="24">
        <f>AVERAGE(AQ31,BR31,CP31,DK31,DN31,ER31,FP31)</f>
        <v>10.5038666867677</v>
      </c>
      <c r="GP31" s="24">
        <f>AVERAGE(F31,U31,X31,AJ31,AS31,BN31,BZ31,CC31,CI31,CL31,DD31,EB31,FL31)</f>
        <v>14.0207385490853</v>
      </c>
      <c r="GQ31" s="24">
        <f>AVERAGE(G31,V31,Y31,AK31,AT31,BO31,CA31,CD31,CJ31,CM31,DE31,EC31,FM31)</f>
        <v>14.163528694802</v>
      </c>
      <c r="GR31" s="24">
        <f>AVERAGE(X31,AS31,CC31,DD31)</f>
        <v>19.4963304851511</v>
      </c>
      <c r="GS31" s="24">
        <f>AVERAGE(Y31,AT31,CD31,DE31)</f>
        <v>19.7177961789555</v>
      </c>
      <c r="GT31" s="24">
        <f>AVERAGE(F31,U31,AJ31,BN31,BZ31,CI31,CL31,EB31,FL31)</f>
        <v>10.8918288713335</v>
      </c>
      <c r="GU31" s="24">
        <f>AVERAGE(G31,V31,AK31,BO31,CA31,CJ31,CM31,EC31,FM31)</f>
        <v>11.3863949527252</v>
      </c>
    </row>
    <row r="32" ht="20.35" customHeight="1">
      <c r="A32" s="22">
        <v>1939</v>
      </c>
      <c r="B32" s="23">
        <v>11.89</v>
      </c>
      <c r="C32" s="24">
        <v>12.0656944444444</v>
      </c>
      <c r="D32" s="25">
        <v>12.3701049667179</v>
      </c>
      <c r="E32" s="25">
        <v>10</v>
      </c>
      <c r="F32" s="24">
        <v>9.95258448540706</v>
      </c>
      <c r="G32" s="25">
        <v>11.6102668970814</v>
      </c>
      <c r="H32" s="25">
        <v>12.34</v>
      </c>
      <c r="I32" s="24">
        <v>11.936815796211</v>
      </c>
      <c r="J32" s="25">
        <v>12.7044325926514</v>
      </c>
      <c r="K32" s="25">
        <v>7.24</v>
      </c>
      <c r="L32" s="24">
        <v>7.18471871303212</v>
      </c>
      <c r="M32" s="25">
        <v>7.81502688172044</v>
      </c>
      <c r="N32" s="25">
        <v>16.44</v>
      </c>
      <c r="O32" s="24">
        <v>15.9573362819358</v>
      </c>
      <c r="P32" s="25">
        <v>16.5962634408602</v>
      </c>
      <c r="Q32" s="25">
        <v>12.63</v>
      </c>
      <c r="R32" s="24">
        <v>12.9781554019457</v>
      </c>
      <c r="S32" s="25">
        <v>13.5129633896569</v>
      </c>
      <c r="T32" s="25">
        <v>7.56</v>
      </c>
      <c r="U32" s="24">
        <v>7.91060995903737</v>
      </c>
      <c r="V32" s="25">
        <v>7.75220686123912</v>
      </c>
      <c r="W32" s="25">
        <v>21.48</v>
      </c>
      <c r="X32" s="24">
        <v>20.9765943420379</v>
      </c>
      <c r="Y32" s="25">
        <v>21.3876408310822</v>
      </c>
      <c r="Z32" s="25">
        <v>14.95</v>
      </c>
      <c r="AA32" s="24">
        <v>14.2180077290464</v>
      </c>
      <c r="AB32" s="25">
        <v>15.4376521090453</v>
      </c>
      <c r="AC32" s="25">
        <v>19.41</v>
      </c>
      <c r="AD32" s="24">
        <v>18.7612130056324</v>
      </c>
      <c r="AE32" s="25">
        <v>19.4056587301587</v>
      </c>
      <c r="AF32" s="25">
        <v>19.37</v>
      </c>
      <c r="AG32" s="24">
        <v>19.3877355350743</v>
      </c>
      <c r="AH32" s="25">
        <v>19.7344476446493</v>
      </c>
      <c r="AI32" s="25">
        <v>14.49</v>
      </c>
      <c r="AJ32" s="24">
        <v>13.8800569636457</v>
      </c>
      <c r="AK32" s="25">
        <v>14.1902675371224</v>
      </c>
      <c r="AL32" s="25">
        <v>17.13</v>
      </c>
      <c r="AM32" s="24">
        <v>17.2058326932924</v>
      </c>
      <c r="AN32" s="25">
        <v>17.515427547363</v>
      </c>
      <c r="AO32" s="25">
        <v>10.32</v>
      </c>
      <c r="AP32" s="24">
        <v>10.6184165386585</v>
      </c>
      <c r="AQ32" s="25">
        <v>10.6017492319509</v>
      </c>
      <c r="AR32" s="25">
        <v>16.66</v>
      </c>
      <c r="AS32" s="24">
        <v>16.6818445980543</v>
      </c>
      <c r="AT32" s="25">
        <v>17.676661546339</v>
      </c>
      <c r="AU32" s="25">
        <v>13.02</v>
      </c>
      <c r="AV32" s="24">
        <v>12.0536706349206</v>
      </c>
      <c r="AW32" s="25">
        <v>13.6772977470558</v>
      </c>
      <c r="AX32" s="25">
        <v>17.13</v>
      </c>
      <c r="AY32" s="24">
        <v>16.111335125448</v>
      </c>
      <c r="AZ32" s="25">
        <v>16.9593483279482</v>
      </c>
      <c r="BA32" s="25">
        <v>12.65</v>
      </c>
      <c r="BB32" s="24">
        <v>13.2374059139785</v>
      </c>
      <c r="BC32" s="25">
        <v>13.1032078853047</v>
      </c>
      <c r="BD32" s="25">
        <v>22.46</v>
      </c>
      <c r="BE32" s="24">
        <v>22.6127291346646</v>
      </c>
      <c r="BF32" s="25">
        <v>23.6040342493031</v>
      </c>
      <c r="BG32" s="25">
        <v>9.1</v>
      </c>
      <c r="BH32" s="24">
        <v>9.20517588325654</v>
      </c>
      <c r="BI32" s="25">
        <v>10.5628001792115</v>
      </c>
      <c r="BJ32" s="25">
        <v>10.34</v>
      </c>
      <c r="BK32" s="24">
        <v>10.232825780850</v>
      </c>
      <c r="BL32" s="25">
        <v>10.0912525601639</v>
      </c>
      <c r="BM32" s="25">
        <v>11.32</v>
      </c>
      <c r="BN32" s="24">
        <v>11.0762397593446</v>
      </c>
      <c r="BO32" s="25">
        <v>11.5307002048131</v>
      </c>
      <c r="BP32" t="s" s="26">
        <v>75</v>
      </c>
      <c r="BQ32" t="s" s="27">
        <v>76</v>
      </c>
      <c r="BR32" t="s" s="26">
        <v>76</v>
      </c>
      <c r="BS32" s="25">
        <v>13.53</v>
      </c>
      <c r="BT32" s="24">
        <v>12.8691276241679</v>
      </c>
      <c r="BU32" s="25">
        <v>13.0593465181772</v>
      </c>
      <c r="BV32" s="25">
        <v>17.66</v>
      </c>
      <c r="BW32" s="24">
        <v>16.7179601894521</v>
      </c>
      <c r="BX32" s="25">
        <v>17.2366973886329</v>
      </c>
      <c r="BY32" s="25">
        <v>13.6</v>
      </c>
      <c r="BZ32" s="24">
        <v>13.3482808499744</v>
      </c>
      <c r="CA32" s="25">
        <v>15.1119566052227</v>
      </c>
      <c r="CB32" s="25">
        <v>19.38</v>
      </c>
      <c r="CC32" s="24">
        <v>18.9978481822837</v>
      </c>
      <c r="CD32" s="25">
        <v>17.9989580133129</v>
      </c>
      <c r="CE32" t="s" s="26">
        <v>135</v>
      </c>
      <c r="CF32" s="24">
        <v>6.44026049667178</v>
      </c>
      <c r="CG32" s="25">
        <v>7.64080261136712</v>
      </c>
      <c r="CH32" s="25">
        <v>11.9</v>
      </c>
      <c r="CI32" s="24">
        <v>11.5360603345281</v>
      </c>
      <c r="CJ32" s="25">
        <v>12.124671582966</v>
      </c>
      <c r="CK32" s="25">
        <v>9</v>
      </c>
      <c r="CL32" s="24">
        <v>8.46757682901525</v>
      </c>
      <c r="CM32" s="25">
        <v>9.17746446459752</v>
      </c>
      <c r="CN32" s="25">
        <v>9.199999999999999</v>
      </c>
      <c r="CO32" s="24">
        <v>9.1357265112102</v>
      </c>
      <c r="CP32" s="25">
        <v>9.36900985280152</v>
      </c>
      <c r="CQ32" s="25">
        <v>4.83</v>
      </c>
      <c r="CR32" s="24">
        <v>5.30013824884793</v>
      </c>
      <c r="CS32" s="25">
        <v>7.37110151049668</v>
      </c>
      <c r="CT32" s="25">
        <v>15.49</v>
      </c>
      <c r="CU32" s="24">
        <v>14.9523323092678</v>
      </c>
      <c r="CV32" s="25">
        <v>15.6276975960944</v>
      </c>
      <c r="CW32" t="s" s="26">
        <v>136</v>
      </c>
      <c r="CX32" s="24">
        <v>10.1873460909927</v>
      </c>
      <c r="CY32" s="25">
        <v>9.765647152528871</v>
      </c>
      <c r="CZ32" s="25">
        <v>17.96</v>
      </c>
      <c r="DA32" s="24">
        <v>17.8161429292394</v>
      </c>
      <c r="DB32" s="25">
        <v>18.2879262672811</v>
      </c>
      <c r="DC32" s="25">
        <v>19.32</v>
      </c>
      <c r="DD32" s="24">
        <v>18.8841762672811</v>
      </c>
      <c r="DE32" s="25">
        <v>19.4126286482335</v>
      </c>
      <c r="DF32" t="s" s="26">
        <v>75</v>
      </c>
      <c r="DG32" t="s" s="27">
        <v>76</v>
      </c>
      <c r="DH32" t="s" s="26">
        <v>76</v>
      </c>
      <c r="DI32" s="25">
        <v>11.03</v>
      </c>
      <c r="DJ32" s="24">
        <v>10.6038261648746</v>
      </c>
      <c r="DK32" s="25">
        <v>9.99557155657962</v>
      </c>
      <c r="DL32" s="25">
        <v>10.35</v>
      </c>
      <c r="DM32" s="24">
        <v>11.0590797202615</v>
      </c>
      <c r="DN32" s="25">
        <v>11.6086618827896</v>
      </c>
      <c r="DO32" s="25">
        <v>12.25</v>
      </c>
      <c r="DP32" s="24">
        <v>11.3101322185416</v>
      </c>
      <c r="DQ32" s="25">
        <v>11.8248174728806</v>
      </c>
      <c r="DR32" s="25">
        <v>11.52</v>
      </c>
      <c r="DS32" s="24">
        <v>11.0803266857355</v>
      </c>
      <c r="DT32" s="25">
        <v>11.7904080592192</v>
      </c>
      <c r="DU32" s="25">
        <v>21.22</v>
      </c>
      <c r="DV32" s="24">
        <v>20.9287518759821</v>
      </c>
      <c r="DW32" s="25">
        <v>20.6974116302064</v>
      </c>
      <c r="DX32" t="s" s="26">
        <v>75</v>
      </c>
      <c r="DY32" t="s" s="27">
        <v>76</v>
      </c>
      <c r="DZ32" t="s" s="26">
        <v>76</v>
      </c>
      <c r="EA32" s="25">
        <v>11.71</v>
      </c>
      <c r="EB32" s="24">
        <v>11.3777643369176</v>
      </c>
      <c r="EC32" s="25">
        <v>12.8989784946237</v>
      </c>
      <c r="ED32" s="25">
        <v>11.12</v>
      </c>
      <c r="EE32" s="24">
        <v>11.1975934459805</v>
      </c>
      <c r="EF32" s="25">
        <v>12.084075140809</v>
      </c>
      <c r="EG32" s="25">
        <v>11.31</v>
      </c>
      <c r="EH32" s="24">
        <v>10.412054531490</v>
      </c>
      <c r="EI32" s="33">
        <v>12.5</v>
      </c>
      <c r="EJ32" t="s" s="26">
        <v>75</v>
      </c>
      <c r="EK32" t="s" s="27">
        <v>76</v>
      </c>
      <c r="EL32" t="s" s="26">
        <v>76</v>
      </c>
      <c r="EM32" s="25">
        <v>10.99</v>
      </c>
      <c r="EN32" s="24">
        <v>10.860359703021</v>
      </c>
      <c r="EO32" s="25">
        <v>10.9863952892985</v>
      </c>
      <c r="EP32" t="s" s="26">
        <v>75</v>
      </c>
      <c r="EQ32" s="24">
        <v>8.132859500902789</v>
      </c>
      <c r="ER32" s="25">
        <v>9.134302523782569</v>
      </c>
      <c r="ES32" s="25">
        <v>8.85</v>
      </c>
      <c r="ET32" s="24">
        <v>8.243812083973371</v>
      </c>
      <c r="EU32" s="25">
        <v>10.3262807219662</v>
      </c>
      <c r="EV32" s="25">
        <v>13.88</v>
      </c>
      <c r="EW32" s="24">
        <v>14.2810816692268</v>
      </c>
      <c r="EX32" s="25">
        <v>13.6918990015361</v>
      </c>
      <c r="EY32" s="25">
        <v>19.04</v>
      </c>
      <c r="EZ32" s="24">
        <v>19.5767153097798</v>
      </c>
      <c r="FA32" s="25">
        <v>17.6251977726574</v>
      </c>
      <c r="FB32" t="s" s="26">
        <v>76</v>
      </c>
      <c r="FC32" s="24">
        <v>12.7996982431149</v>
      </c>
      <c r="FD32" s="25">
        <v>12.7542590973841</v>
      </c>
      <c r="FE32" s="25">
        <v>9.140000000000001</v>
      </c>
      <c r="FF32" s="24">
        <v>8.62217822636301</v>
      </c>
      <c r="FG32" s="25">
        <v>10.6660856374808</v>
      </c>
      <c r="FH32" t="s" s="26">
        <v>75</v>
      </c>
      <c r="FI32" t="s" s="27">
        <v>76</v>
      </c>
      <c r="FJ32" t="s" s="26">
        <v>76</v>
      </c>
      <c r="FK32" t="s" s="26">
        <v>75</v>
      </c>
      <c r="FL32" t="s" s="27">
        <v>76</v>
      </c>
      <c r="FM32" t="s" s="26">
        <v>76</v>
      </c>
      <c r="FN32" s="25">
        <v>11.88</v>
      </c>
      <c r="FO32" s="24">
        <v>12.1245455709165</v>
      </c>
      <c r="FP32" s="25">
        <v>11.8790482590886</v>
      </c>
      <c r="FQ32" s="25">
        <v>15.2</v>
      </c>
      <c r="FR32" s="24">
        <v>15.4785283760548</v>
      </c>
      <c r="FS32" s="25">
        <v>14.9068083992389</v>
      </c>
      <c r="FT32" s="29"/>
      <c r="FU32" s="30">
        <f>SUM(SUM(B32,E32,H32,K32,N32,Q32,T32,W32,Z32,AC32,AF32,AI32,AL32,AO32,AR32,AU32,AX32,BA32,BD32,BG32,BJ32,BM32,BP32,BS32,BV32,BY32,CB32,CE32,CH32,CK32),CN32,CQ32,CT32,CW32,CZ32,DC32,DF32,DI32,DL32,DO32,DR32,DU32,DX32,EA32,ED32,EG32,EJ32,EM32,EP32,ES32,EV32,EY32,FB32,FE32,FH32,FK32,FN32,FQ32)/58</f>
        <v>13.526875</v>
      </c>
      <c r="FV32" s="30">
        <f>SUM(SUM(C32,F32,I32,L32,O32,R32,U32,X32,AA32,AD32,AG32,AJ32,AM32,AP32,AS32,AV32,AY32,BB32,BE32,BH32,BK32,BN32,BQ32,BT32,BW32,BZ32,CC32,CF32,CI32,CL32),CO32,CR32,CU32,CX32,DA32,DD32,DG32,DJ32,DM32,DP32,DS32,DV32,DY32,EB32,EE32,EH32,EK32,EN32,EQ32,ET32,EW32,EZ32,FC32,FF32,FI32,FL32,FO32,FR32)/58</f>
        <v>13.018986216269</v>
      </c>
      <c r="FW32" s="30">
        <f>SUM(SUM(D32,G32,J32,M32,P32,S32,V32,Y32,AB32,AE32,AH32,AK32,AN32,AQ32,AT32,AW32,AZ32,BC32,BF32,BI32,BL32,BO32,BR32,BU32,BX32,CA32,CD32,CG32,CJ32,CM32),CP32,CS32,CV32,CY32,DB32,DE32,DH32,DK32,DN32,DQ32,DT32,DW32,DZ32,EC32,EF32,EI32,EL32,EO32,ER32,EU32,EX32,FA32,FD32,FG32,FJ32,FM32,FP32,FS32)/58</f>
        <v>13.5652600098595</v>
      </c>
      <c r="FX32" s="31"/>
      <c r="FY32" s="31"/>
      <c r="FZ32" s="31"/>
      <c r="GA32" s="31"/>
      <c r="GB32" s="28">
        <f>SUM(SUM(D32,G32,J32,M32,P32,S32,V32,Y32,AB32,AE32,AH32,AK32,AQ32,AT32,AW32,AZ32,BC32,BF32,BI32,BO32,BU32,BX32,CA32,CD32,CG32,CJ32,CM32,CS32,CV32,CY32),DB32,DE32,DH32,DK32,DN32,DZ32,EC32,EF32,EL32,EO32,ER32,EU32,EX32,FG32,FJ32,FM32)/46</f>
        <v>13.5229238990656</v>
      </c>
      <c r="GC32" s="32">
        <v>1939</v>
      </c>
      <c r="GD32" s="24">
        <f>AVERAGE(L32,R32,BB32,BH32,CF32,DS32,EH32,EW32,FC32,FF32,FI32,FR32)</f>
        <v>11.0654167400791</v>
      </c>
      <c r="GE32" s="24">
        <f>AVERAGE(M32,S32,BC32,BI32,CG32,DT32,EI32,EX32,FD32,FG32,FJ32,FS32)</f>
        <v>11.7222055583745</v>
      </c>
      <c r="GF32" s="28">
        <f>AVERAGE(I32,BE32,EZ32)</f>
        <v>18.0420867468851</v>
      </c>
      <c r="GG32" s="28">
        <f>AVERAGE(J32,BF32,FA32)</f>
        <v>17.9778882048706</v>
      </c>
      <c r="GH32" s="28">
        <f>AVERAGE(O32,AA32,AD32,AG32,AM32,AV32,AY32,BT32,BW32,CU32,DA32,DP32,DV32,DY32,EK32)</f>
        <v>16.0222752424616</v>
      </c>
      <c r="GI32" s="28">
        <f>AVERAGE(P32,AB32,AE32,AH32,AN32,AW32,AZ32,BU32,BX32,CV32,DB32,DQ32,DW32,DZ32,EL32)</f>
        <v>16.6199994169502</v>
      </c>
      <c r="GJ32" s="28">
        <f>AVERAGE(C32,DG32,EE32,EN32,ET32)</f>
        <v>10.5918649193548</v>
      </c>
      <c r="GK32" s="28">
        <f>AVERAGE(D32,DH32,EF32,EO32,EU32)</f>
        <v>11.4417140296979</v>
      </c>
      <c r="GL32" s="24">
        <f>AVERAGE(BK32,CR32,CX32)</f>
        <v>8.57343670689688</v>
      </c>
      <c r="GM32" s="24">
        <f>AVERAGE(BL32,CS32,CY32)</f>
        <v>9.07600040772982</v>
      </c>
      <c r="GN32" s="28">
        <f>AVERAGE(AP32,BQ32,CO32,DJ32,DM32,EQ32,FO32)</f>
        <v>10.279075667804</v>
      </c>
      <c r="GO32" s="28">
        <f>AVERAGE(AQ32,BR32,CP32,DK32,DN32,ER32,FP32)</f>
        <v>10.4313905511655</v>
      </c>
      <c r="GP32" s="24">
        <f>AVERAGE(F32,U32,X32,AJ32,AS32,BN32,BZ32,CC32,CI32,CL32,DD32,EB32,FL32)</f>
        <v>13.5908030756273</v>
      </c>
      <c r="GQ32" s="24">
        <f>AVERAGE(G32,V32,Y32,AK32,AT32,BO32,CA32,CD32,CJ32,CM32,DE32,EC32,FM32)</f>
        <v>14.2393668072195</v>
      </c>
      <c r="GR32" s="24">
        <f>AVERAGE(X32,AS32,CC32,DD32)</f>
        <v>18.8851158474143</v>
      </c>
      <c r="GS32" s="24">
        <f>AVERAGE(Y32,AT32,CD32,DE32)</f>
        <v>19.1189722597419</v>
      </c>
      <c r="GT32" s="24">
        <f>AVERAGE(F32,U32,AJ32,BN32,BZ32,CI32,CL32,EB32,FL32)</f>
        <v>10.9436466897338</v>
      </c>
      <c r="GU32" s="24">
        <f>AVERAGE(G32,V32,AK32,BO32,CA32,CJ32,CM32,EC32,FM32)</f>
        <v>11.7995640809582</v>
      </c>
    </row>
    <row r="33" ht="20.35" customHeight="1">
      <c r="A33" s="22">
        <v>1940</v>
      </c>
      <c r="B33" s="23">
        <v>11.43</v>
      </c>
      <c r="C33" s="24">
        <v>11.4606655543196</v>
      </c>
      <c r="D33" s="25">
        <v>11.9568378445186</v>
      </c>
      <c r="E33" s="25">
        <v>9.83</v>
      </c>
      <c r="F33" s="24">
        <v>9.7882743171425</v>
      </c>
      <c r="G33" s="25">
        <v>11.4526943517489</v>
      </c>
      <c r="H33" s="25">
        <v>11.54</v>
      </c>
      <c r="I33" s="24">
        <v>11.0782001606724</v>
      </c>
      <c r="J33" s="25">
        <v>11.9276028921023</v>
      </c>
      <c r="K33" s="25">
        <v>5.95</v>
      </c>
      <c r="L33" s="24">
        <v>5.77956439694899</v>
      </c>
      <c r="M33" s="25">
        <v>6.6863722036831</v>
      </c>
      <c r="N33" s="25">
        <v>16.35</v>
      </c>
      <c r="O33" s="24">
        <v>15.9030027117138</v>
      </c>
      <c r="P33" s="25">
        <v>16.4027646459029</v>
      </c>
      <c r="Q33" s="25">
        <v>12.19</v>
      </c>
      <c r="R33" s="24">
        <v>12.5241842788283</v>
      </c>
      <c r="S33" s="25">
        <v>13.0892698677543</v>
      </c>
      <c r="T33" s="25">
        <v>6.98</v>
      </c>
      <c r="U33" s="24">
        <v>7.39474190899942</v>
      </c>
      <c r="V33" s="25">
        <v>7.19259887529354</v>
      </c>
      <c r="W33" s="25">
        <v>20.93</v>
      </c>
      <c r="X33" s="24">
        <v>20.4796746384872</v>
      </c>
      <c r="Y33" s="25">
        <v>20.7693378445186</v>
      </c>
      <c r="Z33" s="25">
        <v>15.74</v>
      </c>
      <c r="AA33" s="24">
        <v>15.1155277468793</v>
      </c>
      <c r="AB33" s="25">
        <v>16.2379372141886</v>
      </c>
      <c r="AC33" s="25">
        <v>19.54</v>
      </c>
      <c r="AD33" s="24">
        <v>18.8695933753553</v>
      </c>
      <c r="AE33" s="25">
        <v>19.5437758002719</v>
      </c>
      <c r="AF33" s="25">
        <v>19.81</v>
      </c>
      <c r="AG33" s="24">
        <v>19.7961444815227</v>
      </c>
      <c r="AH33" s="25">
        <v>20.1343143616364</v>
      </c>
      <c r="AI33" s="25">
        <v>14.36</v>
      </c>
      <c r="AJ33" s="24">
        <v>13.8119666913855</v>
      </c>
      <c r="AK33" s="25">
        <v>14.0937878506983</v>
      </c>
      <c r="AL33" s="25">
        <v>17.84</v>
      </c>
      <c r="AM33" s="24">
        <v>17.903022185144</v>
      </c>
      <c r="AN33" s="25">
        <v>18.2200120504264</v>
      </c>
      <c r="AO33" s="25">
        <v>10.15</v>
      </c>
      <c r="AP33" s="24">
        <v>10.4427651093808</v>
      </c>
      <c r="AQ33" s="25">
        <v>10.3926789024842</v>
      </c>
      <c r="AR33" s="25">
        <v>16.61</v>
      </c>
      <c r="AS33" s="24">
        <v>16.6171326164875</v>
      </c>
      <c r="AT33" s="25">
        <v>17.6317986033865</v>
      </c>
      <c r="AU33" s="25">
        <v>12.72</v>
      </c>
      <c r="AV33" s="24">
        <v>11.8293078729453</v>
      </c>
      <c r="AW33" s="25">
        <v>13.4475154492646</v>
      </c>
      <c r="AX33" s="25">
        <v>17.17</v>
      </c>
      <c r="AY33" s="24">
        <v>16.1744039673711</v>
      </c>
      <c r="AZ33" s="25">
        <v>17.0077740699543</v>
      </c>
      <c r="BA33" s="25">
        <v>12.23</v>
      </c>
      <c r="BB33" s="24">
        <v>12.9179273266593</v>
      </c>
      <c r="BC33" s="25">
        <v>12.5896771103695</v>
      </c>
      <c r="BD33" s="25">
        <v>22.04</v>
      </c>
      <c r="BE33" s="24">
        <v>22.2033802990978</v>
      </c>
      <c r="BF33" s="25">
        <v>23.1985313929057</v>
      </c>
      <c r="BG33" s="25">
        <v>8.19</v>
      </c>
      <c r="BH33" s="24">
        <v>8.297509887529349</v>
      </c>
      <c r="BI33" s="25">
        <v>9.781365714991971</v>
      </c>
      <c r="BJ33" s="25">
        <v>9.58</v>
      </c>
      <c r="BK33" s="24">
        <v>9.492768817204301</v>
      </c>
      <c r="BL33" s="25">
        <v>9.355287665307131</v>
      </c>
      <c r="BM33" s="25">
        <v>11.3</v>
      </c>
      <c r="BN33" s="24">
        <v>11.0537075145223</v>
      </c>
      <c r="BO33" s="25">
        <v>11.5154996292177</v>
      </c>
      <c r="BP33" s="25">
        <v>11.97</v>
      </c>
      <c r="BQ33" s="24">
        <v>11.8575117414411</v>
      </c>
      <c r="BR33" s="25">
        <v>12.3039318378445</v>
      </c>
      <c r="BS33" s="25">
        <v>15.43</v>
      </c>
      <c r="BT33" s="24">
        <v>13.1750180756396</v>
      </c>
      <c r="BU33" s="25">
        <v>13.2135035842294</v>
      </c>
      <c r="BV33" s="25">
        <v>17.98</v>
      </c>
      <c r="BW33" s="24">
        <v>17.0650352243233</v>
      </c>
      <c r="BX33" s="25">
        <v>17.7704733654678</v>
      </c>
      <c r="BY33" s="25">
        <v>13.4</v>
      </c>
      <c r="BZ33" s="24">
        <v>13.2001983685576</v>
      </c>
      <c r="CA33" s="25">
        <v>14.9238990854035</v>
      </c>
      <c r="CB33" s="25">
        <v>19.38</v>
      </c>
      <c r="CC33" s="24">
        <v>18.9958222098628</v>
      </c>
      <c r="CD33" s="25">
        <v>18.0359034729947</v>
      </c>
      <c r="CE33" s="25">
        <v>6.24</v>
      </c>
      <c r="CF33" s="24">
        <v>6.13878493740841</v>
      </c>
      <c r="CG33" s="25">
        <v>7.3155774935113</v>
      </c>
      <c r="CH33" s="25">
        <v>12.26</v>
      </c>
      <c r="CI33" s="24">
        <v>11.9137754692162</v>
      </c>
      <c r="CJ33" s="25">
        <v>12.5147580645161</v>
      </c>
      <c r="CK33" s="25">
        <v>8.970000000000001</v>
      </c>
      <c r="CL33" s="24">
        <v>8.437900753924101</v>
      </c>
      <c r="CM33" s="25">
        <v>9.290430107526889</v>
      </c>
      <c r="CN33" s="25">
        <v>8.109999999999999</v>
      </c>
      <c r="CO33" s="24">
        <v>7.9692642243693</v>
      </c>
      <c r="CP33" s="25">
        <v>8.29170236178207</v>
      </c>
      <c r="CQ33" s="25">
        <v>4.02</v>
      </c>
      <c r="CR33" s="24">
        <v>4.50488165863305</v>
      </c>
      <c r="CS33" s="25">
        <v>6.67782072673341</v>
      </c>
      <c r="CT33" s="25">
        <v>15.01</v>
      </c>
      <c r="CU33" s="24">
        <v>14.280507883539</v>
      </c>
      <c r="CV33" s="25">
        <v>15.221750603193</v>
      </c>
      <c r="CW33" s="25">
        <v>9.94</v>
      </c>
      <c r="CX33" s="24">
        <v>9.771538128785069</v>
      </c>
      <c r="CY33" s="25">
        <v>9.34051229761463</v>
      </c>
      <c r="CZ33" s="25">
        <v>18.37</v>
      </c>
      <c r="DA33" s="24">
        <v>18.2474504250264</v>
      </c>
      <c r="DB33" s="25">
        <v>18.7205595723644</v>
      </c>
      <c r="DC33" s="25">
        <v>19.55</v>
      </c>
      <c r="DD33" s="24">
        <v>19.093278024966</v>
      </c>
      <c r="DE33" s="25">
        <v>19.5848680632802</v>
      </c>
      <c r="DF33" s="25">
        <v>12.88</v>
      </c>
      <c r="DG33" s="24">
        <v>12.6073068841923</v>
      </c>
      <c r="DH33" s="25">
        <v>12.2376198862934</v>
      </c>
      <c r="DI33" s="25">
        <v>10.42</v>
      </c>
      <c r="DJ33" s="24">
        <v>9.942839265850949</v>
      </c>
      <c r="DK33" s="25">
        <v>9.393023421085161</v>
      </c>
      <c r="DL33" s="25">
        <v>9.74</v>
      </c>
      <c r="DM33" s="24">
        <v>10.3544941910765</v>
      </c>
      <c r="DN33" s="25">
        <v>11.0059680509208</v>
      </c>
      <c r="DO33" s="25">
        <v>12.12</v>
      </c>
      <c r="DP33" s="24">
        <v>11.2579424669386</v>
      </c>
      <c r="DQ33" s="25">
        <v>11.7263131874923</v>
      </c>
      <c r="DR33" t="s" s="26">
        <v>75</v>
      </c>
      <c r="DS33" t="s" s="27">
        <v>76</v>
      </c>
      <c r="DT33" t="s" s="26">
        <v>76</v>
      </c>
      <c r="DU33" s="25">
        <v>21.59</v>
      </c>
      <c r="DV33" s="24">
        <v>21.2243084909158</v>
      </c>
      <c r="DW33" s="25">
        <v>21.2443264120628</v>
      </c>
      <c r="DX33" s="25">
        <v>17.86</v>
      </c>
      <c r="DY33" s="24">
        <v>17.3240869484613</v>
      </c>
      <c r="DZ33" s="25">
        <v>18.5654922135706</v>
      </c>
      <c r="EA33" s="25">
        <v>11.74</v>
      </c>
      <c r="EB33" s="24">
        <v>11.4260292300087</v>
      </c>
      <c r="EC33" s="25">
        <v>12.9269753429737</v>
      </c>
      <c r="ED33" s="25">
        <v>10.47</v>
      </c>
      <c r="EE33" s="24">
        <v>10.6045847237672</v>
      </c>
      <c r="EF33" s="25">
        <v>11.6061055493758</v>
      </c>
      <c r="EG33" s="25">
        <v>11.93</v>
      </c>
      <c r="EH33" s="24">
        <v>10.9680883079966</v>
      </c>
      <c r="EI33" s="33">
        <v>12.9</v>
      </c>
      <c r="EJ33" s="25">
        <v>15.82</v>
      </c>
      <c r="EK33" s="24">
        <v>15.0594642195032</v>
      </c>
      <c r="EL33" s="25">
        <v>16.5394444444444</v>
      </c>
      <c r="EM33" s="25">
        <v>10.71</v>
      </c>
      <c r="EN33" s="24">
        <v>10.5788345074774</v>
      </c>
      <c r="EO33" s="25">
        <v>10.7094598937091</v>
      </c>
      <c r="EP33" t="s" s="26">
        <v>75</v>
      </c>
      <c r="EQ33" s="24">
        <v>7.35179922135706</v>
      </c>
      <c r="ER33" s="25">
        <v>8.439212087504631</v>
      </c>
      <c r="ES33" s="25">
        <v>7.96</v>
      </c>
      <c r="ET33" s="24">
        <v>7.38655017921147</v>
      </c>
      <c r="EU33" s="25">
        <v>9.444587195649479</v>
      </c>
      <c r="EV33" s="25">
        <v>13.99</v>
      </c>
      <c r="EW33" s="24">
        <v>14.4029928315412</v>
      </c>
      <c r="EX33" s="25">
        <v>13.8122379804721</v>
      </c>
      <c r="EY33" s="25">
        <v>19.5</v>
      </c>
      <c r="EZ33" s="24">
        <v>19.9171082066494</v>
      </c>
      <c r="FA33" s="25">
        <v>18.0803757261154</v>
      </c>
      <c r="FB33" t="s" s="26">
        <v>75</v>
      </c>
      <c r="FC33" t="s" s="27">
        <v>76</v>
      </c>
      <c r="FD33" s="25">
        <v>14.6080449027623</v>
      </c>
      <c r="FE33" s="25">
        <v>7.38</v>
      </c>
      <c r="FF33" s="24">
        <v>6.77569367198121</v>
      </c>
      <c r="FG33" s="25">
        <v>9.052942775923871</v>
      </c>
      <c r="FH33" s="25">
        <v>11.55</v>
      </c>
      <c r="FI33" s="24">
        <v>10.2784745396119</v>
      </c>
      <c r="FJ33" s="25">
        <v>12.5402162897046</v>
      </c>
      <c r="FK33" s="25">
        <v>7.01</v>
      </c>
      <c r="FL33" s="24">
        <v>7.28529631689531</v>
      </c>
      <c r="FM33" s="25">
        <v>7.72244623655914</v>
      </c>
      <c r="FN33" s="25">
        <v>11.37</v>
      </c>
      <c r="FO33" s="24">
        <v>11.5913440418807</v>
      </c>
      <c r="FP33" s="25">
        <v>11.3748189346187</v>
      </c>
      <c r="FQ33" t="s" s="26">
        <v>75</v>
      </c>
      <c r="FR33" t="s" s="27">
        <v>76</v>
      </c>
      <c r="FS33" t="s" s="26">
        <v>76</v>
      </c>
      <c r="FT33" s="29"/>
      <c r="FU33" s="30">
        <f>SUM(SUM(B33,E33,H33,K33,N33,Q33,T33,W33,Z33,AC33,AF33,AI33,AL33,AO33,AR33,AU33,AX33,BA33,BD33,BG33,BJ33,BM33,BP33,BS33,BV33,BY33,CB33,CE33,CH33,CK33),CN33,CQ33,CT33,CW33,CZ33,DC33,DF33,DI33,DL33,DO33,DR33,DU33,DX33,EA33,ED33,EG33,EJ33,EM33,EP33,ES33,EV33,EY33,FB33,FE33,FH33,FK33,FN33,FQ33)/58</f>
        <v>13.0953703703704</v>
      </c>
      <c r="FV33" s="30">
        <f>SUM(SUM(C33,F33,I33,L33,O33,R33,U33,X33,AA33,AD33,AG33,AJ33,AM33,AP33,AS33,AV33,AY33,BB33,BE33,BH33,BK33,BN33,BQ33,BT33,BW33,BZ33,CC33,CF33,CI33,CL33),CO33,CR33,CU33,CX33,DA33,DD33,DG33,DJ33,DM33,DP33,DS33,DV33,DY33,EB33,EE33,EH33,EK33,EN33,EQ33,ET33,EW33,EZ33,FC33,FF33,FI33,FL33,FO33,FR33)/58</f>
        <v>12.725848567811</v>
      </c>
      <c r="FW33" s="30">
        <f>SUM(SUM(D33,G33,J33,M33,P33,S33,V33,Y33,AB33,AE33,AH33,AK33,AN33,AQ33,AT33,AW33,AZ33,BC33,BF33,BI33,BL33,BO33,BR33,BU33,BX33,CA33,CD33,CG33,CJ33,CM33),CP33,CS33,CV33,CY33,DB33,DE33,DH33,DK33,DN33,DQ33,DT33,DW33,DZ33,EC33,EF33,EI33,EL33,EO33,ER33,EU33,EX33,FA33,FD33,FG33,FJ33,FM33,FP33,FS33)/58</f>
        <v>13.3886202769344</v>
      </c>
      <c r="FX33" s="31"/>
      <c r="FY33" s="31"/>
      <c r="FZ33" s="31"/>
      <c r="GA33" s="31"/>
      <c r="GB33" s="28">
        <f>SUM(SUM(D33,G33,J33,M33,P33,S33,V33,Y33,AB33,AE33,AH33,AK33,AQ33,AT33,AW33,AZ33,BC33,BF33,BI33,BO33,BU33,BX33,CA33,CD33,CG33,CJ33,CM33,CS33,CV33,CY33),DB33,DE33,DH33,DK33,DN33,DZ33,EC33,EF33,EL33,EO33,ER33,EU33,EX33,FG33,FJ33,FM33)/46</f>
        <v>13.296911357172</v>
      </c>
      <c r="GC33" s="32">
        <v>1940</v>
      </c>
      <c r="GD33" s="24">
        <f>AVERAGE(L33,R33,BB33,BH33,CF33,DS33,EH33,EW33,FC33,FF33,FI33,FR33)</f>
        <v>9.78702446427836</v>
      </c>
      <c r="GE33" s="24">
        <f>AVERAGE(M33,S33,BC33,BI33,CG33,DT33,EI33,EX33,FD33,FG33,FJ33,FS33)</f>
        <v>11.2375704339173</v>
      </c>
      <c r="GF33" s="28">
        <f>AVERAGE(I33,BE33,EZ33)</f>
        <v>17.7328962221399</v>
      </c>
      <c r="GG33" s="28">
        <f>AVERAGE(J33,BF33,FA33)</f>
        <v>17.7355033370411</v>
      </c>
      <c r="GH33" s="24">
        <f>AVERAGE(O33,AA33,AD33,AG33,AM33,AV33,AY33,BT33,BW33,CU33,DA33,DP33,DV33,DY33,EK33)</f>
        <v>16.2149877383519</v>
      </c>
      <c r="GI33" s="24">
        <f>AVERAGE(P33,AB33,AE33,AH33,AN33,AW33,AZ33,BU33,BX33,CV33,DB33,DQ33,DW33,DZ33,EL33)</f>
        <v>16.933063798298</v>
      </c>
      <c r="GJ33" s="28">
        <f>AVERAGE(C33,DG33,EE33,EN33,ET33)</f>
        <v>10.5275883697936</v>
      </c>
      <c r="GK33" s="28">
        <f>AVERAGE(D33,DH33,EF33,EO33,EU33)</f>
        <v>11.1909220739093</v>
      </c>
      <c r="GL33" s="24">
        <f>AVERAGE(BK33,CR33,CX33)</f>
        <v>7.92306286820747</v>
      </c>
      <c r="GM33" s="24">
        <f>AVERAGE(BL33,CS33,CY33)</f>
        <v>8.45787356321839</v>
      </c>
      <c r="GN33" s="24">
        <f>AVERAGE(AP33,BQ33,CO33,DJ33,DM33,EQ33,FO33)</f>
        <v>9.930002542193771</v>
      </c>
      <c r="GO33" s="24">
        <f>AVERAGE(AQ33,BR33,CP33,DK33,DN33,ER33,FP33)</f>
        <v>10.1716193708914</v>
      </c>
      <c r="GP33" s="24">
        <f>AVERAGE(F33,U33,X33,AJ33,AS33,BN33,BZ33,CC33,CI33,CL33,DD33,EB33,FL33)</f>
        <v>13.0382921584965</v>
      </c>
      <c r="GQ33" s="24">
        <f>AVERAGE(G33,V33,Y33,AK33,AT33,BO33,CA33,CD33,CJ33,CM33,DE33,EC33,FM33)</f>
        <v>13.6657690406244</v>
      </c>
      <c r="GR33" s="24">
        <f>AVERAGE(X33,AS33,CC33,DD33)</f>
        <v>18.7964768724509</v>
      </c>
      <c r="GS33" s="24">
        <f>AVERAGE(Y33,AT33,CD33,DE33)</f>
        <v>19.005476996045</v>
      </c>
      <c r="GT33" s="24">
        <f>AVERAGE(F33,U33,AJ33,BN33,BZ33,CI33,CL33,EB33,FL33)</f>
        <v>10.4790989522946</v>
      </c>
      <c r="GU33" s="24">
        <f>AVERAGE(G33,V33,AK33,BO33,CA33,CJ33,CM33,EC33,FM33)</f>
        <v>11.292565504882</v>
      </c>
    </row>
    <row r="34" ht="20.35" customHeight="1">
      <c r="A34" s="22">
        <v>1941</v>
      </c>
      <c r="B34" s="23">
        <v>11.79</v>
      </c>
      <c r="C34" s="24">
        <v>11.9401184075781</v>
      </c>
      <c r="D34" s="25">
        <v>12.2971818996416</v>
      </c>
      <c r="E34" s="25">
        <v>9.74</v>
      </c>
      <c r="F34" s="24">
        <v>9.725211640211651</v>
      </c>
      <c r="G34" s="25">
        <v>11.3515136968766</v>
      </c>
      <c r="H34" s="25">
        <v>12.43</v>
      </c>
      <c r="I34" s="24">
        <v>12.0006726830517</v>
      </c>
      <c r="J34" s="25">
        <v>12.7722884774971</v>
      </c>
      <c r="K34" s="25">
        <v>5.42</v>
      </c>
      <c r="L34" s="24">
        <v>5.27546723480724</v>
      </c>
      <c r="M34" s="25">
        <v>6.10775729646698</v>
      </c>
      <c r="N34" s="25">
        <v>15.97</v>
      </c>
      <c r="O34" s="24">
        <v>15.4970666922683</v>
      </c>
      <c r="P34" s="25">
        <v>16.0448287534847</v>
      </c>
      <c r="Q34" s="25">
        <v>11.64</v>
      </c>
      <c r="R34" s="24">
        <v>11.9881073988735</v>
      </c>
      <c r="S34" s="25">
        <v>12.5757654889913</v>
      </c>
      <c r="T34" s="25">
        <v>7.24</v>
      </c>
      <c r="U34" s="24">
        <v>7.64229957889719</v>
      </c>
      <c r="V34" s="25">
        <v>7.40721233469287</v>
      </c>
      <c r="W34" s="25">
        <v>22.46</v>
      </c>
      <c r="X34" s="24">
        <v>21.6415687403994</v>
      </c>
      <c r="Y34" s="25">
        <v>22.0023182283666</v>
      </c>
      <c r="Z34" s="25">
        <v>15.31</v>
      </c>
      <c r="AA34" s="24">
        <v>14.6848777521762</v>
      </c>
      <c r="AB34" s="25">
        <v>15.8260835893497</v>
      </c>
      <c r="AC34" s="25">
        <v>19.36</v>
      </c>
      <c r="AD34" s="24">
        <v>18.7656137992831</v>
      </c>
      <c r="AE34" s="25">
        <v>19.3618260368664</v>
      </c>
      <c r="AF34" s="25">
        <v>18.99</v>
      </c>
      <c r="AG34" s="24">
        <v>19.0613927291347</v>
      </c>
      <c r="AH34" s="25">
        <v>19.4295756528418</v>
      </c>
      <c r="AI34" s="25">
        <v>14.35</v>
      </c>
      <c r="AJ34" s="24">
        <v>13.8039272913467</v>
      </c>
      <c r="AK34" s="25">
        <v>14.0763037634409</v>
      </c>
      <c r="AL34" s="25">
        <v>17.21</v>
      </c>
      <c r="AM34" s="24">
        <v>17.2953056339903</v>
      </c>
      <c r="AN34" s="25">
        <v>17.6083015765116</v>
      </c>
      <c r="AO34" s="25">
        <v>10.07</v>
      </c>
      <c r="AP34" s="24">
        <v>10.4203020993344</v>
      </c>
      <c r="AQ34" s="25">
        <v>10.3925531233999</v>
      </c>
      <c r="AR34" s="25">
        <v>16.6</v>
      </c>
      <c r="AS34" s="24">
        <v>16.6148841525858</v>
      </c>
      <c r="AT34" s="25">
        <v>17.6330849974398</v>
      </c>
      <c r="AU34" s="25">
        <v>12.05</v>
      </c>
      <c r="AV34" s="24">
        <v>11.2645622119816</v>
      </c>
      <c r="AW34" s="25">
        <v>12.8462884024578</v>
      </c>
      <c r="AX34" s="25">
        <v>16.5</v>
      </c>
      <c r="AY34" s="24">
        <v>15.3032599493264</v>
      </c>
      <c r="AZ34" s="25">
        <v>16.2638646556138</v>
      </c>
      <c r="BA34" s="25">
        <v>11.82</v>
      </c>
      <c r="BB34" s="24">
        <v>12.4411917562724</v>
      </c>
      <c r="BC34" s="25">
        <v>12.1245526113671</v>
      </c>
      <c r="BD34" s="25">
        <v>22.33</v>
      </c>
      <c r="BE34" s="24">
        <v>22.3825943349263</v>
      </c>
      <c r="BF34" t="s" s="26">
        <v>76</v>
      </c>
      <c r="BG34" s="25">
        <v>8.140000000000001</v>
      </c>
      <c r="BH34" s="24">
        <v>8.26247247823861</v>
      </c>
      <c r="BI34" s="25">
        <v>9.7099897593446</v>
      </c>
      <c r="BJ34" s="25">
        <v>9.84</v>
      </c>
      <c r="BK34" s="24">
        <v>9.713341653865839</v>
      </c>
      <c r="BL34" s="25">
        <v>9.577117785193421</v>
      </c>
      <c r="BM34" s="25">
        <v>11.1</v>
      </c>
      <c r="BN34" s="24">
        <v>10.8029210145311</v>
      </c>
      <c r="BO34" s="25">
        <v>11.2857595079188</v>
      </c>
      <c r="BP34" s="25">
        <v>11.84</v>
      </c>
      <c r="BQ34" s="24">
        <v>11.7291692268305</v>
      </c>
      <c r="BR34" s="25">
        <v>12.1820641321044</v>
      </c>
      <c r="BS34" s="25">
        <v>13.2</v>
      </c>
      <c r="BT34" s="24">
        <v>13.2473572708653</v>
      </c>
      <c r="BU34" s="25">
        <v>13.4379429083461</v>
      </c>
      <c r="BV34" s="25">
        <v>17.82</v>
      </c>
      <c r="BW34" s="24">
        <v>16.9055625960061</v>
      </c>
      <c r="BX34" s="25">
        <v>17.4570250896057</v>
      </c>
      <c r="BY34" s="25">
        <v>13.96</v>
      </c>
      <c r="BZ34" s="24">
        <v>13.7051545147165</v>
      </c>
      <c r="CA34" s="25">
        <v>15.4229027402582</v>
      </c>
      <c r="CB34" s="25">
        <v>20.17</v>
      </c>
      <c r="CC34" s="24">
        <v>20.3590546594982</v>
      </c>
      <c r="CD34" s="25">
        <v>19.0903232206861</v>
      </c>
      <c r="CE34" s="25">
        <v>6.14</v>
      </c>
      <c r="CF34" s="24">
        <v>6.05421722990272</v>
      </c>
      <c r="CG34" s="25">
        <v>7.2810653371471</v>
      </c>
      <c r="CH34" s="25">
        <v>12.13</v>
      </c>
      <c r="CI34" s="24">
        <v>11.8282987711214</v>
      </c>
      <c r="CJ34" s="25">
        <v>12.3483141321045</v>
      </c>
      <c r="CK34" s="25">
        <v>9.42</v>
      </c>
      <c r="CL34" s="24">
        <v>8.808270609319001</v>
      </c>
      <c r="CM34" s="25">
        <v>9.738149001536099</v>
      </c>
      <c r="CN34" s="25">
        <v>8.460000000000001</v>
      </c>
      <c r="CO34" s="24">
        <v>8.484665531194519</v>
      </c>
      <c r="CP34" s="25">
        <v>8.75335588277799</v>
      </c>
      <c r="CQ34" s="25">
        <v>4.81</v>
      </c>
      <c r="CR34" s="24">
        <v>5.24531938044035</v>
      </c>
      <c r="CS34" s="25">
        <v>6.95213773681516</v>
      </c>
      <c r="CT34" s="25">
        <v>14.39</v>
      </c>
      <c r="CU34" s="24">
        <v>13.6701235450716</v>
      </c>
      <c r="CV34" s="25">
        <v>14.6168670877695</v>
      </c>
      <c r="CW34" s="25">
        <v>9.82</v>
      </c>
      <c r="CX34" s="24">
        <v>9.68800165969243</v>
      </c>
      <c r="CY34" s="25">
        <v>9.21651113671275</v>
      </c>
      <c r="CZ34" t="s" s="26">
        <v>75</v>
      </c>
      <c r="DA34" t="s" s="27">
        <v>76</v>
      </c>
      <c r="DB34" t="s" s="26">
        <v>76</v>
      </c>
      <c r="DC34" s="25">
        <v>20.47</v>
      </c>
      <c r="DD34" s="24">
        <v>20.1006631707188</v>
      </c>
      <c r="DE34" s="25">
        <v>20.5457891705069</v>
      </c>
      <c r="DF34" s="25">
        <v>13.28</v>
      </c>
      <c r="DG34" s="24">
        <v>13.0443394777266</v>
      </c>
      <c r="DH34" s="25">
        <v>12.6590821812596</v>
      </c>
      <c r="DI34" s="25">
        <v>10.86</v>
      </c>
      <c r="DJ34" s="24">
        <v>10.4326484895033</v>
      </c>
      <c r="DK34" s="25">
        <v>9.85805427547362</v>
      </c>
      <c r="DL34" s="25">
        <v>9.84</v>
      </c>
      <c r="DM34" s="24">
        <v>10.4591698668715</v>
      </c>
      <c r="DN34" s="25">
        <v>11.1200384024578</v>
      </c>
      <c r="DO34" s="25">
        <v>11.94</v>
      </c>
      <c r="DP34" s="24">
        <v>11.0844438359811</v>
      </c>
      <c r="DQ34" s="25">
        <v>11.5470179354078</v>
      </c>
      <c r="DR34" t="s" s="26">
        <v>75</v>
      </c>
      <c r="DS34" t="s" s="27">
        <v>76</v>
      </c>
      <c r="DT34" t="s" s="26">
        <v>76</v>
      </c>
      <c r="DU34" s="25">
        <v>20.6</v>
      </c>
      <c r="DV34" s="24">
        <v>20.3633480542755</v>
      </c>
      <c r="DW34" s="25">
        <v>20.7080728366615</v>
      </c>
      <c r="DX34" s="25">
        <v>17.6</v>
      </c>
      <c r="DY34" s="24">
        <v>17.032002688172</v>
      </c>
      <c r="DZ34" s="25">
        <v>18.2977297747056</v>
      </c>
      <c r="EA34" s="25">
        <v>12.08</v>
      </c>
      <c r="EB34" s="24">
        <v>11.7658230926779</v>
      </c>
      <c r="EC34" s="25">
        <v>13.1557085253456</v>
      </c>
      <c r="ED34" s="25">
        <v>10.86</v>
      </c>
      <c r="EE34" s="24">
        <v>10.9640616999488</v>
      </c>
      <c r="EF34" s="25">
        <v>11.9178877544715</v>
      </c>
      <c r="EG34" s="25">
        <v>11.22</v>
      </c>
      <c r="EH34" s="24">
        <v>10.2098348694316</v>
      </c>
      <c r="EI34" s="33">
        <v>12.3</v>
      </c>
      <c r="EJ34" s="25">
        <v>15.21</v>
      </c>
      <c r="EK34" s="24">
        <v>14.4335707885305</v>
      </c>
      <c r="EL34" s="25">
        <v>16.0356278801843</v>
      </c>
      <c r="EM34" s="25">
        <v>10.91</v>
      </c>
      <c r="EN34" s="24">
        <v>10.7686258320532</v>
      </c>
      <c r="EO34" s="25">
        <v>10.9111335125448</v>
      </c>
      <c r="EP34" t="s" s="26">
        <v>75</v>
      </c>
      <c r="EQ34" s="24">
        <v>7.51335125448028</v>
      </c>
      <c r="ER34" s="25">
        <v>8.57227470558116</v>
      </c>
      <c r="ES34" s="25">
        <v>8.529999999999999</v>
      </c>
      <c r="ET34" s="24">
        <v>7.91121479774705</v>
      </c>
      <c r="EU34" s="25">
        <v>9.968505504352279</v>
      </c>
      <c r="EV34" s="25">
        <v>13.4</v>
      </c>
      <c r="EW34" s="24">
        <v>13.7844642857143</v>
      </c>
      <c r="EX34" s="25">
        <v>13.2411667946749</v>
      </c>
      <c r="EY34" s="25">
        <v>19.31</v>
      </c>
      <c r="EZ34" s="24">
        <v>19.7195430107527</v>
      </c>
      <c r="FA34" s="25">
        <v>17.8394463645673</v>
      </c>
      <c r="FB34" t="s" s="26">
        <v>75</v>
      </c>
      <c r="FC34" t="s" s="27">
        <v>76</v>
      </c>
      <c r="FD34" t="s" s="26">
        <v>76</v>
      </c>
      <c r="FE34" s="25">
        <v>7.52</v>
      </c>
      <c r="FF34" s="24">
        <v>6.91634209478296</v>
      </c>
      <c r="FG34" s="25">
        <v>9.172396455595379</v>
      </c>
      <c r="FH34" t="s" s="26">
        <v>75</v>
      </c>
      <c r="FI34" t="s" s="27">
        <v>76</v>
      </c>
      <c r="FJ34" t="s" s="26">
        <v>76</v>
      </c>
      <c r="FK34" t="s" s="26">
        <v>137</v>
      </c>
      <c r="FL34" s="24">
        <v>8.30213645673323</v>
      </c>
      <c r="FM34" s="25">
        <v>8.680763568868411</v>
      </c>
      <c r="FN34" s="25">
        <v>11.58</v>
      </c>
      <c r="FO34" s="24">
        <v>11.8032005800095</v>
      </c>
      <c r="FP34" s="25">
        <v>11.5820078084997</v>
      </c>
      <c r="FQ34" s="25">
        <v>14.84</v>
      </c>
      <c r="FR34" s="24">
        <v>15.1016543134578</v>
      </c>
      <c r="FS34" s="25">
        <v>14.558212732045</v>
      </c>
      <c r="FT34" s="29"/>
      <c r="FU34" s="30">
        <f>SUM(SUM(B34,E34,H34,K34,N34,Q34,T34,W34,Z34,AC34,AF34,AI34,AL34,AO34,AR34,AU34,AX34,BA34,BD34,BG34,BJ34,BM34,BP34,BS34,BV34,BY34,CB34,CE34,CH34,CK34),CN34,CQ34,CT34,CW34,CZ34,DC34,DF34,DI34,DL34,DO34,DR34,DU34,DX34,EA34,ED34,EG34,EJ34,EM34,EP34,ES34,EV34,EY34,FB34,FE34,FH34,FK34,FN34,FQ34)/58</f>
        <v>13.1263461538462</v>
      </c>
      <c r="FV34" s="30">
        <f>SUM(SUM(C34,F34,I34,L34,O34,R34,U34,X34,AA34,AD34,AG34,AJ34,AM34,AP34,AS34,AV34,AY34,BB34,BE34,BH34,BK34,BN34,BQ34,BT34,BW34,BZ34,CC34,CF34,CI34,CL34),CO34,CR34,CU34,CX34,DA34,DD34,DG34,DJ34,DM34,DP34,DS34,DV34,DY34,EB34,EE34,EH34,EK34,EN34,EQ34,ET34,EW34,EZ34,FC34,FF34,FI34,FL34,FO34,FR34)/58</f>
        <v>12.7400517201353</v>
      </c>
      <c r="FW34" s="30">
        <f>SUM(SUM(D34,G34,J34,M34,P34,S34,V34,Y34,AB34,AE34,AH34,AK34,AN34,AQ34,AT34,AW34,AZ34,BC34,BF34,BI34,BL34,BO34,BR34,BU34,BX34,CA34,CD34,CG34,CJ34,CM34),CP34,CS34,CV34,CY34,DB34,DE34,DH34,DK34,DN34,DQ34,DT34,DW34,DZ34,EC34,EF34,EI34,EL34,EO34,ER34,EU34,EX34,FA34,FD34,FG34,FJ34,FM34,FP34,FS34)/58</f>
        <v>13.1294668344685</v>
      </c>
      <c r="FX34" s="31"/>
      <c r="FY34" s="31"/>
      <c r="FZ34" s="31"/>
      <c r="GA34" s="31"/>
      <c r="GB34" s="28">
        <f>SUM(SUM(D34,G34,J34,M34,P34,S34,V34,Y34,AB34,AE34,AH34,AK34,AQ34,AT34,AW34,AZ34,BC34,BF34,BI34,BO34,BU34,BX34,CA34,CD34,CG34,CJ34,CM34,CS34,CV34,CY34),DB34,DE34,DH34,DK34,DN34,DZ34,EC34,EF34,EL34,EO34,ER34,EU34,EX34,FG34,FJ34,FM34)/46</f>
        <v>13.0047940737921</v>
      </c>
      <c r="GC34" s="32">
        <v>1941</v>
      </c>
      <c r="GD34" s="24">
        <f>AVERAGE(L34,R34,BB34,BH34,CF34,DS34,EH34,EW34,FC34,FF34,FI34,FR34)</f>
        <v>10.003750184609</v>
      </c>
      <c r="GE34" s="24">
        <f>AVERAGE(M34,S34,BC34,BI34,CG34,DT34,EI34,EX34,FD34,FG34,FJ34,FS34)</f>
        <v>10.7856562750703</v>
      </c>
      <c r="GF34" s="28">
        <f>AVERAGE(I34,BE34,EZ34)</f>
        <v>18.0342700095769</v>
      </c>
      <c r="GG34" s="28">
        <f>AVERAGE(J34,BF34,FA34)</f>
        <v>15.3058674210322</v>
      </c>
      <c r="GH34" s="28">
        <f>AVERAGE(O34,AA34,AD34,AG34,AM34,AV34,AY34,BT34,BW34,CU34,DA34,DP34,DV34,DY34,EK34)</f>
        <v>15.6148919676473</v>
      </c>
      <c r="GI34" s="28">
        <f>AVERAGE(P34,AB34,AE34,AH34,AN34,AW34,AZ34,BU34,BX34,CV34,DB34,DQ34,DW34,DZ34,EL34)</f>
        <v>16.391503727129</v>
      </c>
      <c r="GJ34" s="28">
        <f>AVERAGE(C34,DG34,EE34,EN34,ET34)</f>
        <v>10.9256720430108</v>
      </c>
      <c r="GK34" s="28">
        <f>AVERAGE(D34,DH34,EF34,EO34,EU34)</f>
        <v>11.550758170454</v>
      </c>
      <c r="GL34" s="24">
        <f>AVERAGE(BK34,CR34,CX34)</f>
        <v>8.21555423133287</v>
      </c>
      <c r="GM34" s="24">
        <f>AVERAGE(BL34,CS34,CY34)</f>
        <v>8.58192221957378</v>
      </c>
      <c r="GN34" s="24">
        <f>AVERAGE(AP34,BQ34,CO34,DJ34,DM34,EQ34,FO34)</f>
        <v>10.1203581497463</v>
      </c>
      <c r="GO34" s="24">
        <f>AVERAGE(AQ34,BR34,CP34,DK34,DN34,ER34,FP34)</f>
        <v>10.3514783328992</v>
      </c>
      <c r="GP34" s="24">
        <f>AVERAGE(F34,U34,X34,AJ34,AS34,BN34,BZ34,CC34,CI34,CL34,DD34,EB34,FL34)</f>
        <v>13.4692472071351</v>
      </c>
      <c r="GQ34" s="24">
        <f>AVERAGE(G34,V34,Y34,AK34,AT34,BO34,CA34,CD34,CJ34,CM34,DE34,EC34,FM34)</f>
        <v>14.056780222157</v>
      </c>
      <c r="GR34" s="24">
        <f>AVERAGE(X34,AS34,CC34,DD34)</f>
        <v>19.6790426808006</v>
      </c>
      <c r="GS34" s="24">
        <f>AVERAGE(Y34,AT34,CD34,DE34)</f>
        <v>19.8178789042499</v>
      </c>
      <c r="GT34" s="24">
        <f>AVERAGE(F34,U34,AJ34,BN34,BZ34,CI34,CL34,EB34,FL34)</f>
        <v>10.7093381077283</v>
      </c>
      <c r="GU34" s="24">
        <f>AVERAGE(G34,V34,AK34,BO34,CA34,CJ34,CM34,EC34,FM34)</f>
        <v>11.4962919190047</v>
      </c>
    </row>
    <row r="35" ht="20.35" customHeight="1">
      <c r="A35" s="22">
        <v>1942</v>
      </c>
      <c r="B35" s="23">
        <v>12.1</v>
      </c>
      <c r="C35" s="24">
        <v>12.2680763237813</v>
      </c>
      <c r="D35" s="25">
        <v>12.5608386743648</v>
      </c>
      <c r="E35" s="25">
        <v>10.02</v>
      </c>
      <c r="F35" s="24">
        <v>9.94624651533254</v>
      </c>
      <c r="G35" s="25">
        <v>11.5924419360621</v>
      </c>
      <c r="H35" s="25">
        <v>13.87</v>
      </c>
      <c r="I35" s="24">
        <v>12.5093736287127</v>
      </c>
      <c r="J35" s="25">
        <v>14.1988243060583</v>
      </c>
      <c r="K35" s="25">
        <v>6.91</v>
      </c>
      <c r="L35" s="24">
        <v>6.886538592263</v>
      </c>
      <c r="M35" s="25">
        <v>7.63453341013824</v>
      </c>
      <c r="N35" s="25">
        <v>17.43</v>
      </c>
      <c r="O35" s="24">
        <v>16.9257731694829</v>
      </c>
      <c r="P35" s="25">
        <v>17.6675819252432</v>
      </c>
      <c r="Q35" s="25">
        <v>12.65</v>
      </c>
      <c r="R35" s="24">
        <v>12.9482757296467</v>
      </c>
      <c r="S35" s="25">
        <v>13.4915392985151</v>
      </c>
      <c r="T35" s="25">
        <v>7.61</v>
      </c>
      <c r="U35" s="24">
        <v>7.97428059395801</v>
      </c>
      <c r="V35" s="25">
        <v>7.74704877112135</v>
      </c>
      <c r="W35" s="25">
        <v>22.27</v>
      </c>
      <c r="X35" s="24">
        <v>22.2348223996681</v>
      </c>
      <c r="Y35" t="s" s="26">
        <v>76</v>
      </c>
      <c r="Z35" s="25">
        <v>16.46</v>
      </c>
      <c r="AA35" s="24">
        <v>15.7684971838198</v>
      </c>
      <c r="AB35" s="25">
        <v>16.9008173323093</v>
      </c>
      <c r="AC35" s="25">
        <v>20.01</v>
      </c>
      <c r="AD35" s="24">
        <v>19.3720308499744</v>
      </c>
      <c r="AE35" s="25">
        <v>20.0135669482847</v>
      </c>
      <c r="AF35" s="25">
        <v>20.03</v>
      </c>
      <c r="AG35" s="24">
        <v>19.9986143113159</v>
      </c>
      <c r="AH35" s="25">
        <v>20.4612215954235</v>
      </c>
      <c r="AI35" s="25">
        <v>14.14</v>
      </c>
      <c r="AJ35" s="24">
        <v>13.5887211981567</v>
      </c>
      <c r="AK35" s="25">
        <v>13.8683486943164</v>
      </c>
      <c r="AL35" s="25">
        <v>17.93</v>
      </c>
      <c r="AM35" s="24">
        <v>17.9621146953405</v>
      </c>
      <c r="AN35" s="25">
        <v>18.303527905786</v>
      </c>
      <c r="AO35" s="25">
        <v>10.51</v>
      </c>
      <c r="AP35" s="24">
        <v>10.8181830781998</v>
      </c>
      <c r="AQ35" s="25">
        <v>10.7812786252803</v>
      </c>
      <c r="AR35" s="25">
        <v>16.32</v>
      </c>
      <c r="AS35" s="24">
        <v>16.333356374808</v>
      </c>
      <c r="AT35" s="25">
        <v>17.3562397593446</v>
      </c>
      <c r="AU35" s="25">
        <v>14.1</v>
      </c>
      <c r="AV35" s="24">
        <v>13.169316965941</v>
      </c>
      <c r="AW35" s="25">
        <v>14.6859925711107</v>
      </c>
      <c r="AX35" s="25">
        <v>17.77</v>
      </c>
      <c r="AY35" s="24">
        <v>16.9881797235023</v>
      </c>
      <c r="AZ35" s="25">
        <v>17.592723374296</v>
      </c>
      <c r="BA35" s="25">
        <v>12.22</v>
      </c>
      <c r="BB35" s="24">
        <v>12.8187153053657</v>
      </c>
      <c r="BC35" s="25">
        <v>12.5468646820983</v>
      </c>
      <c r="BD35" s="25"/>
      <c r="BE35" t="s" s="27">
        <v>76</v>
      </c>
      <c r="BF35" t="s" s="26">
        <v>76</v>
      </c>
      <c r="BG35" s="25">
        <v>9.58</v>
      </c>
      <c r="BH35" s="24">
        <v>9.648599590373779</v>
      </c>
      <c r="BI35" s="25">
        <v>11.0249987199181</v>
      </c>
      <c r="BJ35" s="25">
        <v>10.38</v>
      </c>
      <c r="BK35" s="24">
        <v>10.2927278545827</v>
      </c>
      <c r="BL35" s="25">
        <v>10.0961501536098</v>
      </c>
      <c r="BM35" s="25">
        <v>10.96</v>
      </c>
      <c r="BN35" s="24">
        <v>10.6773996239208</v>
      </c>
      <c r="BO35" s="25">
        <v>11.1509540803715</v>
      </c>
      <c r="BP35" s="25">
        <v>12.41</v>
      </c>
      <c r="BQ35" s="24">
        <v>12.3068183563748</v>
      </c>
      <c r="BR35" s="25">
        <v>12.7598041474654</v>
      </c>
      <c r="BS35" s="25">
        <v>15.66</v>
      </c>
      <c r="BT35" s="24">
        <v>13.9570617389078</v>
      </c>
      <c r="BU35" s="25">
        <v>14.1295858934972</v>
      </c>
      <c r="BV35" s="25">
        <v>19.52</v>
      </c>
      <c r="BW35" s="24">
        <v>18.6950051203277</v>
      </c>
      <c r="BX35" s="25">
        <v>19.2836763952893</v>
      </c>
      <c r="BY35" s="25">
        <v>13.22</v>
      </c>
      <c r="BZ35" t="s" s="27">
        <v>76</v>
      </c>
      <c r="CA35" s="25">
        <v>13.5084634823525</v>
      </c>
      <c r="CB35" s="25">
        <v>19.76</v>
      </c>
      <c r="CC35" s="24">
        <v>19.6049718381977</v>
      </c>
      <c r="CD35" s="25">
        <v>18.4900966461853</v>
      </c>
      <c r="CE35" t="s" s="26">
        <v>75</v>
      </c>
      <c r="CF35" t="s" s="27">
        <v>76</v>
      </c>
      <c r="CG35" s="25">
        <v>6.88310483870968</v>
      </c>
      <c r="CH35" s="25">
        <v>11.52</v>
      </c>
      <c r="CI35" s="24">
        <v>11.1620994226389</v>
      </c>
      <c r="CJ35" s="25">
        <v>11.7175441628264</v>
      </c>
      <c r="CK35" s="25">
        <v>9.1</v>
      </c>
      <c r="CL35" s="24">
        <v>8.520141449052749</v>
      </c>
      <c r="CM35" s="25">
        <v>9.407935867895549</v>
      </c>
      <c r="CN35" s="25">
        <v>9.23</v>
      </c>
      <c r="CO35" s="24">
        <v>9.127375118708461</v>
      </c>
      <c r="CP35" s="25">
        <v>9.40073492402659</v>
      </c>
      <c r="CQ35" s="25">
        <v>5.36</v>
      </c>
      <c r="CR35" s="24">
        <v>5.7673425499232</v>
      </c>
      <c r="CS35" s="25">
        <v>7.87329237071173</v>
      </c>
      <c r="CT35" s="25">
        <v>16.23</v>
      </c>
      <c r="CU35" s="24">
        <v>15.649446519060</v>
      </c>
      <c r="CV35" s="25">
        <v>16.3846606458675</v>
      </c>
      <c r="CW35" t="s" s="26">
        <v>89</v>
      </c>
      <c r="CX35" s="24">
        <v>10.1256200716846</v>
      </c>
      <c r="CY35" s="25">
        <v>9.68908986175115</v>
      </c>
      <c r="CZ35" s="25">
        <v>19.15</v>
      </c>
      <c r="DA35" s="24">
        <v>19.0043382687603</v>
      </c>
      <c r="DB35" s="25">
        <v>19.4026863867947</v>
      </c>
      <c r="DC35" s="25">
        <v>19.4</v>
      </c>
      <c r="DD35" s="24">
        <v>18.9575106673494</v>
      </c>
      <c r="DE35" s="25">
        <v>19.493474681327</v>
      </c>
      <c r="DF35" s="25">
        <v>14.21</v>
      </c>
      <c r="DG35" s="24">
        <v>13.9868093958013</v>
      </c>
      <c r="DH35" s="25">
        <v>13.5773892729135</v>
      </c>
      <c r="DI35" s="25">
        <v>11.27</v>
      </c>
      <c r="DJ35" s="24">
        <v>10.8140649001536</v>
      </c>
      <c r="DK35" s="25">
        <v>10.2381470814132</v>
      </c>
      <c r="DL35" s="25">
        <v>11.29</v>
      </c>
      <c r="DM35" s="24">
        <v>11.2689773911048</v>
      </c>
      <c r="DN35" s="25">
        <v>11.7899942396313</v>
      </c>
      <c r="DO35" s="25">
        <v>13.37</v>
      </c>
      <c r="DP35" s="24">
        <v>12.5155610731501</v>
      </c>
      <c r="DQ35" s="25">
        <v>12.9657306001377</v>
      </c>
      <c r="DR35" s="25">
        <v>11.69</v>
      </c>
      <c r="DS35" s="24">
        <v>11.2296114951357</v>
      </c>
      <c r="DT35" s="25">
        <v>11.9778366615463</v>
      </c>
      <c r="DU35" s="25">
        <v>22.18</v>
      </c>
      <c r="DV35" s="24">
        <v>22.0746422391723</v>
      </c>
      <c r="DW35" s="25">
        <v>22.4595448867348</v>
      </c>
      <c r="DX35" s="25">
        <v>18.88</v>
      </c>
      <c r="DY35" s="24">
        <v>18.4368970814132</v>
      </c>
      <c r="DZ35" s="25">
        <v>19.5304230670763</v>
      </c>
      <c r="EA35" t="s" s="26">
        <v>75</v>
      </c>
      <c r="EB35" t="s" s="27">
        <v>76</v>
      </c>
      <c r="EC35" s="25">
        <v>12.7693055555556</v>
      </c>
      <c r="ED35" s="25">
        <v>10.99</v>
      </c>
      <c r="EE35" s="24">
        <v>11.1194310035842</v>
      </c>
      <c r="EF35" s="25">
        <v>12.001814516129</v>
      </c>
      <c r="EG35" s="25">
        <v>11.5</v>
      </c>
      <c r="EH35" s="24">
        <v>10.5223950332821</v>
      </c>
      <c r="EI35" s="33">
        <v>12.6</v>
      </c>
      <c r="EJ35" s="25">
        <v>17.02</v>
      </c>
      <c r="EK35" s="24">
        <v>16.3921242959549</v>
      </c>
      <c r="EL35" s="25">
        <v>17.7450032002048</v>
      </c>
      <c r="EM35" s="25">
        <v>11.07</v>
      </c>
      <c r="EN35" s="24">
        <v>10.9344133914226</v>
      </c>
      <c r="EO35" s="25">
        <v>11.0715627593269</v>
      </c>
      <c r="EP35" t="s" s="26">
        <v>75</v>
      </c>
      <c r="EQ35" s="24">
        <v>7.94990463389656</v>
      </c>
      <c r="ER35" s="25">
        <v>8.879005376344089</v>
      </c>
      <c r="ES35" s="25">
        <v>8.56</v>
      </c>
      <c r="ET35" s="24">
        <v>8.00479454685099</v>
      </c>
      <c r="EU35" s="25">
        <v>10.0528686635945</v>
      </c>
      <c r="EV35" s="25">
        <v>14.02</v>
      </c>
      <c r="EW35" s="24">
        <v>14.3923367895545</v>
      </c>
      <c r="EX35" s="25">
        <v>13.8186898361495</v>
      </c>
      <c r="EY35" s="25">
        <v>20.8</v>
      </c>
      <c r="EZ35" s="24">
        <v>21.2737923818429</v>
      </c>
      <c r="FA35" s="25">
        <v>20.2797747055812</v>
      </c>
      <c r="FB35" t="s" s="26">
        <v>75</v>
      </c>
      <c r="FC35" t="s" s="27">
        <v>76</v>
      </c>
      <c r="FD35" t="s" s="26">
        <v>76</v>
      </c>
      <c r="FE35" s="25">
        <v>9.26</v>
      </c>
      <c r="FF35" s="24">
        <v>8.789068100358429</v>
      </c>
      <c r="FG35" s="25">
        <v>10.7724059139785</v>
      </c>
      <c r="FH35" s="25">
        <v>12.56</v>
      </c>
      <c r="FI35" s="24">
        <v>11.325478903435</v>
      </c>
      <c r="FJ35" s="25">
        <v>13.4285911221395</v>
      </c>
      <c r="FK35" t="s" s="26">
        <v>138</v>
      </c>
      <c r="FL35" s="24">
        <v>8.1957296466974</v>
      </c>
      <c r="FM35" s="25">
        <v>8.581827956989249</v>
      </c>
      <c r="FN35" s="25">
        <v>11.75</v>
      </c>
      <c r="FO35" s="24">
        <v>11.9858198924731</v>
      </c>
      <c r="FP35" s="25">
        <v>11.7499756784434</v>
      </c>
      <c r="FQ35" s="25">
        <v>15.21</v>
      </c>
      <c r="FR35" s="24">
        <v>15.4770609811336</v>
      </c>
      <c r="FS35" s="25">
        <v>14.9171498510004</v>
      </c>
      <c r="FT35" s="29"/>
      <c r="FU35" s="30">
        <f>SUM(SUM(B35,E35,H35,K35,N35,Q35,T35,W35,Z35,AC35,AF35,AI35,AL35,AO35,AR35,AU35,AX35,BA35,BD35,BG35,BJ35,BM35,BP35,BS35,BV35,BY35,CB35,CE35,CH35,CK35),CN35,CQ35,CT35,CW35,CZ35,DC35,DF35,DI35,DL35,DO35,DR35,DU35,DX35,EA35,ED35,EG35,EJ35,EM35,EP35,ES35,EV35,EY35,FB35,FE35,FH35,FK35,FN35,FQ35)/58</f>
        <v>13.9109803921569</v>
      </c>
      <c r="FV35" s="30">
        <f>SUM(SUM(C35,F35,I35,L35,O35,R35,U35,X35,AA35,AD35,AG35,AJ35,AM35,AP35,AS35,AV35,AY35,BB35,BE35,BH35,BK35,BN35,BQ35,BT35,BW35,BZ35,CC35,CF35,CI35,CL35),CO35,CR35,CU35,CX35,DA35,DD35,DG35,DJ35,DM35,DP35,DS35,DV35,DY35,EB35,EE35,EH35,EK35,EN35,EQ35,ET35,EW35,EZ35,FC35,FF35,FI35,FL35,FO35,FR35)/58</f>
        <v>13.3716318491613</v>
      </c>
      <c r="FW35" s="30">
        <f>SUM(SUM(D35,G35,J35,M35,P35,S35,V35,Y35,AB35,AE35,AH35,AK35,AN35,AQ35,AT35,AW35,AZ35,BC35,BF35,BI35,BL35,BO35,BR35,BU35,BX35,CA35,CD35,CG35,CJ35,CM35),CP35,CS35,CV35,CY35,DB35,DE35,DH35,DK35,DN35,DQ35,DT35,DW35,DZ35,EC35,EF35,EI35,EL35,EO35,ER35,EU35,EX35,FA35,FD35,FG35,FJ35,FM35,FP35,FS35)/58</f>
        <v>13.6237578911499</v>
      </c>
      <c r="FX35" s="31"/>
      <c r="FY35" s="31"/>
      <c r="FZ35" s="31"/>
      <c r="GA35" s="31"/>
      <c r="GB35" s="28">
        <f>SUM(SUM(D35,G35,J35,M35,P35,S35,V35,Y35,AB35,AE35,AH35,AK35,AQ35,AT35,AW35,AZ35,BC35,BF35,BI35,BO35,BU35,BX35,CA35,CD35,CG35,CJ35,CM35,CS35,CV35,CY35),DB35,DE35,DH35,DK35,DN35,DZ35,EC35,EF35,EL35,EO35,ER35,EU35,EX35,FG35,FJ35,FM35)/46</f>
        <v>13.4499194204298</v>
      </c>
      <c r="GC35" s="32">
        <v>1942</v>
      </c>
      <c r="GD35" s="24">
        <f>AVERAGE(L35,R35,BB35,BH35,CF35,DS35,EH35,EW35,FC35,FF35,FI35,FR35)</f>
        <v>11.4038080520549</v>
      </c>
      <c r="GE35" s="24">
        <f>AVERAGE(M35,S35,BC35,BI35,CG35,DT35,EI35,EX35,FD35,FG35,FJ35,FS35)</f>
        <v>11.7359740303812</v>
      </c>
      <c r="GF35" s="28">
        <f>AVERAGE(I35,BE35,EZ35)</f>
        <v>16.8915830052778</v>
      </c>
      <c r="GG35" s="28">
        <f>AVERAGE(J35,BF35,FA35)</f>
        <v>17.2392995058198</v>
      </c>
      <c r="GH35" s="24">
        <f>AVERAGE(O35,AA35,AD35,AG35,AM35,AV35,AY35,BT35,BW35,CU35,DA35,DP35,DV35,DY35,EK35)</f>
        <v>17.1273068824082</v>
      </c>
      <c r="GI35" s="24">
        <f>AVERAGE(P35,AB35,AE35,AH35,AN35,AW35,AZ35,BU35,BX35,CV35,DB35,DQ35,DW35,DZ35,EL35)</f>
        <v>17.8351161818704</v>
      </c>
      <c r="GJ35" s="28">
        <f>AVERAGE(C35,DG35,EE35,EN35,ET35)</f>
        <v>11.2627049322881</v>
      </c>
      <c r="GK35" s="28">
        <f>AVERAGE(D35,DH35,EF35,EO35,EU35)</f>
        <v>11.8528947772657</v>
      </c>
      <c r="GL35" s="24">
        <f>AVERAGE(BK35,CR35,CX35)</f>
        <v>8.7285634920635</v>
      </c>
      <c r="GM35" s="24">
        <f>AVERAGE(BL35,CS35,CY35)</f>
        <v>9.219510795357561</v>
      </c>
      <c r="GN35" s="24">
        <f>AVERAGE(AP35,BQ35,CO35,DJ35,DM35,EQ35,FO35)</f>
        <v>10.6101633387016</v>
      </c>
      <c r="GO35" s="24">
        <f>AVERAGE(AQ35,BR35,CP35,DK35,DN35,ER35,FP35)</f>
        <v>10.7998485818006</v>
      </c>
      <c r="GP35" s="24">
        <f>AVERAGE(F35,U35,X35,AJ35,AS35,BN35,BZ35,CC35,CI35,CL35,DD35,EB35,FL35)</f>
        <v>13.3813890663437</v>
      </c>
      <c r="GQ35" s="24">
        <f>AVERAGE(G35,V35,Y35,AK35,AT35,BO35,CA35,CD35,CJ35,CM35,DE35,EC35,FM35)</f>
        <v>12.9736401328623</v>
      </c>
      <c r="GR35" s="24">
        <f>AVERAGE(X35,AS35,CC35,DD35)</f>
        <v>19.2826653200058</v>
      </c>
      <c r="GS35" s="24">
        <f>AVERAGE(Y35,AT35,CD35,DE35)</f>
        <v>18.446603695619</v>
      </c>
      <c r="GT35" s="24">
        <f>AVERAGE(F35,U35,AJ35,BN35,BZ35,CI35,CL35,EB35,FL35)</f>
        <v>10.0092312071082</v>
      </c>
      <c r="GU35" s="24">
        <f>AVERAGE(G35,V35,AK35,BO35,CA35,CJ35,CM35,EC35,FM35)</f>
        <v>11.1493189452767</v>
      </c>
    </row>
    <row r="36" ht="20.35" customHeight="1">
      <c r="A36" s="22">
        <v>1943</v>
      </c>
      <c r="B36" s="23">
        <v>10.93</v>
      </c>
      <c r="C36" s="24">
        <v>10.9382546082949</v>
      </c>
      <c r="D36" s="25">
        <v>11.4273924731183</v>
      </c>
      <c r="E36" s="25">
        <v>9.68</v>
      </c>
      <c r="F36" s="24">
        <v>9.66687339989759</v>
      </c>
      <c r="G36" s="25">
        <v>11.3331112391193</v>
      </c>
      <c r="H36" t="s" s="26">
        <v>75</v>
      </c>
      <c r="I36" t="s" s="27">
        <v>76</v>
      </c>
      <c r="J36" s="25">
        <v>12.4191466856178</v>
      </c>
      <c r="K36" s="25">
        <v>5.66</v>
      </c>
      <c r="L36" s="24">
        <v>5.55416028323425</v>
      </c>
      <c r="M36" s="25">
        <v>6.34762416794675</v>
      </c>
      <c r="N36" s="25">
        <v>16.31</v>
      </c>
      <c r="O36" s="24">
        <v>15.8533729153302</v>
      </c>
      <c r="P36" s="25">
        <v>16.4554436366686</v>
      </c>
      <c r="Q36" s="25">
        <v>11.21</v>
      </c>
      <c r="R36" s="24">
        <v>11.4548617511521</v>
      </c>
      <c r="S36" s="25">
        <v>12.1257136456733</v>
      </c>
      <c r="T36" s="25">
        <v>6.94</v>
      </c>
      <c r="U36" s="24">
        <v>7.21062467997952</v>
      </c>
      <c r="V36" s="25">
        <v>7.1314228110599</v>
      </c>
      <c r="W36" t="s" s="26">
        <v>75</v>
      </c>
      <c r="X36" t="s" s="27">
        <v>76</v>
      </c>
      <c r="Y36" t="s" s="26">
        <v>76</v>
      </c>
      <c r="Z36" s="25">
        <v>15.21</v>
      </c>
      <c r="AA36" s="24">
        <v>14.4949979518689</v>
      </c>
      <c r="AB36" s="25">
        <v>15.5429633896569</v>
      </c>
      <c r="AC36" s="25">
        <v>19.62</v>
      </c>
      <c r="AD36" s="24">
        <v>18.9790380184332</v>
      </c>
      <c r="AE36" s="25">
        <v>19.6157226062468</v>
      </c>
      <c r="AF36" s="25">
        <v>20.11</v>
      </c>
      <c r="AG36" s="24">
        <v>19.8787442396313</v>
      </c>
      <c r="AH36" s="25">
        <v>20.4194439809665</v>
      </c>
      <c r="AI36" s="25">
        <v>14</v>
      </c>
      <c r="AJ36" s="24">
        <v>13.3989055299539</v>
      </c>
      <c r="AK36" s="25">
        <v>13.7139349718382</v>
      </c>
      <c r="AL36" s="25">
        <v>17.28</v>
      </c>
      <c r="AM36" s="24">
        <v>17.3476894521249</v>
      </c>
      <c r="AN36" s="25">
        <v>17.6502707373272</v>
      </c>
      <c r="AO36" s="25">
        <v>9.880000000000001</v>
      </c>
      <c r="AP36" s="24">
        <v>10.2213499886215</v>
      </c>
      <c r="AQ36" s="25">
        <v>10.192477883029</v>
      </c>
      <c r="AR36" s="25">
        <v>16.19</v>
      </c>
      <c r="AS36" s="24">
        <v>16.2442082693292</v>
      </c>
      <c r="AT36" s="25">
        <v>17.2379077060932</v>
      </c>
      <c r="AU36" s="25">
        <v>12.02</v>
      </c>
      <c r="AV36" s="24">
        <v>11.2372854547984</v>
      </c>
      <c r="AW36" s="25">
        <v>12.8623611405383</v>
      </c>
      <c r="AX36" s="25">
        <v>17.27</v>
      </c>
      <c r="AY36" s="24">
        <v>16.4333810053499</v>
      </c>
      <c r="AZ36" s="25">
        <v>17.1054632351643</v>
      </c>
      <c r="BA36" s="25">
        <v>11.51</v>
      </c>
      <c r="BB36" s="24">
        <v>12.1464705296695</v>
      </c>
      <c r="BC36" s="25">
        <v>11.7693329350856</v>
      </c>
      <c r="BD36" s="25">
        <v>22.35</v>
      </c>
      <c r="BE36" s="24">
        <v>22.3840364127283</v>
      </c>
      <c r="BF36" s="25">
        <v>22.5611751994144</v>
      </c>
      <c r="BG36" s="25">
        <v>8.16</v>
      </c>
      <c r="BH36" s="24">
        <v>8.273025473630311</v>
      </c>
      <c r="BI36" s="25">
        <v>9.739208909370189</v>
      </c>
      <c r="BJ36" s="25">
        <v>9.539999999999999</v>
      </c>
      <c r="BK36" s="24">
        <v>9.42964669738862</v>
      </c>
      <c r="BL36" s="25">
        <v>9.27853174603176</v>
      </c>
      <c r="BM36" s="25">
        <v>10.97</v>
      </c>
      <c r="BN36" s="24">
        <v>10.6739688447753</v>
      </c>
      <c r="BO36" s="25">
        <v>11.1397670250896</v>
      </c>
      <c r="BP36" s="25">
        <v>10.79</v>
      </c>
      <c r="BQ36" s="24">
        <v>10.6347005888377</v>
      </c>
      <c r="BR36" s="25">
        <v>11.1355747567844</v>
      </c>
      <c r="BS36" s="25">
        <v>13.67</v>
      </c>
      <c r="BT36" s="24">
        <v>12.5490146213802</v>
      </c>
      <c r="BU36" s="25">
        <v>12.7284222990271</v>
      </c>
      <c r="BV36" s="25">
        <v>18.51</v>
      </c>
      <c r="BW36" s="24">
        <v>17.6086844509773</v>
      </c>
      <c r="BX36" s="25">
        <v>18.296565098787</v>
      </c>
      <c r="BY36" s="25">
        <v>13.25</v>
      </c>
      <c r="BZ36" s="24">
        <v>13.1093853730777</v>
      </c>
      <c r="CA36" s="25">
        <v>13.5400896842072</v>
      </c>
      <c r="CB36" s="25">
        <v>19.2</v>
      </c>
      <c r="CC36" s="24">
        <v>18.8191538658474</v>
      </c>
      <c r="CD36" s="25">
        <v>17.7724071940604</v>
      </c>
      <c r="CE36" t="s" s="26">
        <v>75</v>
      </c>
      <c r="CF36" t="s" s="27">
        <v>76</v>
      </c>
      <c r="CG36" t="s" s="26">
        <v>76</v>
      </c>
      <c r="CH36" s="25">
        <v>11.41</v>
      </c>
      <c r="CI36" s="24">
        <v>11.0393703652206</v>
      </c>
      <c r="CJ36" s="25">
        <v>11.6644248238784</v>
      </c>
      <c r="CK36" s="25">
        <v>8.640000000000001</v>
      </c>
      <c r="CL36" s="24">
        <v>8.11960765488991</v>
      </c>
      <c r="CM36" s="25">
        <v>8.94552163338453</v>
      </c>
      <c r="CN36" t="s" s="26">
        <v>75</v>
      </c>
      <c r="CO36" s="24">
        <v>8.00561786170557</v>
      </c>
      <c r="CP36" s="25">
        <v>8.305375818511489</v>
      </c>
      <c r="CQ36" s="25">
        <v>4.3</v>
      </c>
      <c r="CR36" s="24">
        <v>4.71705069124424</v>
      </c>
      <c r="CS36" s="25">
        <v>6.70867048042799</v>
      </c>
      <c r="CT36" s="25">
        <v>13.95</v>
      </c>
      <c r="CU36" s="24">
        <v>12.9362916026626</v>
      </c>
      <c r="CV36" s="25">
        <v>15.2817697132616</v>
      </c>
      <c r="CW36" t="s" s="26">
        <v>139</v>
      </c>
      <c r="CX36" s="24">
        <v>9.12407642089094</v>
      </c>
      <c r="CY36" s="25">
        <v>8.746023425499221</v>
      </c>
      <c r="CZ36" s="25">
        <v>18.48</v>
      </c>
      <c r="DA36" s="24">
        <v>18.3829370502642</v>
      </c>
      <c r="DB36" s="25">
        <v>18.8047965282805</v>
      </c>
      <c r="DC36" s="25">
        <v>18.63</v>
      </c>
      <c r="DD36" s="24">
        <v>18.0907181259601</v>
      </c>
      <c r="DE36" s="25">
        <v>18.6783547456128</v>
      </c>
      <c r="DF36" s="25">
        <v>12.81</v>
      </c>
      <c r="DG36" s="24">
        <v>12.5460386387806</v>
      </c>
      <c r="DH36" s="25">
        <v>12.1699160835182</v>
      </c>
      <c r="DI36" s="25">
        <v>10.03</v>
      </c>
      <c r="DJ36" s="24">
        <v>9.609495647721451</v>
      </c>
      <c r="DK36" s="25">
        <v>9.046369687660009</v>
      </c>
      <c r="DL36" s="25">
        <v>8.960000000000001</v>
      </c>
      <c r="DM36" s="24">
        <v>8.811298110066369</v>
      </c>
      <c r="DN36" s="25">
        <v>9.52776106559708</v>
      </c>
      <c r="DO36" s="25">
        <v>11.69</v>
      </c>
      <c r="DP36" s="24">
        <v>10.7824027409372</v>
      </c>
      <c r="DQ36" s="25">
        <v>11.2813886432852</v>
      </c>
      <c r="DR36" s="25">
        <v>10.75</v>
      </c>
      <c r="DS36" s="24">
        <v>10.3603999814609</v>
      </c>
      <c r="DT36" s="25">
        <v>11.0251155825697</v>
      </c>
      <c r="DU36" s="25">
        <v>20.96</v>
      </c>
      <c r="DV36" s="24">
        <v>20.7772612647209</v>
      </c>
      <c r="DW36" s="25">
        <v>21.0961738351254</v>
      </c>
      <c r="DX36" s="25">
        <v>18.51</v>
      </c>
      <c r="DY36" s="24">
        <v>17.3387960829493</v>
      </c>
      <c r="DZ36" s="25">
        <v>18.469349078341</v>
      </c>
      <c r="EA36" t="s" s="26">
        <v>75</v>
      </c>
      <c r="EB36" t="s" s="27">
        <v>76</v>
      </c>
      <c r="EC36" s="25">
        <v>12.462620327701</v>
      </c>
      <c r="ED36" s="25">
        <v>10.23</v>
      </c>
      <c r="EE36" s="24">
        <v>10.3605011520737</v>
      </c>
      <c r="EF36" s="25">
        <v>11.3797401433692</v>
      </c>
      <c r="EG36" s="25">
        <v>10.48</v>
      </c>
      <c r="EH36" s="24">
        <v>9.47284458481205</v>
      </c>
      <c r="EI36" s="33">
        <v>11.8</v>
      </c>
      <c r="EJ36" s="25">
        <v>15.39</v>
      </c>
      <c r="EK36" s="24">
        <v>14.6462941628264</v>
      </c>
      <c r="EL36" s="25">
        <v>16.1633173323093</v>
      </c>
      <c r="EM36" s="25">
        <v>9.9</v>
      </c>
      <c r="EN36" s="24">
        <v>9.77619508644722</v>
      </c>
      <c r="EO36" s="25">
        <v>9.89509091033934</v>
      </c>
      <c r="EP36" t="s" s="26">
        <v>75</v>
      </c>
      <c r="EQ36" s="24">
        <v>7.00723886328725</v>
      </c>
      <c r="ER36" s="25">
        <v>8.07866487455197</v>
      </c>
      <c r="ES36" s="25">
        <v>7.41</v>
      </c>
      <c r="ET36" s="24">
        <v>6.8184399994703</v>
      </c>
      <c r="EU36" s="25">
        <v>8.95205064710348</v>
      </c>
      <c r="EV36" s="25">
        <v>13.15</v>
      </c>
      <c r="EW36" s="24">
        <v>13.5798028673835</v>
      </c>
      <c r="EX36" s="25">
        <v>12.9839087301587</v>
      </c>
      <c r="EY36" s="25">
        <v>20.15</v>
      </c>
      <c r="EZ36" s="24">
        <v>20.5253008192524</v>
      </c>
      <c r="FA36" s="25">
        <v>19.5488108038915</v>
      </c>
      <c r="FB36" t="s" s="26">
        <v>75</v>
      </c>
      <c r="FC36" t="s" s="27">
        <v>76</v>
      </c>
      <c r="FD36" t="s" s="26">
        <v>76</v>
      </c>
      <c r="FE36" s="25">
        <v>7.83</v>
      </c>
      <c r="FF36" s="24">
        <v>7.14790898617512</v>
      </c>
      <c r="FG36" s="25">
        <v>9.389883512544801</v>
      </c>
      <c r="FH36" s="25">
        <v>10.64</v>
      </c>
      <c r="FI36" s="24">
        <v>9.2621883000512</v>
      </c>
      <c r="FJ36" s="25">
        <v>11.6620954941116</v>
      </c>
      <c r="FK36" t="s" s="26">
        <v>140</v>
      </c>
      <c r="FL36" s="24">
        <v>7.61841333845367</v>
      </c>
      <c r="FM36" s="25">
        <v>8.03296466973886</v>
      </c>
      <c r="FN36" s="25">
        <v>11.14</v>
      </c>
      <c r="FO36" s="24">
        <v>11.3315796873069</v>
      </c>
      <c r="FP36" s="25">
        <v>11.1346170421574</v>
      </c>
      <c r="FQ36" s="25">
        <v>14.6</v>
      </c>
      <c r="FR36" s="24">
        <v>14.7891935483871</v>
      </c>
      <c r="FS36" s="25">
        <v>14.3401652727997</v>
      </c>
      <c r="FT36" s="29"/>
      <c r="FU36" s="30">
        <f>SUM(SUM(B36,E36,H36,K36,N36,Q36,T36,W36,Z36,AC36,AF36,AI36,AL36,AO36,AR36,AU36,AX36,BA36,BD36,BG36,BJ36,BM36,BP36,BS36,BV36,BY36,CB36,CE36,CH36,CK36),CN36,CQ36,CT36,CW36,CZ36,DC36,DF36,DI36,DL36,DO36,DR36,DU36,DX36,EA36,ED36,EG36,EJ36,EM36,EP36,ES36,EV36,EY36,FB36,FE36,FH36,FK36,FN36,FQ36)/58</f>
        <v>13.0673469387755</v>
      </c>
      <c r="FV36" s="30">
        <f>SUM(SUM(C36,F36,I36,L36,O36,R36,U36,X36,AA36,AD36,AG36,AJ36,AM36,AP36,AS36,AV36,AY36,BB36,BE36,BH36,BK36,BN36,BQ36,BT36,BW36,BZ36,CC36,CF36,CI36,CL36),CO36,CR36,CU36,CX36,DA36,DD36,DG36,DJ36,DM36,DP36,DS36,DV36,DY36,EB36,EE36,EH36,EK36,EN36,EQ36,ET36,EW36,EZ36,FC36,FF36,FI36,FL36,FO36,FR36)/58</f>
        <v>12.4060207177682</v>
      </c>
      <c r="FW36" s="30">
        <f>SUM(SUM(D36,G36,J36,M36,P36,S36,V36,Y36,AB36,AE36,AH36,AK36,AN36,AQ36,AT36,AW36,AZ36,BC36,BF36,BI36,BL36,BO36,BR36,BU36,BX36,CA36,CD36,CG36,CJ36,CM36),CP36,CS36,CV36,CY36,DB36,DE36,DH36,DK36,DN36,DQ36,DT36,DW36,DZ36,EC36,EF36,EI36,EL36,EO36,ER36,EU36,EX36,FA36,FD36,FG36,FJ36,FM36,FP36,FS36)/58</f>
        <v>13.0021166557028</v>
      </c>
      <c r="FX36" s="31"/>
      <c r="FY36" s="31"/>
      <c r="FZ36" s="31"/>
      <c r="GA36" s="31"/>
      <c r="GB36" s="28">
        <f>SUM(SUM(D36,G36,J36,M36,P36,S36,V36,Y36,AB36,AE36,AH36,AK36,AQ36,AT36,AW36,AZ36,BC36,BF36,BI36,BO36,BU36,BX36,CA36,CD36,CG36,CJ36,CM36,CS36,CV36,CY36),DB36,DE36,DH36,DK36,DN36,DZ36,EC36,EF36,EL36,EO36,ER36,EU36,EX36,FG36,FJ36,FM36)/46</f>
        <v>12.9209179960266</v>
      </c>
      <c r="GC36" s="32">
        <v>1943</v>
      </c>
      <c r="GD36" s="24">
        <f>AVERAGE(L36,R36,BB36,BH36,CF36,DS36,EH36,EW36,FC36,FF36,FI36,FR36)</f>
        <v>10.2040856305956</v>
      </c>
      <c r="GE36" s="24">
        <f>AVERAGE(M36,S36,BC36,BI36,CG36,DT36,EI36,EX36,FD36,FG36,FJ36,FS36)</f>
        <v>11.118304825026</v>
      </c>
      <c r="GF36" s="28">
        <f>AVERAGE(I36,BE36,EZ36)</f>
        <v>21.4546686159904</v>
      </c>
      <c r="GG36" s="28">
        <f>AVERAGE(J36,BF36,FA36)</f>
        <v>18.1763775629746</v>
      </c>
      <c r="GH36" s="24">
        <f>AVERAGE(O36,AA36,AD36,AG36,AM36,AV36,AY36,BT36,BW36,CU36,DA36,DP36,DV36,DY36,EK36)</f>
        <v>15.949746067617</v>
      </c>
      <c r="GI36" s="24">
        <f>AVERAGE(P36,AB36,AE36,AH36,AN36,AW36,AZ36,BU36,BX36,CV36,DB36,DQ36,DW36,DZ36,EL36)</f>
        <v>16.7848967503324</v>
      </c>
      <c r="GJ36" s="28">
        <f>AVERAGE(C36,DG36,EE36,EN36,ET36)</f>
        <v>10.0878858970133</v>
      </c>
      <c r="GK36" s="28">
        <f>AVERAGE(D36,DH36,EF36,EO36,EU36)</f>
        <v>10.7648380514897</v>
      </c>
      <c r="GL36" s="24">
        <f>AVERAGE(BK36,CR36,CX36)</f>
        <v>7.7569246031746</v>
      </c>
      <c r="GM36" s="24">
        <f>AVERAGE(BL36,CS36,CY36)</f>
        <v>8.24440855065299</v>
      </c>
      <c r="GN36" s="24">
        <f>AVERAGE(AP36,BQ36,CO36,DJ36,DM36,EQ36,FO36)</f>
        <v>9.374468678220961</v>
      </c>
      <c r="GO36" s="24">
        <f>AVERAGE(AQ36,BR36,CP36,DK36,DN36,ER36,FP36)</f>
        <v>9.63154873261305</v>
      </c>
      <c r="GP36" s="24">
        <f>AVERAGE(F36,U36,X36,AJ36,AS36,BN36,BZ36,CC36,CI36,CL36,DD36,EB36,FL36)</f>
        <v>12.1810208588532</v>
      </c>
      <c r="GQ36" s="24">
        <f>AVERAGE(G36,V36,Y36,AK36,AT36,BO36,CA36,CD36,CJ36,CM36,DE36,EC36,FM36)</f>
        <v>12.6377105693153</v>
      </c>
      <c r="GR36" s="24">
        <f>AVERAGE(X36,AS36,CC36,DD36)</f>
        <v>17.7180267537122</v>
      </c>
      <c r="GS36" s="24">
        <f>AVERAGE(Y36,AT36,CD36,DE36)</f>
        <v>17.8962232152555</v>
      </c>
      <c r="GT36" s="24">
        <f>AVERAGE(F36,U36,AJ36,BN36,BZ36,CI36,CL36,EB36,FL36)</f>
        <v>10.104643648281</v>
      </c>
      <c r="GU36" s="24">
        <f>AVERAGE(G36,V36,AK36,BO36,CA36,CJ36,CM36,EC36,FM36)</f>
        <v>10.8848730206686</v>
      </c>
    </row>
    <row r="37" ht="20.35" customHeight="1">
      <c r="A37" s="22">
        <v>1944</v>
      </c>
      <c r="B37" s="23">
        <v>11.46</v>
      </c>
      <c r="C37" s="24">
        <v>11.5442826244328</v>
      </c>
      <c r="D37" s="25">
        <v>11.6996133490474</v>
      </c>
      <c r="E37" s="25">
        <v>10.24</v>
      </c>
      <c r="F37" s="24">
        <v>10.2081826036866</v>
      </c>
      <c r="G37" s="25">
        <v>11.8019856532357</v>
      </c>
      <c r="H37" s="25">
        <v>11.7</v>
      </c>
      <c r="I37" s="24">
        <v>10.736272543665</v>
      </c>
      <c r="J37" s="25">
        <v>12.0443727598566</v>
      </c>
      <c r="K37" s="25">
        <v>5.34</v>
      </c>
      <c r="L37" s="24">
        <v>5.08019968297127</v>
      </c>
      <c r="M37" s="25">
        <v>6.10000525274997</v>
      </c>
      <c r="N37" s="25">
        <v>15.91</v>
      </c>
      <c r="O37" s="24">
        <v>15.4804791886522</v>
      </c>
      <c r="P37" s="25">
        <v>16.0400144340272</v>
      </c>
      <c r="Q37" s="25">
        <v>12.11</v>
      </c>
      <c r="R37" s="24">
        <v>12.518659621802</v>
      </c>
      <c r="S37" s="25">
        <v>13.0514068100358</v>
      </c>
      <c r="T37" s="25">
        <v>7.32</v>
      </c>
      <c r="U37" s="24">
        <v>7.69767766654307</v>
      </c>
      <c r="V37" s="25">
        <v>7.47251946607342</v>
      </c>
      <c r="W37" s="25">
        <v>21.23</v>
      </c>
      <c r="X37" s="24">
        <v>21.1334213941416</v>
      </c>
      <c r="Y37" s="25">
        <v>21.2274875317832</v>
      </c>
      <c r="Z37" s="25">
        <v>15.46</v>
      </c>
      <c r="AA37" s="24">
        <v>14.7558333333333</v>
      </c>
      <c r="AB37" s="25">
        <v>15.8742312445928</v>
      </c>
      <c r="AC37" s="25">
        <v>19.51</v>
      </c>
      <c r="AD37" s="24">
        <v>18.8559507477444</v>
      </c>
      <c r="AE37" s="25">
        <v>19.5072713508837</v>
      </c>
      <c r="AF37" s="25">
        <v>19.66</v>
      </c>
      <c r="AG37" s="24">
        <v>19.5309754665678</v>
      </c>
      <c r="AH37" s="25">
        <v>19.9197713508837</v>
      </c>
      <c r="AI37" s="25">
        <v>14.46</v>
      </c>
      <c r="AJ37" s="24">
        <v>13.899872080089</v>
      </c>
      <c r="AK37" s="25">
        <v>14.1837665307131</v>
      </c>
      <c r="AL37" s="25">
        <v>17.51</v>
      </c>
      <c r="AM37" s="24">
        <v>17.5555231120999</v>
      </c>
      <c r="AN37" s="25">
        <v>17.8835106908911</v>
      </c>
      <c r="AO37" s="25">
        <v>9.33</v>
      </c>
      <c r="AP37" s="24">
        <v>9.699796459297231</v>
      </c>
      <c r="AQ37" s="25">
        <v>9.6662228865406</v>
      </c>
      <c r="AR37" s="25">
        <v>16.17</v>
      </c>
      <c r="AS37" s="24">
        <v>16.1955759485849</v>
      </c>
      <c r="AT37" s="25">
        <v>17.2295915214436</v>
      </c>
      <c r="AU37" s="25">
        <v>12.79</v>
      </c>
      <c r="AV37" s="24">
        <v>11.7737055853449</v>
      </c>
      <c r="AW37" s="25">
        <v>13.534658218126</v>
      </c>
      <c r="AX37" s="25">
        <v>16.7</v>
      </c>
      <c r="AY37" s="24">
        <v>15.7661898184409</v>
      </c>
      <c r="AZ37" s="25">
        <v>16.5757209673043</v>
      </c>
      <c r="BA37" s="25">
        <v>12.01</v>
      </c>
      <c r="BB37" s="24">
        <v>12.6932913113336</v>
      </c>
      <c r="BC37" s="25">
        <v>12.2761481893462</v>
      </c>
      <c r="BD37" s="25">
        <v>22.21</v>
      </c>
      <c r="BE37" s="24">
        <v>22.2821484384962</v>
      </c>
      <c r="BF37" s="25">
        <v>22.4244897475737</v>
      </c>
      <c r="BG37" s="25">
        <v>8.039999999999999</v>
      </c>
      <c r="BH37" s="24">
        <v>8.151704671857621</v>
      </c>
      <c r="BI37" s="25">
        <v>9.6200763193672</v>
      </c>
      <c r="BJ37" s="25">
        <v>9.630000000000001</v>
      </c>
      <c r="BK37" s="24">
        <v>9.511928377209239</v>
      </c>
      <c r="BL37" s="25">
        <v>9.352264244221971</v>
      </c>
      <c r="BM37" s="25">
        <v>11.03</v>
      </c>
      <c r="BN37" s="24">
        <v>10.8562591822368</v>
      </c>
      <c r="BO37" s="25">
        <v>11.3485459152144</v>
      </c>
      <c r="BP37" s="25">
        <v>11.14</v>
      </c>
      <c r="BQ37" s="24">
        <v>11.0079301075269</v>
      </c>
      <c r="BR37" s="25">
        <v>11.4825840439995</v>
      </c>
      <c r="BS37" s="25">
        <v>13.52</v>
      </c>
      <c r="BT37" s="24">
        <v>13.0515968359906</v>
      </c>
      <c r="BU37" s="25">
        <v>13.2588852252061</v>
      </c>
      <c r="BV37" s="25">
        <v>18.56</v>
      </c>
      <c r="BW37" s="24">
        <v>17.7566861327401</v>
      </c>
      <c r="BX37" s="25">
        <v>18.3475704486467</v>
      </c>
      <c r="BY37" s="25">
        <v>12.8</v>
      </c>
      <c r="BZ37" s="24">
        <v>12.7012450783057</v>
      </c>
      <c r="CA37" s="25">
        <v>13.1197755221851</v>
      </c>
      <c r="CB37" s="25">
        <v>18.92</v>
      </c>
      <c r="CC37" s="24">
        <v>18.147989432703</v>
      </c>
      <c r="CD37" s="25">
        <v>17.2886821777283</v>
      </c>
      <c r="CE37" s="25">
        <v>5.53</v>
      </c>
      <c r="CF37" s="24">
        <v>5.82563218390804</v>
      </c>
      <c r="CG37" s="25">
        <v>6.61272154245458</v>
      </c>
      <c r="CH37" s="25">
        <v>11.86</v>
      </c>
      <c r="CI37" s="24">
        <v>11.5704168211593</v>
      </c>
      <c r="CJ37" s="25">
        <v>12.014686710984</v>
      </c>
      <c r="CK37" s="25">
        <v>8.970000000000001</v>
      </c>
      <c r="CL37" s="24">
        <v>8.41733222098628</v>
      </c>
      <c r="CM37" s="25">
        <v>9.28346156222964</v>
      </c>
      <c r="CN37" s="25">
        <v>8.050000000000001</v>
      </c>
      <c r="CO37" s="24">
        <v>7.89204705171371</v>
      </c>
      <c r="CP37" s="25">
        <v>8.23469438767083</v>
      </c>
      <c r="CQ37" s="25">
        <v>4.45</v>
      </c>
      <c r="CR37" s="24">
        <v>4.91582282783339</v>
      </c>
      <c r="CS37" s="25">
        <v>6.50831422439876</v>
      </c>
      <c r="CT37" s="25">
        <v>15.09</v>
      </c>
      <c r="CU37" s="24">
        <v>14.2544475342974</v>
      </c>
      <c r="CV37" s="25">
        <v>16.2960304659498</v>
      </c>
      <c r="CW37" s="25">
        <v>9.43</v>
      </c>
      <c r="CX37" s="24">
        <v>9.26712303794339</v>
      </c>
      <c r="CY37" s="25">
        <v>8.887490112470649</v>
      </c>
      <c r="CZ37" s="25">
        <v>17.71</v>
      </c>
      <c r="DA37" s="24">
        <v>17.6362337782722</v>
      </c>
      <c r="DB37" s="25">
        <v>18.1082295142751</v>
      </c>
      <c r="DC37" s="25">
        <v>20.04</v>
      </c>
      <c r="DD37" s="24">
        <v>19.6231936719812</v>
      </c>
      <c r="DE37" s="25">
        <v>20.1211917562724</v>
      </c>
      <c r="DF37" s="25">
        <v>12.59</v>
      </c>
      <c r="DG37" s="24">
        <v>12.3053063589173</v>
      </c>
      <c r="DH37" s="25">
        <v>11.9440483252997</v>
      </c>
      <c r="DI37" s="25">
        <v>10.29</v>
      </c>
      <c r="DJ37" s="24">
        <v>9.845689655172411</v>
      </c>
      <c r="DK37" s="25">
        <v>9.287374860956611</v>
      </c>
      <c r="DL37" s="25">
        <v>9.710000000000001</v>
      </c>
      <c r="DM37" s="24">
        <v>9.613585465331861</v>
      </c>
      <c r="DN37" s="25">
        <v>10.2992754294896</v>
      </c>
      <c r="DO37" s="25">
        <v>11.85</v>
      </c>
      <c r="DP37" s="24">
        <v>11.0884905033238</v>
      </c>
      <c r="DQ37" s="25">
        <v>11.4426356837607</v>
      </c>
      <c r="DR37" s="25">
        <v>10.54</v>
      </c>
      <c r="DS37" s="24">
        <v>10.1825386231615</v>
      </c>
      <c r="DT37" s="25">
        <v>10.8113227660363</v>
      </c>
      <c r="DU37" s="25">
        <v>21.63</v>
      </c>
      <c r="DV37" t="s" s="27">
        <v>76</v>
      </c>
      <c r="DW37" s="25">
        <v>21.8224868166275</v>
      </c>
      <c r="DX37" s="25">
        <v>17.86</v>
      </c>
      <c r="DY37" s="24">
        <v>16.6422412910288</v>
      </c>
      <c r="DZ37" s="25">
        <v>17.8552152744672</v>
      </c>
      <c r="EA37" s="25">
        <v>11.74</v>
      </c>
      <c r="EB37" s="24">
        <v>11.4396644419726</v>
      </c>
      <c r="EC37" s="25">
        <v>12.8990443084909</v>
      </c>
      <c r="ED37" s="25">
        <v>10.55</v>
      </c>
      <c r="EE37" s="24">
        <v>10.6709998764059</v>
      </c>
      <c r="EF37" s="25">
        <v>11.6536429365962</v>
      </c>
      <c r="EG37" s="25">
        <v>10.75</v>
      </c>
      <c r="EH37" s="24">
        <v>9.81752595476455</v>
      </c>
      <c r="EI37" s="33">
        <v>12</v>
      </c>
      <c r="EJ37" s="25">
        <v>15.73</v>
      </c>
      <c r="EK37" s="24">
        <v>14.9775503646026</v>
      </c>
      <c r="EL37" s="25">
        <v>16.4582390928192</v>
      </c>
      <c r="EM37" s="25">
        <v>10.25</v>
      </c>
      <c r="EN37" s="24">
        <v>10.1158325709021</v>
      </c>
      <c r="EO37" s="25">
        <v>10.2227016429992</v>
      </c>
      <c r="EP37" t="s" s="26">
        <v>75</v>
      </c>
      <c r="EQ37" s="24">
        <v>7.10027530589544</v>
      </c>
      <c r="ER37" s="25">
        <v>8.201848967989131</v>
      </c>
      <c r="ES37" s="25">
        <v>8.35</v>
      </c>
      <c r="ET37" s="24">
        <v>7.72557162279075</v>
      </c>
      <c r="EU37" s="25">
        <v>9.71894790507973</v>
      </c>
      <c r="EV37" s="25">
        <v>13.39</v>
      </c>
      <c r="EW37" s="24">
        <v>13.8064117538005</v>
      </c>
      <c r="EX37" s="25">
        <v>13.217545420838</v>
      </c>
      <c r="EY37" s="25">
        <v>19.61</v>
      </c>
      <c r="EZ37" s="24">
        <v>19.9859031640094</v>
      </c>
      <c r="FA37" s="25">
        <v>18.9953272154245</v>
      </c>
      <c r="FB37" t="s" s="26">
        <v>75</v>
      </c>
      <c r="FC37" t="s" s="27">
        <v>76</v>
      </c>
      <c r="FD37" t="s" s="26">
        <v>76</v>
      </c>
      <c r="FE37" s="25">
        <v>7.45</v>
      </c>
      <c r="FF37" s="24">
        <v>6.98559695958472</v>
      </c>
      <c r="FG37" s="25">
        <v>9.09231831664812</v>
      </c>
      <c r="FH37" s="25">
        <v>11.64</v>
      </c>
      <c r="FI37" s="24">
        <v>10.4178865406007</v>
      </c>
      <c r="FJ37" s="25">
        <v>12.6096919416636</v>
      </c>
      <c r="FK37" s="25">
        <v>7.36</v>
      </c>
      <c r="FL37" s="24">
        <v>7.65942436040045</v>
      </c>
      <c r="FM37" s="25">
        <v>8.05548387096775</v>
      </c>
      <c r="FN37" s="25">
        <v>11.09</v>
      </c>
      <c r="FO37" s="24">
        <v>11.2959078870703</v>
      </c>
      <c r="FP37" s="25">
        <v>11.0865603757261</v>
      </c>
      <c r="FQ37" s="25">
        <v>14.77</v>
      </c>
      <c r="FR37" s="24">
        <v>14.4656998516871</v>
      </c>
      <c r="FS37" s="25">
        <v>14.5109689778766</v>
      </c>
      <c r="FT37" s="29"/>
      <c r="FU37" s="30">
        <f>SUM(SUM(B37,E37,H37,K37,N37,Q37,T37,W37,Z37,AC37,AF37,AI37,AL37,AO37,AR37,AU37,AX37,BA37,BD37,BG37,BJ37,BM37,BP37,BS37,BV37,BY37,CB37,CE37,CH37,CK37),CN37,CQ37,CT37,CW37,CZ37,DC37,DF37,DI37,DL37,DO37,DR37,DU37,DX37,EA37,ED37,EG37,EJ37,EM37,EP37,ES37,EV37,EY37,FB37,FE37,FH37,FK37,FN37,FQ37)/58</f>
        <v>12.9114285714286</v>
      </c>
      <c r="FV37" s="30">
        <f>SUM(SUM(C37,F37,I37,L37,O37,R37,U37,X37,AA37,AD37,AG37,AJ37,AM37,AP37,AS37,AV37,AY37,BB37,BE37,BH37,BK37,BN37,BQ37,BT37,BW37,BZ37,CC37,CF37,CI37,CL37),CO37,CR37,CU37,CX37,DA37,DD37,DG37,DJ37,DM37,DP37,DS37,DV37,DY37,EB37,EE37,EH37,EK37,EN37,EQ37,ET37,EW37,EZ37,FC37,FF37,FI37,FL37,FO37,FR37)/58</f>
        <v>12.3953165915235</v>
      </c>
      <c r="FW37" s="30">
        <f>SUM(SUM(D37,G37,J37,M37,P37,S37,V37,Y37,AB37,AE37,AH37,AK37,AN37,AQ37,AT37,AW37,AZ37,BC37,BF37,BI37,BL37,BO37,BR37,BU37,BX37,CA37,CD37,CG37,CJ37,CM37),CP37,CS37,CV37,CY37,DB37,DE37,DH37,DK37,DN37,DQ37,DT37,DW37,DZ37,EC37,EF37,EI37,EL37,EO37,ER37,EU37,EX37,FA37,FD37,FG37,FJ37,FM37,FP37,FS37)/58</f>
        <v>13.1681170571603</v>
      </c>
      <c r="FX37" s="31"/>
      <c r="FY37" s="31"/>
      <c r="FZ37" s="31"/>
      <c r="GA37" s="31"/>
      <c r="GB37" s="28">
        <f>SUM(SUM(D37,G37,J37,M37,P37,S37,V37,Y37,AB37,AE37,AH37,AK37,AQ37,AT37,AW37,AZ37,BC37,BF37,BI37,BO37,BU37,BX37,CA37,CD37,CG37,CJ37,CM37,CS37,CV37,CY37),DB37,DE37,DH37,DK37,DN37,DZ37,EC37,EF37,EL37,EO37,ER37,EU37,EX37,FG37,FJ37,FM37)/46</f>
        <v>13.1078329794762</v>
      </c>
      <c r="GC37" s="32">
        <v>1944</v>
      </c>
      <c r="GD37" s="24">
        <f>AVERAGE(L37,R37,BB37,BH37,CF37,DS37,EH37,EW37,FC37,FF37,FI37,FR37)</f>
        <v>9.99501337777015</v>
      </c>
      <c r="GE37" s="24">
        <f>AVERAGE(M37,S37,BC37,BI37,CG37,DT37,EI37,EX37,FD37,FG37,FJ37,FS37)</f>
        <v>10.9002005033651</v>
      </c>
      <c r="GF37" s="28">
        <f>AVERAGE(I37,BE37,EZ37)</f>
        <v>17.6681080487235</v>
      </c>
      <c r="GG37" s="28">
        <f>AVERAGE(J37,BF37,FA37)</f>
        <v>17.8213965742849</v>
      </c>
      <c r="GH37" s="24">
        <f>AVERAGE(O37,AA37,AD37,AG37,AM37,AV37,AY37,BT37,BW37,CU37,DA37,DP37,DV37,DY37,EK37)</f>
        <v>15.6518502637456</v>
      </c>
      <c r="GI37" s="24">
        <f>AVERAGE(P37,AB37,AE37,AH37,AN37,AW37,AZ37,BU37,BX37,CV37,DB37,DQ37,DW37,DZ37,EL37)</f>
        <v>16.8616313852307</v>
      </c>
      <c r="GJ37" s="28">
        <f>AVERAGE(C37,DG37,EE37,EN37,ET37)</f>
        <v>10.4723986106898</v>
      </c>
      <c r="GK37" s="28">
        <f>AVERAGE(D37,DH37,EF37,EO37,EU37)</f>
        <v>11.0477908318044</v>
      </c>
      <c r="GL37" s="24">
        <f>AVERAGE(BK37,CR37,CX37)</f>
        <v>7.89829141432867</v>
      </c>
      <c r="GM37" s="24">
        <f>AVERAGE(BL37,CS37,CY37)</f>
        <v>8.24935619369713</v>
      </c>
      <c r="GN37" s="24">
        <f>AVERAGE(AP37,BQ37,CO37,DJ37,DM37,EQ37,FO37)</f>
        <v>9.49360456171541</v>
      </c>
      <c r="GO37" s="24">
        <f>AVERAGE(AQ37,BR37,CP37,DK37,DN37,ER37,FP37)</f>
        <v>9.75122299319605</v>
      </c>
      <c r="GP37" s="24">
        <f>AVERAGE(F37,U37,X37,AJ37,AS37,BN37,BZ37,CC37,CI37,CL37,DD37,EB37,FL37)</f>
        <v>13.0423273002147</v>
      </c>
      <c r="GQ37" s="24">
        <f>AVERAGE(G37,V37,Y37,AK37,AT37,BO37,CA37,CD37,CJ37,CM37,DE37,EC37,FM37)</f>
        <v>13.5420171174863</v>
      </c>
      <c r="GR37" s="24">
        <f>AVERAGE(X37,AS37,CC37,DD37)</f>
        <v>18.7750451118527</v>
      </c>
      <c r="GS37" s="24">
        <f>AVERAGE(Y37,AT37,CD37,DE37)</f>
        <v>18.9667382468069</v>
      </c>
      <c r="GT37" s="24">
        <f>AVERAGE(F37,U37,AJ37,BN37,BZ37,CI37,CL37,EB37,FL37)</f>
        <v>10.4944527172644</v>
      </c>
      <c r="GU37" s="24">
        <f>AVERAGE(G37,V37,AK37,BO37,CA37,CJ37,CM37,EC37,FM37)</f>
        <v>11.1310299488993</v>
      </c>
    </row>
    <row r="38" ht="20.35" customHeight="1">
      <c r="A38" s="22">
        <v>1945</v>
      </c>
      <c r="B38" s="23">
        <v>11.27</v>
      </c>
      <c r="C38" s="24">
        <v>11.3255644278475</v>
      </c>
      <c r="D38" s="25">
        <v>11.5001915267405</v>
      </c>
      <c r="E38" s="25">
        <v>10.62</v>
      </c>
      <c r="F38" s="24">
        <v>10.542038530466</v>
      </c>
      <c r="G38" s="25">
        <v>12.161001575825</v>
      </c>
      <c r="H38" s="25">
        <v>12.48</v>
      </c>
      <c r="I38" s="24">
        <v>11.3829026666902</v>
      </c>
      <c r="J38" s="25">
        <v>12.7883597515758</v>
      </c>
      <c r="K38" s="25">
        <v>5.89</v>
      </c>
      <c r="L38" s="24">
        <v>5.76029603243267</v>
      </c>
      <c r="M38" s="25">
        <v>6.55217516817628</v>
      </c>
      <c r="N38" s="25">
        <v>16.57</v>
      </c>
      <c r="O38" s="24">
        <v>16.104252574387</v>
      </c>
      <c r="P38" s="25">
        <v>16.7269517055988</v>
      </c>
      <c r="Q38" s="25">
        <v>12.41</v>
      </c>
      <c r="R38" s="24">
        <v>12.7625789678126</v>
      </c>
      <c r="S38" s="25">
        <v>13.2951177675371</v>
      </c>
      <c r="T38" t="s" s="26">
        <v>75</v>
      </c>
      <c r="U38" t="s" s="27">
        <v>76</v>
      </c>
      <c r="V38" s="25">
        <v>7.91935163850486</v>
      </c>
      <c r="W38" s="25">
        <v>21.07</v>
      </c>
      <c r="X38" s="24">
        <v>21.0440040079806</v>
      </c>
      <c r="Y38" s="25">
        <v>20.9750936666843</v>
      </c>
      <c r="Z38" s="25">
        <v>15.94</v>
      </c>
      <c r="AA38" s="24">
        <v>15.2751132872504</v>
      </c>
      <c r="AB38" s="25">
        <v>16.4028425101965</v>
      </c>
      <c r="AC38" s="25">
        <v>19.36</v>
      </c>
      <c r="AD38" s="24">
        <v>18.7375019201229</v>
      </c>
      <c r="AE38" s="25">
        <v>19.3637026369688</v>
      </c>
      <c r="AF38" s="25">
        <v>19.78</v>
      </c>
      <c r="AG38" s="24">
        <v>19.6659965437788</v>
      </c>
      <c r="AH38" s="25">
        <v>19.5933576548899</v>
      </c>
      <c r="AI38" s="25">
        <v>14.56</v>
      </c>
      <c r="AJ38" s="24">
        <v>13.9261123249819</v>
      </c>
      <c r="AK38" s="25">
        <v>14.2807896119145</v>
      </c>
      <c r="AL38" s="25">
        <v>17.67</v>
      </c>
      <c r="AM38" s="24">
        <v>17.7230197132617</v>
      </c>
      <c r="AN38" s="25">
        <v>18.0630215170135</v>
      </c>
      <c r="AO38" s="25">
        <v>9.619999999999999</v>
      </c>
      <c r="AP38" s="24">
        <v>9.976282002048141</v>
      </c>
      <c r="AQ38" s="25">
        <v>9.930825652841779</v>
      </c>
      <c r="AR38" s="25">
        <v>17.03</v>
      </c>
      <c r="AS38" s="24">
        <v>16.9591173835125</v>
      </c>
      <c r="AT38" s="25">
        <v>17.9552662570405</v>
      </c>
      <c r="AU38" s="25">
        <v>13.79</v>
      </c>
      <c r="AV38" s="24">
        <v>12.8304825908858</v>
      </c>
      <c r="AW38" s="25">
        <v>14.3964848950333</v>
      </c>
      <c r="AX38" t="s" s="26">
        <v>75</v>
      </c>
      <c r="AY38" t="s" s="27">
        <v>76</v>
      </c>
      <c r="AZ38" s="25">
        <v>17.1108568272844</v>
      </c>
      <c r="BA38" s="25">
        <v>11.58</v>
      </c>
      <c r="BB38" s="24">
        <v>12.1682936507936</v>
      </c>
      <c r="BC38" s="25">
        <v>11.8242409114183</v>
      </c>
      <c r="BD38" s="25">
        <v>22.69</v>
      </c>
      <c r="BE38" s="24">
        <v>22.6557576098664</v>
      </c>
      <c r="BF38" s="25">
        <v>22.864018331656</v>
      </c>
      <c r="BG38" s="25">
        <v>8.279999999999999</v>
      </c>
      <c r="BH38" s="24">
        <v>8.39443272507372</v>
      </c>
      <c r="BI38" s="25">
        <v>9.85257552483359</v>
      </c>
      <c r="BJ38" s="25">
        <v>9.57</v>
      </c>
      <c r="BK38" s="24">
        <v>9.47876472094214</v>
      </c>
      <c r="BL38" s="25">
        <v>9.314849590373781</v>
      </c>
      <c r="BM38" s="25">
        <v>11.63</v>
      </c>
      <c r="BN38" s="24">
        <v>11.3998879928315</v>
      </c>
      <c r="BO38" s="25">
        <v>11.9409235791091</v>
      </c>
      <c r="BP38" s="25">
        <v>11.36</v>
      </c>
      <c r="BQ38" s="24">
        <v>11.2477822580645</v>
      </c>
      <c r="BR38" s="25">
        <v>11.7089157706093</v>
      </c>
      <c r="BS38" s="25">
        <v>13.76</v>
      </c>
      <c r="BT38" s="24">
        <v>13.787055171531</v>
      </c>
      <c r="BU38" s="25">
        <v>13.9946818996416</v>
      </c>
      <c r="BV38" s="25">
        <v>18.38</v>
      </c>
      <c r="BW38" s="24">
        <v>17.541480326465</v>
      </c>
      <c r="BX38" s="25">
        <v>18.1347926267281</v>
      </c>
      <c r="BY38" s="25">
        <v>13.98</v>
      </c>
      <c r="BZ38" s="24">
        <v>13.8692235861716</v>
      </c>
      <c r="CA38" s="25">
        <v>14.2259206437488</v>
      </c>
      <c r="CB38" s="25">
        <v>19.06</v>
      </c>
      <c r="CC38" s="24">
        <v>18.5229381852853</v>
      </c>
      <c r="CD38" s="25">
        <v>17.5209058124548</v>
      </c>
      <c r="CE38" t="s" s="26">
        <v>141</v>
      </c>
      <c r="CF38" s="24">
        <v>6.87070724526371</v>
      </c>
      <c r="CG38" s="25">
        <v>7.73194060419867</v>
      </c>
      <c r="CH38" s="25">
        <v>12.63</v>
      </c>
      <c r="CI38" s="24">
        <v>12.2116513056836</v>
      </c>
      <c r="CJ38" s="25">
        <v>12.6188076478274</v>
      </c>
      <c r="CK38" s="25">
        <v>9.76</v>
      </c>
      <c r="CL38" s="24">
        <v>9.064256868301641</v>
      </c>
      <c r="CM38" s="25">
        <v>10.0781137992831</v>
      </c>
      <c r="CN38" t="s" s="26">
        <v>75</v>
      </c>
      <c r="CO38" t="s" s="27">
        <v>76</v>
      </c>
      <c r="CP38" t="s" s="26">
        <v>76</v>
      </c>
      <c r="CQ38" s="25">
        <v>4.28</v>
      </c>
      <c r="CR38" s="24">
        <v>4.72421530977983</v>
      </c>
      <c r="CS38" s="25">
        <v>6.78524209831421</v>
      </c>
      <c r="CT38" s="25">
        <v>15.78</v>
      </c>
      <c r="CU38" s="24">
        <v>15.0605536354327</v>
      </c>
      <c r="CV38" s="25">
        <v>16.9886453422674</v>
      </c>
      <c r="CW38" t="s" s="26">
        <v>112</v>
      </c>
      <c r="CX38" s="24">
        <v>9.375158730158731</v>
      </c>
      <c r="CY38" s="25">
        <v>8.97547747055812</v>
      </c>
      <c r="CZ38" s="25">
        <v>18.47</v>
      </c>
      <c r="DA38" s="24">
        <v>18.3941322029225</v>
      </c>
      <c r="DB38" s="25">
        <v>18.7716557148546</v>
      </c>
      <c r="DC38" s="25">
        <v>20.22</v>
      </c>
      <c r="DD38" s="24">
        <v>19.2038383256528</v>
      </c>
      <c r="DE38" s="25">
        <v>20.3328865847414</v>
      </c>
      <c r="DF38" s="25">
        <v>13.15</v>
      </c>
      <c r="DG38" s="24">
        <v>12.8519926020093</v>
      </c>
      <c r="DH38" s="25">
        <v>12.5047722778396</v>
      </c>
      <c r="DI38" s="25">
        <v>10.42</v>
      </c>
      <c r="DJ38" s="24">
        <v>9.95114631336406</v>
      </c>
      <c r="DK38" s="25">
        <v>9.404230030721971</v>
      </c>
      <c r="DL38" s="25">
        <v>10.05</v>
      </c>
      <c r="DM38" s="24">
        <v>9.905455069124431</v>
      </c>
      <c r="DN38" s="25">
        <v>10.5688014002127</v>
      </c>
      <c r="DO38" s="25">
        <v>13.15</v>
      </c>
      <c r="DP38" s="24">
        <v>12.2249116976814</v>
      </c>
      <c r="DQ38" s="25">
        <v>12.7050521717705</v>
      </c>
      <c r="DR38" s="25">
        <v>10.88</v>
      </c>
      <c r="DS38" s="24">
        <v>10.4755011520737</v>
      </c>
      <c r="DT38" s="25">
        <v>11.1378174603175</v>
      </c>
      <c r="DU38" s="25">
        <v>20.88</v>
      </c>
      <c r="DV38" s="24">
        <v>20.6387384792627</v>
      </c>
      <c r="DW38" s="25">
        <v>21.0966205837174</v>
      </c>
      <c r="DX38" s="25">
        <v>18.19</v>
      </c>
      <c r="DY38" s="24">
        <v>16.8962884024578</v>
      </c>
      <c r="DZ38" s="25">
        <v>18.1456438812084</v>
      </c>
      <c r="EA38" s="25">
        <v>12.57</v>
      </c>
      <c r="EB38" s="24">
        <v>12.2064004096262</v>
      </c>
      <c r="EC38" s="25">
        <v>13.5608307731695</v>
      </c>
      <c r="ED38" s="25">
        <v>10.54</v>
      </c>
      <c r="EE38" s="24">
        <v>10.6772999320232</v>
      </c>
      <c r="EF38" s="25">
        <v>11.6246662076028</v>
      </c>
      <c r="EG38" s="25">
        <v>11.21</v>
      </c>
      <c r="EH38" s="24">
        <v>10.1237583205325</v>
      </c>
      <c r="EI38" s="33">
        <v>12.3</v>
      </c>
      <c r="EJ38" s="25">
        <v>16.14</v>
      </c>
      <c r="EK38" s="24">
        <v>15.3970594752547</v>
      </c>
      <c r="EL38" s="25">
        <v>16.8680568356375</v>
      </c>
      <c r="EM38" s="25">
        <v>10.32</v>
      </c>
      <c r="EN38" s="24">
        <v>10.2156522017409</v>
      </c>
      <c r="EO38" s="25">
        <v>10.3227265745008</v>
      </c>
      <c r="EP38" t="s" s="26">
        <v>75</v>
      </c>
      <c r="EQ38" s="24">
        <v>6.69486214841887</v>
      </c>
      <c r="ER38" t="s" s="26">
        <v>76</v>
      </c>
      <c r="ES38" s="25">
        <v>8.19</v>
      </c>
      <c r="ET38" s="24">
        <v>7.59976318484383</v>
      </c>
      <c r="EU38" s="25">
        <v>9.639296594982071</v>
      </c>
      <c r="EV38" s="25">
        <v>13.63</v>
      </c>
      <c r="EW38" s="24">
        <v>13.9827995391705</v>
      </c>
      <c r="EX38" s="25">
        <v>13.4521639784946</v>
      </c>
      <c r="EY38" s="25">
        <v>19.81</v>
      </c>
      <c r="EZ38" s="24">
        <v>20.3392069892473</v>
      </c>
      <c r="FA38" s="25">
        <v>19.3290482590886</v>
      </c>
      <c r="FB38" t="s" s="26">
        <v>75</v>
      </c>
      <c r="FC38" t="s" s="27">
        <v>76</v>
      </c>
      <c r="FD38" t="s" s="26">
        <v>76</v>
      </c>
      <c r="FE38" s="25">
        <v>8.09</v>
      </c>
      <c r="FF38" s="24">
        <v>7.66496159754224</v>
      </c>
      <c r="FG38" s="25">
        <v>9.656145673323101</v>
      </c>
      <c r="FH38" s="25">
        <v>11.59</v>
      </c>
      <c r="FI38" s="24">
        <v>10.352071812596</v>
      </c>
      <c r="FJ38" s="25">
        <v>12.561456093190</v>
      </c>
      <c r="FK38" t="s" s="26">
        <v>104</v>
      </c>
      <c r="FL38" s="24">
        <v>9.07567204301076</v>
      </c>
      <c r="FM38" s="25">
        <v>9.41968253968254</v>
      </c>
      <c r="FN38" s="25">
        <v>11.1</v>
      </c>
      <c r="FO38" s="24">
        <v>11.2899661881809</v>
      </c>
      <c r="FP38" s="25">
        <v>11.0960887096774</v>
      </c>
      <c r="FQ38" s="25">
        <v>15.42</v>
      </c>
      <c r="FR38" s="24">
        <v>15.1116410650282</v>
      </c>
      <c r="FS38" s="25">
        <v>15.0863600870456</v>
      </c>
      <c r="FT38" s="29"/>
      <c r="FU38" s="30">
        <f>SUM(SUM(B38,E38,H38,K38,N38,Q38,T38,W38,Z38,AC38,AF38,AI38,AL38,AO38,AR38,AU38,AX38,BA38,BD38,BG38,BJ38,BM38,BP38,BS38,BV38,BY38,CB38,CE38,CH38,CK38),CN38,CQ38,CT38,CW38,CZ38,DC38,DF38,DI38,DL38,DO38,DR38,DU38,DX38,EA38,ED38,EG38,EJ38,EM38,EP38,ES38,EV38,EY38,FB38,FE38,FH38,FK38,FN38,FQ38)/58</f>
        <v>13.6964</v>
      </c>
      <c r="FV38" s="30">
        <f>SUM(SUM(C38,F38,I38,L38,O38,R38,U38,X38,AA38,AD38,AG38,AJ38,AM38,AP38,AS38,AV38,AY38,BB38,BE38,BH38,BK38,BN38,BQ38,BT38,BW38,BZ38,CC38,CF38,CI38,CL38),CO38,CR38,CU38,CX38,DA38,DD38,DG38,DJ38,DM38,DP38,DS38,DV38,DY38,EB38,EE38,EH38,EK38,EN38,EQ38,ET38,EW38,EZ38,FC38,FF38,FI38,FL38,FO38,FR38)/58</f>
        <v>12.9937137304976</v>
      </c>
      <c r="FW38" s="30">
        <f>SUM(SUM(D38,G38,J38,M38,P38,S38,V38,Y38,AB38,AE38,AH38,AK38,AN38,AQ38,AT38,AW38,AZ38,BC38,BF38,BI38,BL38,BO38,BR38,BU38,BX38,CA38,CD38,CG38,CJ38,CM38),CP38,CS38,CV38,CY38,DB38,DE38,DH38,DK38,DN38,DQ38,DT38,DW38,DZ38,EC38,EF38,EI38,EL38,EO38,ER38,EU38,EX38,FA38,FD38,FG38,FJ38,FM38,FP38,FS38)/58</f>
        <v>13.6938080808841</v>
      </c>
      <c r="FX38" s="31"/>
      <c r="FY38" s="31"/>
      <c r="FZ38" s="31"/>
      <c r="GA38" s="31"/>
      <c r="GB38" s="28">
        <f>SUM(SUM(D38,G38,J38,M38,P38,S38,V38,Y38,AB38,AE38,AH38,AK38,AQ38,AT38,AW38,AZ38,BC38,BF38,BI38,BO38,BU38,BX38,CA38,CD38,CG38,CJ38,CM38,CS38,CV38,CY38),DB38,DE38,DH38,DK38,DN38,DZ38,EC38,EF38,EL38,EO38,ER38,EU38,EX38,FG38,FJ38,FM38)/46</f>
        <v>13.5849260066447</v>
      </c>
      <c r="GC38" s="32">
        <v>1945</v>
      </c>
      <c r="GD38" s="24">
        <f>AVERAGE(L38,R38,BB38,BH38,CF38,DS38,EH38,EW38,FC38,FF38,FI38,FR38)</f>
        <v>10.3333674643927</v>
      </c>
      <c r="GE38" s="24">
        <f>AVERAGE(M38,S38,BC38,BI38,CG38,DT38,EI38,EX38,FD38,FG38,FJ38,FS38)</f>
        <v>11.2227266607759</v>
      </c>
      <c r="GF38" s="28">
        <f>AVERAGE(I38,BE38,EZ38)</f>
        <v>18.125955755268</v>
      </c>
      <c r="GG38" s="28">
        <f>AVERAGE(J38,BF38,FA38)</f>
        <v>18.3271421141068</v>
      </c>
      <c r="GH38" s="28">
        <f>AVERAGE(O38,AA38,AD38,AG38,AM38,AV38,AY38,BT38,BW38,CU38,DA38,DP38,DV38,DY38,EK38)</f>
        <v>16.4483275729067</v>
      </c>
      <c r="GI38" s="28">
        <f>AVERAGE(P38,AB38,AE38,AH38,AN38,AW38,AZ38,BU38,BX38,CV38,DB38,DQ38,DW38,DZ38,EL38)</f>
        <v>17.224157786854</v>
      </c>
      <c r="GJ38" s="28">
        <f>AVERAGE(C38,DG38,EE38,EN38,ET38)</f>
        <v>10.5340544696929</v>
      </c>
      <c r="GK38" s="28">
        <f>AVERAGE(D38,DH38,EF38,EO38,EU38)</f>
        <v>11.1183306363332</v>
      </c>
      <c r="GL38" s="24">
        <f>AVERAGE(BK38,CR38,CX38)</f>
        <v>7.85937958696023</v>
      </c>
      <c r="GM38" s="24">
        <f>AVERAGE(BL38,CS38,CY38)</f>
        <v>8.35852305308204</v>
      </c>
      <c r="GN38" s="24">
        <f>AVERAGE(AP38,BQ38,CO38,DJ38,DM38,EQ38,FO38)</f>
        <v>9.84424899653348</v>
      </c>
      <c r="GO38" s="28">
        <f>AVERAGE(AQ38,BR38,CP38,DK38,DN38,ER38,FP38)</f>
        <v>10.5417723128126</v>
      </c>
      <c r="GP38" s="24">
        <f>AVERAGE(F38,U38,X38,AJ38,AS38,BN38,BZ38,CC38,CI38,CL38,DD38,EB38,FL38)</f>
        <v>14.002095080292</v>
      </c>
      <c r="GQ38" s="24">
        <f>AVERAGE(G38,V38,Y38,AK38,AT38,BO38,CA38,CD38,CJ38,CM38,DE38,EC38,FM38)</f>
        <v>14.076121086922</v>
      </c>
      <c r="GR38" s="24">
        <f>AVERAGE(X38,AS38,CC38,DD38)</f>
        <v>18.9324744756078</v>
      </c>
      <c r="GS38" s="24">
        <f>AVERAGE(Y38,AT38,CD38,DE38)</f>
        <v>19.1960380802303</v>
      </c>
      <c r="GT38" s="24">
        <f>AVERAGE(F38,U38,AJ38,BN38,BZ38,CI38,CL38,EB38,FL38)</f>
        <v>11.5369053826342</v>
      </c>
      <c r="GU38" s="24">
        <f>AVERAGE(G38,V38,AK38,BO38,CA38,CJ38,CM38,EC38,FM38)</f>
        <v>11.8006024232294</v>
      </c>
    </row>
    <row r="39" ht="20.35" customHeight="1">
      <c r="A39" s="22">
        <v>1946</v>
      </c>
      <c r="B39" s="23">
        <v>10.94</v>
      </c>
      <c r="C39" s="24">
        <v>10.9943822103925</v>
      </c>
      <c r="D39" s="25">
        <v>11.1744050179211</v>
      </c>
      <c r="E39" s="25">
        <v>9.65</v>
      </c>
      <c r="F39" s="24">
        <v>9.61288334922402</v>
      </c>
      <c r="G39" s="25">
        <v>11.3006890347496</v>
      </c>
      <c r="H39" s="25">
        <v>11.9</v>
      </c>
      <c r="I39" s="24">
        <v>10.9689251946607</v>
      </c>
      <c r="J39" s="25">
        <v>12.354178187404</v>
      </c>
      <c r="K39" s="25">
        <v>6</v>
      </c>
      <c r="L39" s="24">
        <v>5.79432800554408</v>
      </c>
      <c r="M39" s="25">
        <v>6.66604494072236</v>
      </c>
      <c r="N39" s="25">
        <v>15.44</v>
      </c>
      <c r="O39" s="24">
        <v>15.026199966453</v>
      </c>
      <c r="P39" s="25">
        <v>15.5696998207885</v>
      </c>
      <c r="Q39" s="25">
        <v>12.02</v>
      </c>
      <c r="R39" s="24">
        <v>12.330068484383</v>
      </c>
      <c r="S39" s="25">
        <v>12.9141679467486</v>
      </c>
      <c r="T39" t="s" s="26">
        <v>75</v>
      </c>
      <c r="U39" t="s" s="27">
        <v>76</v>
      </c>
      <c r="V39" t="s" s="26">
        <v>76</v>
      </c>
      <c r="W39" s="25">
        <v>20.76</v>
      </c>
      <c r="X39" s="24">
        <v>20.7106802531914</v>
      </c>
      <c r="Y39" s="25">
        <v>20.650542269188</v>
      </c>
      <c r="Z39" s="25">
        <v>15.33</v>
      </c>
      <c r="AA39" s="24">
        <v>14.643059320762</v>
      </c>
      <c r="AB39" s="25">
        <v>15.8020358991864</v>
      </c>
      <c r="AC39" s="25">
        <v>18.65</v>
      </c>
      <c r="AD39" s="24">
        <v>17.9837026369688</v>
      </c>
      <c r="AE39" s="25">
        <v>18.6427432155658</v>
      </c>
      <c r="AF39" s="25">
        <v>19.08</v>
      </c>
      <c r="AG39" s="24">
        <v>19.0267901945725</v>
      </c>
      <c r="AH39" s="25">
        <v>19.5235887096774</v>
      </c>
      <c r="AI39" s="25">
        <v>13.9</v>
      </c>
      <c r="AJ39" s="24">
        <v>13.319023297491</v>
      </c>
      <c r="AK39" s="25">
        <v>13.6079902713774</v>
      </c>
      <c r="AL39" s="25">
        <v>17.76</v>
      </c>
      <c r="AM39" s="24">
        <v>16.9108595750128</v>
      </c>
      <c r="AN39" s="25">
        <v>18.1275262416795</v>
      </c>
      <c r="AO39" s="25">
        <v>9.51</v>
      </c>
      <c r="AP39" s="24">
        <v>9.87088901689709</v>
      </c>
      <c r="AQ39" s="25">
        <v>9.848211085509471</v>
      </c>
      <c r="AR39" s="25">
        <v>16.44</v>
      </c>
      <c r="AS39" s="24">
        <v>16.2534963451454</v>
      </c>
      <c r="AT39" s="25">
        <v>17.3139466912089</v>
      </c>
      <c r="AU39" s="25">
        <v>11.98</v>
      </c>
      <c r="AV39" s="24">
        <v>11.1831006330765</v>
      </c>
      <c r="AW39" s="25">
        <v>12.7785835893497</v>
      </c>
      <c r="AX39" s="25">
        <v>15.89</v>
      </c>
      <c r="AY39" s="24">
        <v>14.909000738699</v>
      </c>
      <c r="AZ39" s="25">
        <v>15.9091590693257</v>
      </c>
      <c r="BA39" s="25">
        <v>11.79</v>
      </c>
      <c r="BB39" s="24">
        <v>12.4387596006144</v>
      </c>
      <c r="BC39" s="25">
        <v>12.0852624167947</v>
      </c>
      <c r="BD39" t="s" s="26">
        <v>75</v>
      </c>
      <c r="BE39" t="s" s="27">
        <v>76</v>
      </c>
      <c r="BF39" t="s" s="26">
        <v>76</v>
      </c>
      <c r="BG39" s="25"/>
      <c r="BH39" t="s" s="27">
        <v>76</v>
      </c>
      <c r="BI39" s="25">
        <v>9.45131624423963</v>
      </c>
      <c r="BJ39" s="25">
        <v>9.81</v>
      </c>
      <c r="BK39" s="24">
        <v>9.705110727086531</v>
      </c>
      <c r="BL39" s="25">
        <v>9.56931374807988</v>
      </c>
      <c r="BM39" s="25">
        <v>11</v>
      </c>
      <c r="BN39" s="24">
        <v>10.7318932411674</v>
      </c>
      <c r="BO39" s="25">
        <v>11.2287903225806</v>
      </c>
      <c r="BP39" s="25">
        <v>11.26</v>
      </c>
      <c r="BQ39" s="24">
        <v>11.1425940860215</v>
      </c>
      <c r="BR39" s="25">
        <v>11.6194086021505</v>
      </c>
      <c r="BS39" s="25">
        <v>13</v>
      </c>
      <c r="BT39" s="24">
        <v>13.0240111367127</v>
      </c>
      <c r="BU39" s="25">
        <v>13.245462109575</v>
      </c>
      <c r="BV39" s="25">
        <v>17.11</v>
      </c>
      <c r="BW39" s="24">
        <v>16.3423318345075</v>
      </c>
      <c r="BX39" s="25">
        <v>16.8400833235669</v>
      </c>
      <c r="BY39" t="s" s="26">
        <v>75</v>
      </c>
      <c r="BZ39" t="s" s="27">
        <v>76</v>
      </c>
      <c r="CA39" t="s" s="26">
        <v>76</v>
      </c>
      <c r="CB39" s="25">
        <v>18.61</v>
      </c>
      <c r="CC39" s="24">
        <v>17.7409959767399</v>
      </c>
      <c r="CD39" s="25">
        <v>16.950547875064</v>
      </c>
      <c r="CE39" t="s" s="26">
        <v>142</v>
      </c>
      <c r="CF39" s="24">
        <v>5.37954459981991</v>
      </c>
      <c r="CG39" s="25">
        <v>6.14535202252944</v>
      </c>
      <c r="CH39" s="25">
        <v>11.82</v>
      </c>
      <c r="CI39" s="24">
        <v>11.5072990271377</v>
      </c>
      <c r="CJ39" s="25">
        <v>12.051504670092</v>
      </c>
      <c r="CK39" s="25">
        <v>8.9</v>
      </c>
      <c r="CL39" s="24">
        <v>8.292827745113611</v>
      </c>
      <c r="CM39" s="25">
        <v>9.20096312922648</v>
      </c>
      <c r="CN39" s="25">
        <v>8.07</v>
      </c>
      <c r="CO39" s="24">
        <v>8.077303181386521</v>
      </c>
      <c r="CP39" s="25">
        <v>8.43938176638177</v>
      </c>
      <c r="CQ39" s="25">
        <v>4.63</v>
      </c>
      <c r="CR39" s="24">
        <v>5.04795634920635</v>
      </c>
      <c r="CS39" s="25">
        <v>7.41050542637028</v>
      </c>
      <c r="CT39" s="25">
        <v>14.28</v>
      </c>
      <c r="CU39" s="24">
        <v>13.4574769143846</v>
      </c>
      <c r="CV39" s="25">
        <v>15.613459421403</v>
      </c>
      <c r="CW39" t="s" s="26">
        <v>143</v>
      </c>
      <c r="CX39" s="24">
        <v>9.32388184843829</v>
      </c>
      <c r="CY39" s="25">
        <v>8.94482398873528</v>
      </c>
      <c r="CZ39" s="25">
        <v>16.82</v>
      </c>
      <c r="DA39" s="24">
        <v>16.6970493966888</v>
      </c>
      <c r="DB39" s="25">
        <v>17.1402821722353</v>
      </c>
      <c r="DC39" s="25">
        <v>19.4</v>
      </c>
      <c r="DD39" s="24">
        <v>18.2783341940781</v>
      </c>
      <c r="DE39" s="25">
        <v>19.4603193804404</v>
      </c>
      <c r="DF39" s="25">
        <v>12.4</v>
      </c>
      <c r="DG39" s="24">
        <v>12.1275732295143</v>
      </c>
      <c r="DH39" s="25">
        <v>11.779972500309</v>
      </c>
      <c r="DI39" s="25">
        <v>10.56</v>
      </c>
      <c r="DJ39" s="24">
        <v>10.1303277009729</v>
      </c>
      <c r="DK39" s="25">
        <v>9.59393689196108</v>
      </c>
      <c r="DL39" t="s" s="26">
        <v>75</v>
      </c>
      <c r="DM39" t="s" s="27">
        <v>76</v>
      </c>
      <c r="DN39" t="s" s="26">
        <v>76</v>
      </c>
      <c r="DO39" s="25">
        <v>11.21</v>
      </c>
      <c r="DP39" s="24">
        <v>10.3675701647499</v>
      </c>
      <c r="DQ39" s="25">
        <v>10.8027658397783</v>
      </c>
      <c r="DR39" s="25">
        <v>11.55</v>
      </c>
      <c r="DS39" s="24">
        <v>10.8814112903226</v>
      </c>
      <c r="DT39" s="25">
        <v>11.5476856118792</v>
      </c>
      <c r="DU39" s="25">
        <v>19.87</v>
      </c>
      <c r="DV39" s="24">
        <v>19.628374295955</v>
      </c>
      <c r="DW39" s="25">
        <v>19.9840763988206</v>
      </c>
      <c r="DX39" t="s" s="26">
        <v>75</v>
      </c>
      <c r="DY39" t="s" s="27">
        <v>76</v>
      </c>
      <c r="DZ39" t="s" s="26">
        <v>76</v>
      </c>
      <c r="EA39" s="25">
        <v>11.23</v>
      </c>
      <c r="EB39" s="24">
        <v>10.9021191756272</v>
      </c>
      <c r="EC39" s="25">
        <v>12.533658805198</v>
      </c>
      <c r="ED39" s="25">
        <v>10.57</v>
      </c>
      <c r="EE39" s="24">
        <v>10.7277323348694</v>
      </c>
      <c r="EF39" s="25">
        <v>11.6801860974275</v>
      </c>
      <c r="EG39" s="25">
        <v>8.25</v>
      </c>
      <c r="EH39" s="24">
        <v>8.32385404221427</v>
      </c>
      <c r="EI39" s="33">
        <v>10.8</v>
      </c>
      <c r="EJ39" s="25">
        <v>14.73</v>
      </c>
      <c r="EK39" s="24">
        <v>13.7925627240143</v>
      </c>
      <c r="EL39" s="25">
        <v>15.4569796466974</v>
      </c>
      <c r="EM39" s="25">
        <v>10.44</v>
      </c>
      <c r="EN39" s="24">
        <v>10.2752207699913</v>
      </c>
      <c r="EO39" s="25">
        <v>10.4367323481117</v>
      </c>
      <c r="EP39" s="25">
        <v>6.62</v>
      </c>
      <c r="EQ39" s="24">
        <v>7.11065668202766</v>
      </c>
      <c r="ER39" s="25">
        <v>7.3606112391193</v>
      </c>
      <c r="ES39" s="25">
        <v>7.79</v>
      </c>
      <c r="ET39" s="24">
        <v>7.0889369802426</v>
      </c>
      <c r="EU39" s="25">
        <v>9.20279836944046</v>
      </c>
      <c r="EV39" s="25">
        <v>13.53</v>
      </c>
      <c r="EW39" s="24">
        <v>13.9516737071173</v>
      </c>
      <c r="EX39" s="25">
        <v>13.3846313364055</v>
      </c>
      <c r="EY39" s="25">
        <v>18.36</v>
      </c>
      <c r="EZ39" s="24">
        <v>18.9384555811572</v>
      </c>
      <c r="FA39" s="25">
        <v>17.965187532002</v>
      </c>
      <c r="FB39" t="s" s="26">
        <v>75</v>
      </c>
      <c r="FC39" t="s" s="27">
        <v>76</v>
      </c>
      <c r="FD39" t="s" s="26">
        <v>76</v>
      </c>
      <c r="FE39" s="25">
        <v>8.08</v>
      </c>
      <c r="FF39" s="24">
        <v>7.2620052483359</v>
      </c>
      <c r="FG39" s="25">
        <v>9.67674859190989</v>
      </c>
      <c r="FH39" s="25">
        <v>11.11</v>
      </c>
      <c r="FI39" s="24">
        <v>9.950587094125741</v>
      </c>
      <c r="FJ39" s="25">
        <v>12.1525838453661</v>
      </c>
      <c r="FK39" t="s" s="26">
        <v>144</v>
      </c>
      <c r="FL39" s="24">
        <v>7.70936891961086</v>
      </c>
      <c r="FM39" s="25">
        <v>8.12138120839734</v>
      </c>
      <c r="FN39" s="25">
        <v>10.9</v>
      </c>
      <c r="FO39" s="24">
        <v>11.0926228437241</v>
      </c>
      <c r="FP39" s="25">
        <v>10.8967575524834</v>
      </c>
      <c r="FQ39" s="25">
        <v>14.85</v>
      </c>
      <c r="FR39" t="s" s="27">
        <v>76</v>
      </c>
      <c r="FS39" s="25">
        <v>14.5565929516041</v>
      </c>
      <c r="FT39" s="29"/>
      <c r="FU39" s="30">
        <f>SUM(SUM(B39,E39,H39,K39,N39,Q39,T39,W39,Z39,AC39,AF39,AI39,AL39,AO39,AR39,AU39,AX39,BA39,BD39,BG39,BJ39,BM39,BP39,BS39,BV39,BY39,CB39,CE39,CH39,CK39),CN39,CQ39,CT39,CW39,CZ39,DC39,DF39,DI39,DL39,DO39,DR39,DU39,DX39,EA39,ED39,EG39,EJ39,EM39,EP39,ES39,EV39,EY39,FB39,FE39,FH39,FK39,FN39,FQ39)/58</f>
        <v>12.7875</v>
      </c>
      <c r="FV39" s="30">
        <f>SUM(SUM(C39,F39,I39,L39,O39,R39,U39,X39,AA39,AD39,AG39,AJ39,AM39,AP39,AS39,AV39,AY39,BB39,BE39,BH39,BK39,BN39,BQ39,BT39,BW39,BZ39,CC39,CF39,CI39,CL39),CO39,CR39,CU39,CX39,DA39,DD39,DG39,DJ39,DM39,DP39,DS39,DV39,DY39,EB39,EE39,EH39,EK39,EN39,EQ39,ET39,EW39,EZ39,FC39,FF39,FI39,FL39,FO39,FR39)/58</f>
        <v>12.139716237323</v>
      </c>
      <c r="FW39" s="30">
        <f>SUM(SUM(D39,G39,J39,M39,P39,S39,V39,Y39,AB39,AE39,AH39,AK39,AN39,AQ39,AT39,AW39,AZ39,BC39,BF39,BI39,BL39,BO39,BR39,BU39,BX39,CA39,CD39,CG39,CJ39,CM39),CP39,CS39,CV39,CY39,DB39,DE39,DH39,DK39,DN39,DQ39,DT39,DW39,DZ39,EC39,EF39,EI39,EL39,EO39,ER39,EU39,EX39,FA39,FD39,FG39,FJ39,FM39,FP39,FS39)/58</f>
        <v>12.798337988015</v>
      </c>
      <c r="FX39" s="31"/>
      <c r="FY39" s="31"/>
      <c r="FZ39" s="31"/>
      <c r="GA39" s="31"/>
      <c r="GB39" s="28">
        <f>SUM(SUM(D39,G39,J39,M39,P39,S39,V39,Y39,AB39,AE39,AH39,AK39,AQ39,AT39,AW39,AZ39,BC39,BF39,BI39,BO39,BU39,BX39,CA39,CD39,CG39,CJ39,CM39,CS39,CV39,CY39),DB39,DE39,DH39,DK39,DN39,DZ39,EC39,EF39,EL39,EO39,ER39,EU39,EX39,FG39,FJ39,FM39)/46</f>
        <v>12.7123141251688</v>
      </c>
      <c r="GC39" s="32">
        <v>1946</v>
      </c>
      <c r="GD39" s="24">
        <f>AVERAGE(L39,R39,BB39,BH39,CF39,DS39,EH39,EW39,FC39,FF39,FI39,FR39)</f>
        <v>9.59024800805302</v>
      </c>
      <c r="GE39" s="24">
        <f>AVERAGE(M39,S39,BC39,BI39,CG39,DT39,EI39,EX39,FD39,FG39,FJ39,FS39)</f>
        <v>10.8527623552909</v>
      </c>
      <c r="GF39" s="28">
        <f>AVERAGE(I39,BE39,EZ39)</f>
        <v>14.953690387909</v>
      </c>
      <c r="GG39" s="28">
        <f>AVERAGE(J39,BF39,FA39)</f>
        <v>15.159682859703</v>
      </c>
      <c r="GH39" s="28">
        <f>AVERAGE(O39,AA39,AD39,AG39,AM39,AV39,AY39,BT39,BW39,CU39,DA39,DP39,DV39,DY39,EK39)</f>
        <v>15.213720680897</v>
      </c>
      <c r="GI39" s="28">
        <f>AVERAGE(P39,AB39,AE39,AH39,AN39,AW39,AZ39,BU39,BX39,CV39,DB39,DQ39,DW39,DZ39,EL39)</f>
        <v>16.102603246975</v>
      </c>
      <c r="GJ39" s="28">
        <f>AVERAGE(C39,DG39,EE39,EN39,ET39)</f>
        <v>10.242769105002</v>
      </c>
      <c r="GK39" s="28">
        <f>AVERAGE(D39,DH39,EF39,EO39,EU39)</f>
        <v>10.854818866642</v>
      </c>
      <c r="GL39" s="24">
        <f>AVERAGE(BK39,CR39,CX39)</f>
        <v>8.02564964157706</v>
      </c>
      <c r="GM39" s="24">
        <f>AVERAGE(BL39,CS39,CY39)</f>
        <v>8.64154772106181</v>
      </c>
      <c r="GN39" s="24">
        <f>AVERAGE(AP39,BQ39,CO39,DJ39,DM39,EQ39,FO39)</f>
        <v>9.570732251838299</v>
      </c>
      <c r="GO39" s="24">
        <f>AVERAGE(AQ39,BR39,CP39,DK39,DN39,ER39,FP39)</f>
        <v>9.62638452293425</v>
      </c>
      <c r="GP39" s="24">
        <f>AVERAGE(F39,U39,X39,AJ39,AS39,BN39,BZ39,CC39,CI39,CL39,DD39,EB39,FL39)</f>
        <v>13.1871746840479</v>
      </c>
      <c r="GQ39" s="24">
        <f>AVERAGE(G39,V39,Y39,AK39,AT39,BO39,CA39,CD39,CJ39,CM39,DE39,EC39,FM39)</f>
        <v>13.8563939688657</v>
      </c>
      <c r="GR39" s="24">
        <f>AVERAGE(X39,AS39,CC39,DD39)</f>
        <v>18.2458766922887</v>
      </c>
      <c r="GS39" s="24">
        <f>AVERAGE(Y39,AT39,CD39,DE39)</f>
        <v>18.5938390539753</v>
      </c>
      <c r="GT39" s="24">
        <f>AVERAGE(F39,U39,AJ39,BN39,BZ39,CI39,CL39,EB39,FL39)</f>
        <v>10.296487822196</v>
      </c>
      <c r="GU39" s="24">
        <f>AVERAGE(G39,V39,AK39,BO39,CA39,CJ39,CM39,EC39,FM39)</f>
        <v>11.1492824916602</v>
      </c>
    </row>
    <row r="40" ht="20.35" customHeight="1">
      <c r="A40" s="22">
        <v>1947</v>
      </c>
      <c r="B40" s="23">
        <v>12.16</v>
      </c>
      <c r="C40" s="24">
        <v>12.2863502215866</v>
      </c>
      <c r="D40" s="25">
        <v>12.2296354414958</v>
      </c>
      <c r="E40" s="25">
        <v>10.15</v>
      </c>
      <c r="F40" s="24">
        <v>10.0644271633384</v>
      </c>
      <c r="G40" s="25">
        <v>11.7200780849974</v>
      </c>
      <c r="H40" s="25">
        <v>13.41</v>
      </c>
      <c r="I40" s="24">
        <v>12.3574687753196</v>
      </c>
      <c r="J40" s="25">
        <v>13.6845046082949</v>
      </c>
      <c r="K40" s="25">
        <v>6.29</v>
      </c>
      <c r="L40" s="24">
        <v>6.22649104865595</v>
      </c>
      <c r="M40" s="25">
        <v>6.9303529185868</v>
      </c>
      <c r="N40" t="s" s="26">
        <v>75</v>
      </c>
      <c r="O40" t="s" s="27">
        <v>76</v>
      </c>
      <c r="P40" t="s" s="26">
        <v>76</v>
      </c>
      <c r="Q40" s="25">
        <v>11.95</v>
      </c>
      <c r="R40" s="24">
        <v>12.2836949564772</v>
      </c>
      <c r="S40" s="25">
        <v>12.868869047619</v>
      </c>
      <c r="T40" s="25">
        <v>7.19</v>
      </c>
      <c r="U40" s="24">
        <v>7.4942346213606</v>
      </c>
      <c r="V40" s="25">
        <v>7.19351375867366</v>
      </c>
      <c r="W40" s="25">
        <v>21.46</v>
      </c>
      <c r="X40" s="24">
        <v>21.3005130921482</v>
      </c>
      <c r="Y40" s="25">
        <v>21.3094719662058</v>
      </c>
      <c r="Z40" s="25">
        <v>16.03</v>
      </c>
      <c r="AA40" s="24">
        <v>15.3971792114695</v>
      </c>
      <c r="AB40" s="25">
        <v>16.4872877033361</v>
      </c>
      <c r="AC40" s="25">
        <v>19.77</v>
      </c>
      <c r="AD40" s="24">
        <v>19.1456810035842</v>
      </c>
      <c r="AE40" s="25">
        <v>19.7719139784946</v>
      </c>
      <c r="AF40" s="25">
        <v>20.37</v>
      </c>
      <c r="AG40" s="24">
        <v>20.1228033794163</v>
      </c>
      <c r="AH40" s="25">
        <v>20.5070769549941</v>
      </c>
      <c r="AI40" s="25">
        <v>14.32</v>
      </c>
      <c r="AJ40" s="24">
        <v>13.7388952892985</v>
      </c>
      <c r="AK40" s="25">
        <v>14.0521145629182</v>
      </c>
      <c r="AL40" s="25">
        <v>18.84</v>
      </c>
      <c r="AM40" s="24">
        <v>17.6246883711669</v>
      </c>
      <c r="AN40" s="25">
        <v>18.8270693235478</v>
      </c>
      <c r="AO40" s="25">
        <v>10.52</v>
      </c>
      <c r="AP40" s="24">
        <v>10.8538005632361</v>
      </c>
      <c r="AQ40" s="25">
        <v>10.8148054275474</v>
      </c>
      <c r="AR40" s="25">
        <v>16.25</v>
      </c>
      <c r="AS40" s="24">
        <v>16.2991066997519</v>
      </c>
      <c r="AT40" s="25">
        <v>17.3342005888377</v>
      </c>
      <c r="AU40" s="25">
        <v>13.07</v>
      </c>
      <c r="AV40" s="24">
        <v>12.0762835249042</v>
      </c>
      <c r="AW40" s="25">
        <v>13.7872805542313</v>
      </c>
      <c r="AX40" s="25">
        <v>17.23</v>
      </c>
      <c r="AY40" s="24">
        <v>16.560157042778</v>
      </c>
      <c r="AZ40" s="25">
        <v>17.4917548039463</v>
      </c>
      <c r="BA40" s="25">
        <v>11.97</v>
      </c>
      <c r="BB40" s="24">
        <v>12.6091287056165</v>
      </c>
      <c r="BC40" s="25">
        <v>12.350813227219</v>
      </c>
      <c r="BD40" s="25">
        <v>23.21</v>
      </c>
      <c r="BE40" s="24">
        <v>23.2342070333881</v>
      </c>
      <c r="BF40" s="25">
        <v>23.4016569998411</v>
      </c>
      <c r="BG40" s="25">
        <v>9.07</v>
      </c>
      <c r="BH40" s="24">
        <v>9.18894693398309</v>
      </c>
      <c r="BI40" s="25">
        <v>10.5614695340502</v>
      </c>
      <c r="BJ40" s="25">
        <v>9.58</v>
      </c>
      <c r="BK40" s="24">
        <v>9.48173835125448</v>
      </c>
      <c r="BL40" s="25">
        <v>9.34238991295444</v>
      </c>
      <c r="BM40" s="25">
        <v>11.37</v>
      </c>
      <c r="BN40" s="24">
        <v>11.1380875576037</v>
      </c>
      <c r="BO40" s="25">
        <v>11.5972113415259</v>
      </c>
      <c r="BP40" t="s" s="26">
        <v>75</v>
      </c>
      <c r="BQ40" t="s" s="27">
        <v>76</v>
      </c>
      <c r="BR40" t="s" s="26">
        <v>76</v>
      </c>
      <c r="BS40" s="25">
        <v>13.75</v>
      </c>
      <c r="BT40" s="24">
        <v>13.5404352278546</v>
      </c>
      <c r="BU40" s="25">
        <v>13.7423022273426</v>
      </c>
      <c r="BV40" s="25">
        <v>18.89</v>
      </c>
      <c r="BW40" s="24">
        <v>18.1026785714286</v>
      </c>
      <c r="BX40" s="25">
        <v>18.7396051609372</v>
      </c>
      <c r="BY40" t="s" s="26">
        <v>75</v>
      </c>
      <c r="BZ40" t="s" s="27">
        <v>76</v>
      </c>
      <c r="CA40" t="s" s="26">
        <v>76</v>
      </c>
      <c r="CB40" s="25">
        <v>20.17</v>
      </c>
      <c r="CC40" s="24">
        <v>20.3500608038915</v>
      </c>
      <c r="CD40" s="25">
        <v>19.0511661546339</v>
      </c>
      <c r="CE40" t="s" s="26">
        <v>145</v>
      </c>
      <c r="CF40" s="24">
        <v>6.61390616999488</v>
      </c>
      <c r="CG40" s="25">
        <v>7.43593509984639</v>
      </c>
      <c r="CH40" s="25">
        <v>12.08</v>
      </c>
      <c r="CI40" s="24">
        <v>11.7615194572453</v>
      </c>
      <c r="CJ40" s="25">
        <v>12.3803705837174</v>
      </c>
      <c r="CK40" s="25">
        <v>9.029999999999999</v>
      </c>
      <c r="CL40" s="24">
        <v>8.41492931103147</v>
      </c>
      <c r="CM40" s="25">
        <v>9.34062724014337</v>
      </c>
      <c r="CN40" t="s" s="26">
        <v>75</v>
      </c>
      <c r="CO40" t="s" s="27">
        <v>76</v>
      </c>
      <c r="CP40" t="s" s="26">
        <v>76</v>
      </c>
      <c r="CQ40" s="25">
        <v>4.94</v>
      </c>
      <c r="CR40" s="24">
        <v>5.31704045058884</v>
      </c>
      <c r="CS40" s="25">
        <v>7.77507507999287</v>
      </c>
      <c r="CT40" s="25">
        <v>15.17</v>
      </c>
      <c r="CU40" s="24">
        <v>15.5268835981099</v>
      </c>
      <c r="CV40" s="25">
        <v>16.3866715628951</v>
      </c>
      <c r="CW40" t="s" s="26">
        <v>146</v>
      </c>
      <c r="CX40" s="24">
        <v>10.1333275729647</v>
      </c>
      <c r="CY40" s="25">
        <v>9.725602918586789</v>
      </c>
      <c r="CZ40" s="25">
        <v>18.6</v>
      </c>
      <c r="DA40" s="24">
        <v>18.3667736826663</v>
      </c>
      <c r="DB40" s="25">
        <v>18.9944230739992</v>
      </c>
      <c r="DC40" s="25">
        <v>20.01</v>
      </c>
      <c r="DD40" s="24">
        <v>19.5380984383001</v>
      </c>
      <c r="DE40" s="25">
        <v>20.0896454173067</v>
      </c>
      <c r="DF40" s="25">
        <v>13.66</v>
      </c>
      <c r="DG40" s="24">
        <v>13.4039294898958</v>
      </c>
      <c r="DH40" s="25">
        <v>12.9964427234454</v>
      </c>
      <c r="DI40" s="25">
        <v>11.14</v>
      </c>
      <c r="DJ40" s="24">
        <v>10.7602924987199</v>
      </c>
      <c r="DK40" s="25">
        <v>10.1396953405018</v>
      </c>
      <c r="DL40" s="25">
        <v>10.62</v>
      </c>
      <c r="DM40" s="24">
        <v>10.5068312283097</v>
      </c>
      <c r="DN40" t="s" s="26">
        <v>76</v>
      </c>
      <c r="DO40" s="25">
        <v>12.57</v>
      </c>
      <c r="DP40" s="24">
        <v>11.6227427300175</v>
      </c>
      <c r="DQ40" s="25">
        <v>12.1343308482088</v>
      </c>
      <c r="DR40" s="25">
        <v>11.61</v>
      </c>
      <c r="DS40" s="24">
        <v>10.908432627964</v>
      </c>
      <c r="DT40" s="25">
        <v>11.6081088775888</v>
      </c>
      <c r="DU40" s="25">
        <v>20.75</v>
      </c>
      <c r="DV40" s="24">
        <v>20.6418366085774</v>
      </c>
      <c r="DW40" s="25">
        <v>20.9225021408267</v>
      </c>
      <c r="DX40" t="s" s="26">
        <v>75</v>
      </c>
      <c r="DY40" t="s" s="27">
        <v>76</v>
      </c>
      <c r="DZ40" t="s" s="26">
        <v>76</v>
      </c>
      <c r="EA40" s="25">
        <v>11.51</v>
      </c>
      <c r="EB40" s="24">
        <v>11.211078469022</v>
      </c>
      <c r="EC40" s="25">
        <v>12.7541833739428</v>
      </c>
      <c r="ED40" s="25">
        <v>11</v>
      </c>
      <c r="EE40" s="24">
        <v>11.0710187482768</v>
      </c>
      <c r="EF40" s="25">
        <v>12.0016029470331</v>
      </c>
      <c r="EG40" s="25">
        <v>10.81</v>
      </c>
      <c r="EH40" s="24">
        <v>10.2236834357399</v>
      </c>
      <c r="EI40" s="33">
        <v>12.8</v>
      </c>
      <c r="EJ40" s="25">
        <v>16.14</v>
      </c>
      <c r="EK40" s="24">
        <v>15.4778618879884</v>
      </c>
      <c r="EL40" s="25">
        <v>16.8764068541766</v>
      </c>
      <c r="EM40" s="25">
        <v>11.28</v>
      </c>
      <c r="EN40" s="24">
        <v>11.1260196956054</v>
      </c>
      <c r="EO40" s="25">
        <v>11.2781268208062</v>
      </c>
      <c r="EP40" s="25">
        <v>7.63</v>
      </c>
      <c r="EQ40" s="24">
        <v>8.0646198156682</v>
      </c>
      <c r="ER40" s="25">
        <v>8.28996671786995</v>
      </c>
      <c r="ES40" s="25">
        <v>8.869999999999999</v>
      </c>
      <c r="ET40" s="24">
        <v>8.27676048784364</v>
      </c>
      <c r="EU40" s="25">
        <v>10.3646383327154</v>
      </c>
      <c r="EV40" s="25">
        <v>13.77</v>
      </c>
      <c r="EW40" s="24">
        <v>13.8184626216078</v>
      </c>
      <c r="EX40" s="25">
        <v>13.583372375832</v>
      </c>
      <c r="EY40" s="25">
        <v>19.89</v>
      </c>
      <c r="EZ40" s="24">
        <v>20.5149007936508</v>
      </c>
      <c r="FA40" s="25">
        <v>19.5262448796723</v>
      </c>
      <c r="FB40" t="s" s="26">
        <v>75</v>
      </c>
      <c r="FC40" t="s" s="27">
        <v>76</v>
      </c>
      <c r="FD40" t="s" s="26">
        <v>76</v>
      </c>
      <c r="FE40" s="25">
        <v>8.94</v>
      </c>
      <c r="FF40" s="24">
        <v>8.00292434715821</v>
      </c>
      <c r="FG40" s="25">
        <v>10.5504598142557</v>
      </c>
      <c r="FH40" s="25">
        <v>11.4</v>
      </c>
      <c r="FI40" s="24">
        <v>10.0893297491039</v>
      </c>
      <c r="FJ40" s="25">
        <v>12.3140706605223</v>
      </c>
      <c r="FK40" t="s" s="26">
        <v>118</v>
      </c>
      <c r="FL40" s="24">
        <v>7.88321461676996</v>
      </c>
      <c r="FM40" s="25">
        <v>8.28554710260077</v>
      </c>
      <c r="FN40" s="25">
        <v>11.76</v>
      </c>
      <c r="FO40" s="24">
        <v>12.0127303706058</v>
      </c>
      <c r="FP40" s="25">
        <v>11.7569630056324</v>
      </c>
      <c r="FQ40" s="25">
        <v>14.19</v>
      </c>
      <c r="FR40" t="s" s="27">
        <v>76</v>
      </c>
      <c r="FS40" s="25">
        <v>13.9466474654378</v>
      </c>
      <c r="FT40" s="29"/>
      <c r="FU40" s="30">
        <f>SUM(SUM(B40,E40,H40,K40,N40,Q40,T40,W40,Z40,AC40,AF40,AI40,AL40,AO40,AR40,AU40,AX40,BA40,BD40,BG40,BJ40,BM40,BP40,BS40,BV40,BY40,CB40,CE40,CH40,CK40),CN40,CQ40,CT40,CW40,CZ40,DC40,DF40,DI40,DL40,DO40,DR40,DU40,DX40,EA40,ED40,EG40,EJ40,EM40,EP40,ES40,EV40,EY40,FB40,FE40,FH40,FK40,FN40,FQ40)/58</f>
        <v>13.5589795918367</v>
      </c>
      <c r="FV40" s="30">
        <f>SUM(SUM(C40,F40,I40,L40,O40,R40,U40,X40,AA40,AD40,AG40,AJ40,AM40,AP40,AS40,AV40,AY40,BB40,BE40,BH40,BK40,BN40,BQ40,BT40,BW40,BZ40,CC40,CF40,CI40,CL40),CO40,CR40,CU40,CX40,DA40,DD40,DG40,DJ40,DM40,DP40,DS40,DV40,DY40,EB40,EE40,EH40,EK40,EN40,EQ40,ET40,EW40,EZ40,FC40,FF40,FI40,FL40,FO40,FR40)/58</f>
        <v>12.9954158245674</v>
      </c>
      <c r="FW40" s="30">
        <f>SUM(SUM(D40,G40,J40,M40,P40,S40,V40,Y40,AB40,AE40,AH40,AK40,AN40,AQ40,AT40,AW40,AZ40,BC40,BF40,BI40,BL40,BO40,BR40,BU40,BX40,CA40,CD40,CG40,CJ40,CM40),CP40,CS40,CV40,CY40,DB40,DE40,DH40,DK40,DN40,DQ40,DT40,DW40,DZ40,EC40,EF40,EI40,EL40,EO40,ER40,EU40,EX40,FA40,FD40,FG40,FJ40,FM40,FP40,FS40)/58</f>
        <v>13.6873373635253</v>
      </c>
      <c r="FX40" s="31"/>
      <c r="FY40" s="31"/>
      <c r="FZ40" s="31"/>
      <c r="GA40" s="31"/>
      <c r="GB40" s="28">
        <f>SUM(SUM(D40,G40,J40,M40,P40,S40,V40,Y40,AB40,AE40,AH40,AK40,AQ40,AT40,AW40,AZ40,BC40,BF40,BI40,BO40,BU40,BX40,CA40,CD40,CG40,CJ40,CM40,CS40,CV40,CY40),DB40,DE40,DH40,DK40,DN40,DZ40,EC40,EF40,EL40,EO40,ER40,EU40,EX40,FG40,FJ40,FM40)/46</f>
        <v>13.5045225972838</v>
      </c>
      <c r="GC40" s="32">
        <v>1947</v>
      </c>
      <c r="GD40" s="24">
        <f>AVERAGE(L40,R40,BB40,BH40,CF40,DS40,EH40,EW40,FC40,FF40,FI40,FR40)</f>
        <v>9.99650005963014</v>
      </c>
      <c r="GE40" s="24">
        <f>AVERAGE(M40,S40,BC40,BI40,CG40,DT40,EI40,EX40,FD40,FG40,FJ40,FS40)</f>
        <v>11.3590999109962</v>
      </c>
      <c r="GF40" s="28">
        <f>AVERAGE(I40,BE40,EZ40)</f>
        <v>18.7021922007862</v>
      </c>
      <c r="GG40" s="28">
        <f>AVERAGE(J40,BF40,FA40)</f>
        <v>18.8708021626028</v>
      </c>
      <c r="GH40" s="28">
        <f>AVERAGE(O40,AA40,AD40,AG40,AM40,AV40,AY40,BT40,BW40,CU40,DA40,DP40,DV40,DY40,EK40)</f>
        <v>16.4773849876894</v>
      </c>
      <c r="GI40" s="28">
        <f>AVERAGE(P40,AB40,AE40,AH40,AN40,AW40,AZ40,BU40,BX40,CV40,DB40,DQ40,DW40,DZ40,EL40)</f>
        <v>17.2822019374566</v>
      </c>
      <c r="GJ40" s="28">
        <f>AVERAGE(C40,DG40,EE40,EN40,ET40)</f>
        <v>11.2328157286416</v>
      </c>
      <c r="GK40" s="28">
        <f>AVERAGE(D40,DH40,EF40,EO40,EU40)</f>
        <v>11.7740892530992</v>
      </c>
      <c r="GL40" s="24">
        <f>AVERAGE(BK40,CR40,CX40)</f>
        <v>8.310702124936009</v>
      </c>
      <c r="GM40" s="24">
        <f>AVERAGE(BL40,CS40,CY40)</f>
        <v>8.947689303844699</v>
      </c>
      <c r="GN40" s="28">
        <f>AVERAGE(AP40,BQ40,CO40,DJ40,DM40,EQ40,FO40)</f>
        <v>10.4396548953079</v>
      </c>
      <c r="GO40" s="28">
        <f>AVERAGE(AQ40,BR40,CP40,DK40,DN40,ER40,FP40)</f>
        <v>10.2503576228879</v>
      </c>
      <c r="GP40" s="24">
        <f>AVERAGE(F40,U40,X40,AJ40,AS40,BN40,BZ40,CC40,CI40,CL40,DD40,EB40,FL40)</f>
        <v>13.2661804599801</v>
      </c>
      <c r="GQ40" s="24">
        <f>AVERAGE(G40,V40,Y40,AK40,AT40,BO40,CA40,CD40,CJ40,CM40,DE40,EC40,FM40)</f>
        <v>13.7590108479586</v>
      </c>
      <c r="GR40" s="24">
        <f>AVERAGE(X40,AS40,CC40,DD40)</f>
        <v>19.3719447585229</v>
      </c>
      <c r="GS40" s="24">
        <f>AVERAGE(Y40,AT40,CD40,DE40)</f>
        <v>19.446121031746</v>
      </c>
      <c r="GT40" s="24">
        <f>AVERAGE(F40,U40,AJ40,BN40,BZ40,CI40,CL40,EB40,FL40)</f>
        <v>10.2132983107087</v>
      </c>
      <c r="GU40" s="24">
        <f>AVERAGE(G40,V40,AK40,BO40,CA40,CJ40,CM40,EC40,FM40)</f>
        <v>10.9154557560649</v>
      </c>
    </row>
    <row r="41" ht="20.35" customHeight="1">
      <c r="A41" s="22">
        <v>1948</v>
      </c>
      <c r="B41" s="23">
        <v>11.21</v>
      </c>
      <c r="C41" s="24">
        <v>11.2796468298109</v>
      </c>
      <c r="D41" s="25">
        <v>11.3951801384254</v>
      </c>
      <c r="E41" s="25">
        <v>10.31</v>
      </c>
      <c r="F41" s="24">
        <v>10.2151016561612</v>
      </c>
      <c r="G41" s="25">
        <v>11.8507656655543</v>
      </c>
      <c r="H41" s="25">
        <v>11.61</v>
      </c>
      <c r="I41" s="24">
        <v>10.7226780247623</v>
      </c>
      <c r="J41" s="25">
        <v>12.001232542331</v>
      </c>
      <c r="K41" s="25">
        <v>4.86</v>
      </c>
      <c r="L41" s="24">
        <v>4.67414026117638</v>
      </c>
      <c r="M41" s="25">
        <v>5.4259774401566</v>
      </c>
      <c r="N41" s="25">
        <v>16.37</v>
      </c>
      <c r="O41" s="24">
        <v>15.9557998746402</v>
      </c>
      <c r="P41" s="25">
        <v>16.5110349241662</v>
      </c>
      <c r="Q41" s="25">
        <v>11.51</v>
      </c>
      <c r="R41" s="24">
        <v>11.7866456556668</v>
      </c>
      <c r="S41" s="25">
        <v>12.4091954022988</v>
      </c>
      <c r="T41" s="25">
        <v>7.09</v>
      </c>
      <c r="U41" s="24">
        <v>7.41885357628405</v>
      </c>
      <c r="V41" s="25">
        <v>7.11854041527623</v>
      </c>
      <c r="W41" s="25">
        <v>20.7</v>
      </c>
      <c r="X41" s="24">
        <v>20.6177521761393</v>
      </c>
      <c r="Y41" s="25">
        <v>20.5756496415771</v>
      </c>
      <c r="Z41" s="25">
        <v>15.35</v>
      </c>
      <c r="AA41" s="24">
        <v>14.6685366456557</v>
      </c>
      <c r="AB41" s="25">
        <v>15.8241811889754</v>
      </c>
      <c r="AC41" s="25">
        <v>19.27</v>
      </c>
      <c r="AD41" s="24">
        <v>18.6112592474884</v>
      </c>
      <c r="AE41" s="25">
        <v>19.2729388473966</v>
      </c>
      <c r="AF41" s="25">
        <v>19.42</v>
      </c>
      <c r="AG41" s="24">
        <v>19.3637044246694</v>
      </c>
      <c r="AH41" s="25">
        <v>19.8386549870226</v>
      </c>
      <c r="AI41" s="25">
        <v>14.6</v>
      </c>
      <c r="AJ41" s="24">
        <v>13.9928094046295</v>
      </c>
      <c r="AK41" s="25">
        <v>14.3308612082208</v>
      </c>
      <c r="AL41" s="25">
        <v>17.32</v>
      </c>
      <c r="AM41" s="24">
        <v>17.3170235446793</v>
      </c>
      <c r="AN41" s="25">
        <v>17.3191740823137</v>
      </c>
      <c r="AO41" s="25">
        <v>9.960000000000001</v>
      </c>
      <c r="AP41" s="24">
        <v>10.2920865776789</v>
      </c>
      <c r="AQ41" s="25">
        <v>10.2540548139909</v>
      </c>
      <c r="AR41" s="25">
        <v>16.25</v>
      </c>
      <c r="AS41" s="24">
        <v>16.2912353231986</v>
      </c>
      <c r="AT41" s="25">
        <v>17.3326081448523</v>
      </c>
      <c r="AU41" s="25">
        <v>12.5</v>
      </c>
      <c r="AV41" s="24">
        <v>11.6849854776913</v>
      </c>
      <c r="AW41" s="25">
        <v>13.2426517117785</v>
      </c>
      <c r="AX41" s="25">
        <v>16.94</v>
      </c>
      <c r="AY41" s="24">
        <v>16.2718103448276</v>
      </c>
      <c r="AZ41" s="25">
        <v>17.457883759733</v>
      </c>
      <c r="BA41" s="25">
        <v>11.38</v>
      </c>
      <c r="BB41" s="24">
        <v>11.9979817080707</v>
      </c>
      <c r="BC41" s="25">
        <v>11.6435425163762</v>
      </c>
      <c r="BD41" s="25">
        <v>22.79</v>
      </c>
      <c r="BE41" s="24">
        <v>22.8347571375603</v>
      </c>
      <c r="BF41" s="25">
        <v>23.0153058954394</v>
      </c>
      <c r="BG41" s="25">
        <v>8.27</v>
      </c>
      <c r="BH41" s="24">
        <v>8.382099422638911</v>
      </c>
      <c r="BI41" s="25">
        <v>9.85789280457522</v>
      </c>
      <c r="BJ41" s="25">
        <v>9.779999999999999</v>
      </c>
      <c r="BK41" s="24">
        <v>9.68206093189964</v>
      </c>
      <c r="BL41" s="25">
        <v>9.50952422886099</v>
      </c>
      <c r="BM41" s="25">
        <v>11.16</v>
      </c>
      <c r="BN41" s="24">
        <v>10.8620723643555</v>
      </c>
      <c r="BO41" s="25">
        <v>11.3585017303176</v>
      </c>
      <c r="BP41" s="25">
        <v>11.8</v>
      </c>
      <c r="BQ41" s="24">
        <v>11.0520519713262</v>
      </c>
      <c r="BR41" s="25">
        <v>12.1551640711902</v>
      </c>
      <c r="BS41" s="25">
        <v>13.81</v>
      </c>
      <c r="BT41" s="24">
        <v>12.8617927326659</v>
      </c>
      <c r="BU41" s="25">
        <v>13.0712115313311</v>
      </c>
      <c r="BV41" s="25">
        <v>17.39</v>
      </c>
      <c r="BW41" t="s" s="27">
        <v>76</v>
      </c>
      <c r="BX41" s="25">
        <v>17.1986732171549</v>
      </c>
      <c r="BY41" s="25">
        <v>13.34</v>
      </c>
      <c r="BZ41" s="24">
        <v>13.2591467062168</v>
      </c>
      <c r="CA41" s="25">
        <v>13.627215609937</v>
      </c>
      <c r="CB41" s="25">
        <v>19.52</v>
      </c>
      <c r="CC41" s="24">
        <v>19.4113385242862</v>
      </c>
      <c r="CD41" s="25">
        <v>18.2405546285997</v>
      </c>
      <c r="CE41" s="25">
        <v>5.6</v>
      </c>
      <c r="CF41" s="24">
        <v>5.86464219503152</v>
      </c>
      <c r="CG41" s="25">
        <v>6.74284451860091</v>
      </c>
      <c r="CH41" s="25">
        <v>11.53</v>
      </c>
      <c r="CI41" s="24">
        <v>11.2069493882091</v>
      </c>
      <c r="CJ41" s="25">
        <v>12.216026625704</v>
      </c>
      <c r="CK41" s="25">
        <v>9.01</v>
      </c>
      <c r="CL41" s="24">
        <v>8.468892729134669</v>
      </c>
      <c r="CM41" s="25">
        <v>9.344962237583211</v>
      </c>
      <c r="CN41" t="s" s="26">
        <v>75</v>
      </c>
      <c r="CO41" t="s" s="27">
        <v>76</v>
      </c>
      <c r="CP41" t="s" s="26">
        <v>76</v>
      </c>
      <c r="CQ41" s="25">
        <v>4.23</v>
      </c>
      <c r="CR41" s="24">
        <v>4.69601007292053</v>
      </c>
      <c r="CS41" s="25">
        <v>5.73655543196144</v>
      </c>
      <c r="CT41" s="25">
        <v>14.59</v>
      </c>
      <c r="CU41" s="24">
        <v>14.7790626696061</v>
      </c>
      <c r="CV41" s="25">
        <v>15.4932425137278</v>
      </c>
      <c r="CW41" t="s" s="26">
        <v>147</v>
      </c>
      <c r="CX41" s="24">
        <v>9.51453806698802</v>
      </c>
      <c r="CY41" s="25">
        <v>9.110786058583621</v>
      </c>
      <c r="CZ41" s="25">
        <v>18.14</v>
      </c>
      <c r="DA41" s="24">
        <v>17.4962161078787</v>
      </c>
      <c r="DB41" s="25">
        <v>15.8606797608522</v>
      </c>
      <c r="DC41" s="25">
        <v>18.16</v>
      </c>
      <c r="DD41" s="24">
        <v>17.6585999876406</v>
      </c>
      <c r="DE41" s="25">
        <v>18.2088193671981</v>
      </c>
      <c r="DF41" s="25">
        <v>12.66</v>
      </c>
      <c r="DG41" s="24">
        <v>12.3833781362007</v>
      </c>
      <c r="DH41" s="25">
        <v>12.0427033123223</v>
      </c>
      <c r="DI41" s="25">
        <v>10.31</v>
      </c>
      <c r="DJ41" s="24">
        <v>9.862831541218631</v>
      </c>
      <c r="DK41" s="25">
        <v>9.32715270053146</v>
      </c>
      <c r="DL41" s="25">
        <v>9.890000000000001</v>
      </c>
      <c r="DM41" s="24">
        <v>9.732923309850451</v>
      </c>
      <c r="DN41" s="25">
        <v>10.1294858736942</v>
      </c>
      <c r="DO41" s="25">
        <v>12.08</v>
      </c>
      <c r="DP41" s="24">
        <v>11.2154508095415</v>
      </c>
      <c r="DQ41" s="25">
        <v>11.6392031269312</v>
      </c>
      <c r="DR41" s="25">
        <v>10.66</v>
      </c>
      <c r="DS41" s="24">
        <v>10.3685970862347</v>
      </c>
      <c r="DT41" s="25">
        <v>10.6616346051983</v>
      </c>
      <c r="DU41" s="25">
        <v>20.52</v>
      </c>
      <c r="DV41" s="24">
        <v>20.3640591397849</v>
      </c>
      <c r="DW41" s="25">
        <v>20.717603187355</v>
      </c>
      <c r="DX41" s="25">
        <v>17.73</v>
      </c>
      <c r="DY41" s="24">
        <v>16.8065059943147</v>
      </c>
      <c r="DZ41" s="25">
        <v>18.7077153627487</v>
      </c>
      <c r="EA41" s="25">
        <v>11.86</v>
      </c>
      <c r="EB41" s="24">
        <v>11.5929603880855</v>
      </c>
      <c r="EC41" s="25">
        <v>13.0518440242244</v>
      </c>
      <c r="ED41" s="25">
        <v>10.54</v>
      </c>
      <c r="EE41" s="24">
        <v>10.6712345679012</v>
      </c>
      <c r="EF41" s="25">
        <v>11.580067844342</v>
      </c>
      <c r="EG41" s="25">
        <v>10.13</v>
      </c>
      <c r="EH41" s="24">
        <v>9.503859844271419</v>
      </c>
      <c r="EI41" s="33">
        <v>12.3</v>
      </c>
      <c r="EJ41" s="25">
        <v>15.89</v>
      </c>
      <c r="EK41" s="24">
        <v>15.2392596712396</v>
      </c>
      <c r="EL41" s="25">
        <v>16.6555166234087</v>
      </c>
      <c r="EM41" s="25">
        <v>10.39</v>
      </c>
      <c r="EN41" s="24">
        <v>10.2593375355333</v>
      </c>
      <c r="EO41" s="25">
        <v>10.3900571622791</v>
      </c>
      <c r="EP41" s="25">
        <v>6.59</v>
      </c>
      <c r="EQ41" s="24">
        <v>7.03743047830923</v>
      </c>
      <c r="ER41" s="25">
        <v>7.38103324681745</v>
      </c>
      <c r="ES41" s="25">
        <v>7.75</v>
      </c>
      <c r="ET41" s="24">
        <v>7.16155265109381</v>
      </c>
      <c r="EU41" s="25">
        <v>9.24102799406748</v>
      </c>
      <c r="EV41" s="25">
        <v>13.21</v>
      </c>
      <c r="EW41" s="24">
        <v>13.2339784504829</v>
      </c>
      <c r="EX41" s="25">
        <v>13.0080693936826</v>
      </c>
      <c r="EY41" s="25">
        <v>19.35</v>
      </c>
      <c r="EZ41" s="24">
        <v>19.9974159560005</v>
      </c>
      <c r="FA41" s="25">
        <v>18.9948621925596</v>
      </c>
      <c r="FB41" t="s" s="26">
        <v>75</v>
      </c>
      <c r="FC41" t="s" s="27">
        <v>76</v>
      </c>
      <c r="FD41" t="s" s="26">
        <v>76</v>
      </c>
      <c r="FE41" s="25">
        <v>8.32</v>
      </c>
      <c r="FF41" s="24">
        <v>6.71652607835867</v>
      </c>
      <c r="FG41" s="25">
        <v>9.57727499004382</v>
      </c>
      <c r="FH41" s="25">
        <v>10.9</v>
      </c>
      <c r="FI41" s="24">
        <v>9.609892164133001</v>
      </c>
      <c r="FJ41" s="25">
        <v>11.914844580398</v>
      </c>
      <c r="FK41" t="s" s="26">
        <v>148</v>
      </c>
      <c r="FL41" s="24">
        <v>7.79581633914225</v>
      </c>
      <c r="FM41" s="25">
        <v>8.189263688048451</v>
      </c>
      <c r="FN41" s="25">
        <v>11.06</v>
      </c>
      <c r="FO41" s="24">
        <v>11.2387467777248</v>
      </c>
      <c r="FP41" s="25">
        <v>11.0607851316277</v>
      </c>
      <c r="FQ41" s="25">
        <v>14.94</v>
      </c>
      <c r="FR41" s="24">
        <v>14.6098733873345</v>
      </c>
      <c r="FS41" s="25">
        <v>14.6766058627752</v>
      </c>
      <c r="FT41" s="29"/>
      <c r="FU41" s="30">
        <f>SUM(SUM(B41,E41,H41,K41,N41,Q41,T41,W41,Z41,AC41,AF41,AI41,AL41,AO41,AR41,AU41,AX41,BA41,BD41,BG41,BJ41,BM41,BP41,BS41,BV41,BY41,CB41,CE41,CH41,CK41),CN41,CQ41,CT41,CW41,CZ41,DC41,DF41,DI41,DL41,DO41,DR41,DU41,DX41,EA41,ED41,EG41,EJ41,EM41,EP41,ES41,EV41,EY41,FB41,FE41,FH41,FK41,FN41,FQ41)/58</f>
        <v>12.9731481481481</v>
      </c>
      <c r="FV41" s="30">
        <f>SUM(SUM(C41,F41,I41,L41,O41,R41,U41,X41,AA41,AD41,AG41,AJ41,AM41,AP41,AS41,AV41,AY41,BB41,BE41,BH41,BK41,BN41,BQ41,BT41,BW41,BZ41,CC41,CF41,CI41,CL41),CO41,CR41,CU41,CX41,DA41,DD41,DG41,DJ41,DM41,DP41,DS41,DV41,DY41,EB41,EE41,EH41,EK41,EN41,EQ41,ET41,EW41,EZ41,FC41,FF41,FI41,FL41,FO41,FR41)/58</f>
        <v>12.4835256739699</v>
      </c>
      <c r="FW41" s="30">
        <f>SUM(SUM(D41,G41,J41,M41,P41,S41,V41,Y41,AB41,AE41,AH41,AK41,AN41,AQ41,AT41,AW41,AZ41,BC41,BF41,BI41,BL41,BO41,BR41,BU41,BX41,CA41,CD41,CG41,CJ41,CM41),CP41,CS41,CV41,CY41,DB41,DE41,DH41,DK41,DN41,DQ41,DT41,DW41,DZ41,EC41,EF41,EI41,EL41,EO41,ER41,EU41,EX41,FA41,FD41,FG41,FJ41,FM41,FP41,FS41)/58</f>
        <v>13.1392649743771</v>
      </c>
      <c r="FX41" s="31"/>
      <c r="FY41" s="31"/>
      <c r="FZ41" s="31"/>
      <c r="GA41" s="31"/>
      <c r="GB41" s="28">
        <f>SUM(SUM(D41,G41,J41,M41,P41,S41,V41,Y41,AB41,AE41,AH41,AK41,AQ41,AT41,AW41,AZ41,BC41,BF41,BI41,BO41,BU41,BX41,CA41,CD41,CG41,CJ41,CM41,CS41,CV41,CY41),DB41,DE41,DH41,DK41,DN41,DZ41,EC41,EF41,EL41,EO41,ER41,EU41,EX41,FG41,FJ41,FM41)/46</f>
        <v>12.9731365668762</v>
      </c>
      <c r="GC41" s="32">
        <v>1948</v>
      </c>
      <c r="GD41" s="24">
        <f>AVERAGE(L41,R41,BB41,BH41,CF41,DS41,EH41,EW41,FC41,FF41,FI41,FR41)</f>
        <v>9.70438511394541</v>
      </c>
      <c r="GE41" s="24">
        <f>AVERAGE(M41,S41,BC41,BI41,CG41,DT41,EI41,EX41,FD41,FG41,FJ41,FS41)</f>
        <v>10.7470801921914</v>
      </c>
      <c r="GF41" s="28">
        <f>AVERAGE(I41,BE41,EZ41)</f>
        <v>17.851617039441</v>
      </c>
      <c r="GG41" s="28">
        <f>AVERAGE(J41,BF41,FA41)</f>
        <v>18.003800210110</v>
      </c>
      <c r="GH41" s="28">
        <f>AVERAGE(O41,AA41,AD41,AG41,AM41,AV41,AY41,BT41,BW41,CU41,DA41,DP41,DV41,DY41,EK41)</f>
        <v>15.9025333346202</v>
      </c>
      <c r="GI41" s="28">
        <f>AVERAGE(P41,AB41,AE41,AH41,AN41,AW41,AZ41,BU41,BX41,CV41,DB41,DQ41,DW41,DZ41,EL41)</f>
        <v>16.587357654993</v>
      </c>
      <c r="GJ41" s="28">
        <f>AVERAGE(C41,DG41,EE41,EN41,ET41)</f>
        <v>10.351029944108</v>
      </c>
      <c r="GK41" s="28">
        <f>AVERAGE(D41,DH41,EF41,EO41,EU41)</f>
        <v>10.9298072902873</v>
      </c>
      <c r="GL41" s="24">
        <f>AVERAGE(BK41,CR41,CX41)</f>
        <v>7.96420302393606</v>
      </c>
      <c r="GM41" s="24">
        <f>AVERAGE(BL41,CS41,CY41)</f>
        <v>8.11895523980202</v>
      </c>
      <c r="GN41" s="24">
        <f>AVERAGE(AP41,BQ41,CO41,DJ41,DM41,EQ41,FO41)</f>
        <v>9.86934510935137</v>
      </c>
      <c r="GO41" s="28">
        <f>AVERAGE(AQ41,BR41,CP41,DK41,DN41,ER41,FP41)</f>
        <v>10.0512793063087</v>
      </c>
      <c r="GP41" s="24">
        <f>AVERAGE(F41,U41,X41,AJ41,AS41,BN41,BZ41,CC41,CI41,CL41,DD41,EB41,FL41)</f>
        <v>12.9839637356526</v>
      </c>
      <c r="GQ41" s="24">
        <f>AVERAGE(G41,V41,Y41,AK41,AT41,BO41,CA41,CD41,CJ41,CM41,DE41,EC41,FM41)</f>
        <v>13.4958163836226</v>
      </c>
      <c r="GR41" s="24">
        <f>AVERAGE(X41,AS41,CC41,DD41)</f>
        <v>18.4947315028162</v>
      </c>
      <c r="GS41" s="24">
        <f>AVERAGE(Y41,AT41,CD41,DE41)</f>
        <v>18.5894079455568</v>
      </c>
      <c r="GT41" s="24">
        <f>AVERAGE(F41,U41,AJ41,BN41,BZ41,CI41,CL41,EB41,FL41)</f>
        <v>10.5347336169132</v>
      </c>
      <c r="GU41" s="24">
        <f>AVERAGE(G41,V41,AK41,BO41,CA41,CJ41,CM41,EC41,FM41)</f>
        <v>11.2319979116518</v>
      </c>
    </row>
    <row r="42" ht="20.35" customHeight="1">
      <c r="A42" s="22">
        <v>1949</v>
      </c>
      <c r="B42" s="23">
        <v>10.61</v>
      </c>
      <c r="C42" s="24">
        <v>10.598767921147</v>
      </c>
      <c r="D42" s="25">
        <v>10.8668625192012</v>
      </c>
      <c r="E42" s="25">
        <v>10.51</v>
      </c>
      <c r="F42" s="24">
        <v>10.4477399712202</v>
      </c>
      <c r="G42" s="25">
        <v>12.0630600358423</v>
      </c>
      <c r="H42" t="s" s="26">
        <v>75</v>
      </c>
      <c r="I42" t="s" s="27">
        <v>76</v>
      </c>
      <c r="J42" s="25">
        <v>12.3242351510497</v>
      </c>
      <c r="K42" t="s" s="26">
        <v>75</v>
      </c>
      <c r="L42" t="s" s="27">
        <v>76</v>
      </c>
      <c r="M42" t="s" s="26">
        <v>76</v>
      </c>
      <c r="N42" t="s" s="26">
        <v>75</v>
      </c>
      <c r="O42" t="s" s="27">
        <v>76</v>
      </c>
      <c r="P42" s="25">
        <v>15.0625358422939</v>
      </c>
      <c r="Q42" s="25">
        <v>11.33</v>
      </c>
      <c r="R42" s="24">
        <v>11.704966717870</v>
      </c>
      <c r="S42" s="25">
        <v>12.3152457757296</v>
      </c>
      <c r="T42" s="25">
        <v>7.42</v>
      </c>
      <c r="U42" s="24">
        <v>7.74696843494535</v>
      </c>
      <c r="V42" s="25">
        <v>7.40529953917051</v>
      </c>
      <c r="W42" s="25">
        <v>20.33</v>
      </c>
      <c r="X42" s="24">
        <v>20.3310105535643</v>
      </c>
      <c r="Y42" s="25">
        <v>20.1989669738863</v>
      </c>
      <c r="Z42" s="25">
        <v>15.42</v>
      </c>
      <c r="AA42" s="24">
        <v>14.7880117483074</v>
      </c>
      <c r="AB42" s="25">
        <v>15.908704699323</v>
      </c>
      <c r="AC42" s="25">
        <v>18.93</v>
      </c>
      <c r="AD42" s="24">
        <v>18.2972452636969</v>
      </c>
      <c r="AE42" s="25">
        <v>18.9390079806487</v>
      </c>
      <c r="AF42" s="25">
        <v>19.65</v>
      </c>
      <c r="AG42" s="24">
        <v>19.4748700716846</v>
      </c>
      <c r="AH42" s="25">
        <v>20.179743343574</v>
      </c>
      <c r="AI42" s="25">
        <v>14.6</v>
      </c>
      <c r="AJ42" s="24">
        <v>14.0284106237972</v>
      </c>
      <c r="AK42" s="25">
        <v>14.332653786394</v>
      </c>
      <c r="AL42" s="25">
        <v>17.32</v>
      </c>
      <c r="AM42" s="24">
        <v>17.3151303917934</v>
      </c>
      <c r="AN42" s="25">
        <v>17.3122759856631</v>
      </c>
      <c r="AO42" s="25">
        <v>9.34</v>
      </c>
      <c r="AP42" s="24">
        <v>9.69994207629288</v>
      </c>
      <c r="AQ42" s="25">
        <v>9.68069151595051</v>
      </c>
      <c r="AR42" s="25">
        <v>16.42</v>
      </c>
      <c r="AS42" s="24">
        <v>16.6171895801331</v>
      </c>
      <c r="AT42" s="25">
        <v>17.2315560720024</v>
      </c>
      <c r="AU42" s="25">
        <v>13.24</v>
      </c>
      <c r="AV42" s="24">
        <v>12.1568855386055</v>
      </c>
      <c r="AW42" s="25">
        <v>13.086561479245</v>
      </c>
      <c r="AX42" s="25">
        <v>16.48</v>
      </c>
      <c r="AY42" s="24">
        <v>15.7189445724526</v>
      </c>
      <c r="AZ42" s="25">
        <v>17.0753705837174</v>
      </c>
      <c r="BA42" s="25">
        <v>11.14</v>
      </c>
      <c r="BB42" s="24">
        <v>12.0322510240655</v>
      </c>
      <c r="BC42" s="25">
        <v>11.3900160010241</v>
      </c>
      <c r="BD42" s="25">
        <v>22.27</v>
      </c>
      <c r="BE42" s="24">
        <v>22.3068676395289</v>
      </c>
      <c r="BF42" s="25">
        <v>22.489211469534</v>
      </c>
      <c r="BG42" s="25">
        <v>7.83</v>
      </c>
      <c r="BH42" s="24">
        <v>7.95982974910394</v>
      </c>
      <c r="BI42" s="25">
        <v>9.446353686635939</v>
      </c>
      <c r="BJ42" s="25">
        <v>9.140000000000001</v>
      </c>
      <c r="BK42" s="24">
        <v>9.0558000714201</v>
      </c>
      <c r="BL42" s="25">
        <v>8.909680797467731</v>
      </c>
      <c r="BM42" s="25">
        <v>11.01</v>
      </c>
      <c r="BN42" s="24">
        <v>10.7627080133129</v>
      </c>
      <c r="BO42" s="25">
        <v>11.2426414490527</v>
      </c>
      <c r="BP42" s="25">
        <v>11.18</v>
      </c>
      <c r="BQ42" s="24">
        <v>10.3882203109275</v>
      </c>
      <c r="BR42" s="25">
        <v>11.5121911912707</v>
      </c>
      <c r="BS42" s="25">
        <v>13</v>
      </c>
      <c r="BT42" s="24">
        <v>13.0299910394265</v>
      </c>
      <c r="BU42" s="25">
        <v>13.2661527358441</v>
      </c>
      <c r="BV42" s="25">
        <v>17.63</v>
      </c>
      <c r="BW42" t="s" s="27">
        <v>76</v>
      </c>
      <c r="BX42" s="25">
        <v>17.3133954173067</v>
      </c>
      <c r="BY42" s="25">
        <v>13.89</v>
      </c>
      <c r="BZ42" s="24">
        <v>13.7932854626834</v>
      </c>
      <c r="CA42" s="25">
        <v>14.1234138019316</v>
      </c>
      <c r="CB42" s="25">
        <v>18.31</v>
      </c>
      <c r="CC42" s="24">
        <v>17.2443586789555</v>
      </c>
      <c r="CD42" s="25">
        <v>16.527019969278</v>
      </c>
      <c r="CE42" s="25">
        <v>5.64</v>
      </c>
      <c r="CF42" s="24">
        <v>6.46451063350813</v>
      </c>
      <c r="CG42" s="25">
        <v>7.63604926991189</v>
      </c>
      <c r="CH42" s="25">
        <v>12.13</v>
      </c>
      <c r="CI42" s="24">
        <v>11.8570231694829</v>
      </c>
      <c r="CJ42" s="25">
        <v>12.1175486431132</v>
      </c>
      <c r="CK42" s="25">
        <v>9.15</v>
      </c>
      <c r="CL42" s="24">
        <v>8.55756976446493</v>
      </c>
      <c r="CM42" s="25">
        <v>9.463052995391701</v>
      </c>
      <c r="CN42" s="25">
        <v>8.119999999999999</v>
      </c>
      <c r="CO42" s="24">
        <v>8.18456023143524</v>
      </c>
      <c r="CP42" s="25">
        <v>8.398152421652419</v>
      </c>
      <c r="CQ42" s="25">
        <v>3.8</v>
      </c>
      <c r="CR42" s="24">
        <v>4.24997247823861</v>
      </c>
      <c r="CS42" s="25">
        <v>5.46293922259301</v>
      </c>
      <c r="CT42" s="25">
        <v>14.81</v>
      </c>
      <c r="CU42" s="24">
        <v>14.0924186265162</v>
      </c>
      <c r="CV42" s="25">
        <v>15.1172991748395</v>
      </c>
      <c r="CW42" s="25">
        <v>9.24</v>
      </c>
      <c r="CX42" s="24">
        <v>9.21529053543718</v>
      </c>
      <c r="CY42" s="25">
        <v>8.77582941145914</v>
      </c>
      <c r="CZ42" s="25">
        <v>18.21</v>
      </c>
      <c r="DA42" s="24">
        <v>17.3804354706287</v>
      </c>
      <c r="DB42" s="25">
        <v>15.9062969878348</v>
      </c>
      <c r="DC42" s="25">
        <v>18.32</v>
      </c>
      <c r="DD42" s="24">
        <v>17.8928044387944</v>
      </c>
      <c r="DE42" s="25">
        <v>18.367344933524</v>
      </c>
      <c r="DF42" s="25">
        <v>12.96</v>
      </c>
      <c r="DG42" s="24">
        <v>12.7000403225806</v>
      </c>
      <c r="DH42" s="25">
        <v>12.2972734254992</v>
      </c>
      <c r="DI42" s="25">
        <v>10.17</v>
      </c>
      <c r="DJ42" s="24">
        <v>9.73214605734767</v>
      </c>
      <c r="DK42" s="25">
        <v>9.161890681003589</v>
      </c>
      <c r="DL42" s="25">
        <v>9.619999999999999</v>
      </c>
      <c r="DM42" s="24">
        <v>9.499130184331809</v>
      </c>
      <c r="DN42" s="25">
        <v>9.46399449564772</v>
      </c>
      <c r="DO42" s="25">
        <v>11.99</v>
      </c>
      <c r="DP42" s="24">
        <v>11.0971562980031</v>
      </c>
      <c r="DQ42" s="25">
        <v>11.5640700204813</v>
      </c>
      <c r="DR42" s="25">
        <v>11.11</v>
      </c>
      <c r="DS42" s="24">
        <v>10.8100605611173</v>
      </c>
      <c r="DT42" s="25">
        <v>11.1090730441231</v>
      </c>
      <c r="DU42" s="25">
        <v>20.53</v>
      </c>
      <c r="DV42" s="24">
        <v>20.3144732462878</v>
      </c>
      <c r="DW42" s="25">
        <v>20.6704101779755</v>
      </c>
      <c r="DX42" s="25">
        <v>17.61</v>
      </c>
      <c r="DY42" s="24">
        <v>16.7659267793139</v>
      </c>
      <c r="DZ42" s="25">
        <v>18.6039400921659</v>
      </c>
      <c r="EA42" s="25">
        <v>12.41</v>
      </c>
      <c r="EB42" s="24">
        <v>12.0520532514081</v>
      </c>
      <c r="EC42" s="25">
        <v>13.3839368919611</v>
      </c>
      <c r="ED42" s="25">
        <v>10.36</v>
      </c>
      <c r="EE42" s="24">
        <v>10.5231426011265</v>
      </c>
      <c r="EF42" s="25">
        <v>11.4824046338966</v>
      </c>
      <c r="EG42" s="25">
        <v>10.78</v>
      </c>
      <c r="EH42" s="24">
        <v>10.2301132872504</v>
      </c>
      <c r="EI42" s="33">
        <v>12.7</v>
      </c>
      <c r="EJ42" s="25">
        <v>15.43</v>
      </c>
      <c r="EK42" s="24">
        <v>14.7344118023553</v>
      </c>
      <c r="EL42" s="25">
        <v>16.2136226318484</v>
      </c>
      <c r="EM42" s="25">
        <v>10.25</v>
      </c>
      <c r="EN42" s="24">
        <v>10.1474140138072</v>
      </c>
      <c r="EO42" s="25">
        <v>10.2386188357434</v>
      </c>
      <c r="EP42" s="25">
        <v>6.81</v>
      </c>
      <c r="EQ42" s="24">
        <v>7.24128167099247</v>
      </c>
      <c r="ER42" s="25">
        <v>7.57928955453149</v>
      </c>
      <c r="ES42" s="25">
        <v>7.82</v>
      </c>
      <c r="ET42" s="24">
        <v>7.20955069124425</v>
      </c>
      <c r="EU42" s="25">
        <v>9.25150793650794</v>
      </c>
      <c r="EV42" s="25">
        <v>13.69</v>
      </c>
      <c r="EW42" s="24">
        <v>13.7180741167435</v>
      </c>
      <c r="EX42" s="25">
        <v>13.4547182054134</v>
      </c>
      <c r="EY42" s="25">
        <v>18.69</v>
      </c>
      <c r="EZ42" s="24">
        <v>19.2005408346134</v>
      </c>
      <c r="FA42" s="25">
        <v>18.3067005888377</v>
      </c>
      <c r="FB42" t="s" s="26">
        <v>75</v>
      </c>
      <c r="FC42" t="s" s="27">
        <v>76</v>
      </c>
      <c r="FD42" t="s" s="26">
        <v>76</v>
      </c>
      <c r="FE42" s="25">
        <v>8.08</v>
      </c>
      <c r="FF42" s="24">
        <v>7.27317588325653</v>
      </c>
      <c r="FG42" s="25">
        <v>9.774804677154499</v>
      </c>
      <c r="FH42" s="25">
        <v>10.68</v>
      </c>
      <c r="FI42" s="24">
        <v>9.28939708141321</v>
      </c>
      <c r="FJ42" s="25">
        <v>11.7106554019457</v>
      </c>
      <c r="FK42" s="25">
        <v>7.59</v>
      </c>
      <c r="FL42" s="24">
        <v>7.90620235684475</v>
      </c>
      <c r="FM42" s="25">
        <v>8.329150015792591</v>
      </c>
      <c r="FN42" t="s" s="26">
        <v>75</v>
      </c>
      <c r="FO42" t="s" s="27">
        <v>76</v>
      </c>
      <c r="FP42" t="s" s="26">
        <v>76</v>
      </c>
      <c r="FQ42" s="25">
        <v>15.35</v>
      </c>
      <c r="FR42" s="24">
        <v>15.0264364726239</v>
      </c>
      <c r="FS42" s="25">
        <v>15.0641925331497</v>
      </c>
      <c r="FT42" s="29"/>
      <c r="FU42" s="30">
        <f>SUM(SUM(B42,E42,H42,K42,N42,Q42,T42,W42,Z42,AC42,AF42,AI42,AL42,AO42,AR42,AU42,AX42,BA42,BD42,BG42,BJ42,BM42,BP42,BS42,BV42,BY42,CB42,CE42,CH42,CK42),CN42,CQ42,CT42,CW42,CZ42,DC42,DF42,DI42,DL42,DO42,DR42,DU42,DX42,EA42,ED42,EG42,EJ42,EM42,EP42,ES42,EV42,EY42,FB42,FE42,FH42,FK42,FN42,FQ42)/58</f>
        <v>12.7990566037736</v>
      </c>
      <c r="FV42" s="30">
        <f>SUM(SUM(C42,F42,I42,L42,O42,R42,U42,X42,AA42,AD42,AG42,AJ42,AM42,AP42,AS42,AV42,AY42,BB42,BE42,BH42,BK42,BN42,BQ42,BT42,BW42,BZ42,CC42,CF42,CI42,CL42),CO42,CR42,CU42,CX42,DA42,DD42,DG42,DJ42,DM42,DP42,DS42,DV42,DY42,EB42,EE42,EH42,EK42,EN42,EQ42,ET42,EW42,EZ42,FC42,FF42,FI42,FL42,FO42,FR42)/58</f>
        <v>12.4781674676174</v>
      </c>
      <c r="FW42" s="30">
        <f>SUM(SUM(D42,G42,J42,M42,P42,S42,V42,Y42,AB42,AE42,AH42,AK42,AN42,AQ42,AT42,AW42,AZ42,BC42,BF42,BI42,BL42,BO42,BR42,BU42,BX42,CA42,CD42,CG42,CJ42,CM42),CP42,CS42,CV42,CY42,DB42,DE42,DH42,DK42,DN42,DQ42,DT42,DW42,DZ42,EC42,EF42,EI42,EL42,EO42,ER42,EU42,EX42,FA42,FD42,FG42,FJ42,FM42,FP42,FS42)/58</f>
        <v>13.1237748128552</v>
      </c>
      <c r="FX42" s="31"/>
      <c r="FY42" s="31"/>
      <c r="FZ42" s="31"/>
      <c r="GA42" s="31"/>
      <c r="GB42" s="28">
        <f>SUM(SUM(D42,G42,J42,M42,P42,S42,V42,Y42,AB42,AE42,AH42,AK42,AQ42,AT42,AW42,AZ42,BC42,BF42,BI42,BO42,BU42,BX42,CA42,CD42,CG42,CJ42,CM42,CS42,CV42,CY42),DB42,DE42,DH42,DK42,DN42,DZ42,EC42,EF42,EL42,EO42,ER42,EU42,EX42,FG42,FJ42,FM42)/46</f>
        <v>13.0280192876981</v>
      </c>
      <c r="GC42" s="32">
        <v>1949</v>
      </c>
      <c r="GD42" s="24">
        <f>AVERAGE(L42,R42,BB42,BH42,CF42,DS42,EH42,EW42,FC42,FF42,FI42,FR42)</f>
        <v>10.4508815526952</v>
      </c>
      <c r="GE42" s="24">
        <f>AVERAGE(M42,S42,BC42,BI42,CG42,DT42,EI42,EX42,FD42,FG42,FJ42,FS42)</f>
        <v>11.4601108595088</v>
      </c>
      <c r="GF42" s="28">
        <f>AVERAGE(I42,BE42,EZ42)</f>
        <v>20.7537042370712</v>
      </c>
      <c r="GG42" s="28">
        <f>AVERAGE(J42,BF42,FA42)</f>
        <v>17.7067157364738</v>
      </c>
      <c r="GH42" s="24">
        <f>AVERAGE(O42,AA42,AD42,AG42,AM42,AV42,AY42,BT42,BW42,CU42,DA42,DP42,DV42,DY42,EK42)</f>
        <v>15.7819923730055</v>
      </c>
      <c r="GI42" s="24">
        <f>AVERAGE(P42,AB42,AE42,AH42,AN42,AW42,AZ42,BU42,BX42,CV42,DB42,DQ42,DW42,DZ42,EL42)</f>
        <v>16.4146258101841</v>
      </c>
      <c r="GJ42" s="28">
        <f>AVERAGE(C42,DG42,EE42,EN42,ET42)</f>
        <v>10.2357831099811</v>
      </c>
      <c r="GK42" s="28">
        <f>AVERAGE(D42,DH42,EF42,EO42,EU42)</f>
        <v>10.8273334701697</v>
      </c>
      <c r="GL42" s="24">
        <f>AVERAGE(BK42,CR42,CX42)</f>
        <v>7.5070210283653</v>
      </c>
      <c r="GM42" s="24">
        <f>AVERAGE(BL42,CS42,CY42)</f>
        <v>7.71614981050663</v>
      </c>
      <c r="GN42" s="24">
        <f>AVERAGE(AP42,BQ42,CO42,DJ42,DM42,EQ42,FO42)</f>
        <v>9.12421342188793</v>
      </c>
      <c r="GO42" s="24">
        <f>AVERAGE(AQ42,BR42,CP42,DK42,DN42,ER42,FP42)</f>
        <v>9.29936831000941</v>
      </c>
      <c r="GP42" s="24">
        <f>AVERAGE(F42,U42,X42,AJ42,AS42,BN42,BZ42,CC42,CI42,CL42,DD42,EB42,FL42)</f>
        <v>13.0182557153544</v>
      </c>
      <c r="GQ42" s="24">
        <f>AVERAGE(G42,V42,Y42,AK42,AT42,BO42,CA42,CD42,CJ42,CM42,DE42,EC42,FM42)</f>
        <v>13.4450496236416</v>
      </c>
      <c r="GR42" s="24">
        <f>AVERAGE(X42,AS42,CC42,DD42)</f>
        <v>18.0213408128618</v>
      </c>
      <c r="GS42" s="24">
        <f>AVERAGE(Y42,AT42,CD42,DE42)</f>
        <v>18.0812219871727</v>
      </c>
      <c r="GT42" s="24">
        <f>AVERAGE(F42,U42,AJ42,BN42,BZ42,CI42,CL42,EB42,FL42)</f>
        <v>10.7946623386844</v>
      </c>
      <c r="GU42" s="24">
        <f>AVERAGE(G42,V42,AK42,BO42,CA42,CJ42,CM42,EC42,FM42)</f>
        <v>11.3845285731833</v>
      </c>
    </row>
    <row r="43" ht="20.35" customHeight="1">
      <c r="A43" s="22">
        <v>1950</v>
      </c>
      <c r="B43" s="23">
        <v>11.83</v>
      </c>
      <c r="C43" s="24">
        <v>11.9139944956477</v>
      </c>
      <c r="D43" s="25">
        <v>11.9474673579109</v>
      </c>
      <c r="E43" s="25">
        <v>10.1</v>
      </c>
      <c r="F43" s="24">
        <v>10.2114112903226</v>
      </c>
      <c r="G43" s="25">
        <v>12.1018682795699</v>
      </c>
      <c r="H43" s="25">
        <v>12.88</v>
      </c>
      <c r="I43" s="24">
        <v>11.9939912243273</v>
      </c>
      <c r="J43" s="25">
        <v>13.2452822580645</v>
      </c>
      <c r="K43" t="s" s="26">
        <v>75</v>
      </c>
      <c r="L43" t="s" s="27">
        <v>76</v>
      </c>
      <c r="M43" t="s" s="26">
        <v>76</v>
      </c>
      <c r="N43" s="25">
        <v>16.06</v>
      </c>
      <c r="O43" s="24">
        <v>15.5896038146441</v>
      </c>
      <c r="P43" s="25">
        <v>16.159281233999</v>
      </c>
      <c r="Q43" s="25">
        <v>12.71</v>
      </c>
      <c r="R43" s="24">
        <v>13.0928949052739</v>
      </c>
      <c r="S43" s="25">
        <v>13.5921562980031</v>
      </c>
      <c r="T43" t="s" s="26">
        <v>75</v>
      </c>
      <c r="U43" t="s" s="27">
        <v>76</v>
      </c>
      <c r="V43" t="s" s="26">
        <v>76</v>
      </c>
      <c r="W43" s="25">
        <v>20.8</v>
      </c>
      <c r="X43" s="24">
        <v>20.6764116875894</v>
      </c>
      <c r="Y43" s="25">
        <v>20.6190557188764</v>
      </c>
      <c r="Z43" s="25">
        <v>16.27</v>
      </c>
      <c r="AA43" s="24">
        <v>15.6285771889401</v>
      </c>
      <c r="AB43" s="25">
        <v>16.7344233230927</v>
      </c>
      <c r="AC43" s="25">
        <v>19.23</v>
      </c>
      <c r="AD43" s="24">
        <v>18.6125972862263</v>
      </c>
      <c r="AE43" s="25">
        <v>19.2261904761905</v>
      </c>
      <c r="AF43" s="25">
        <v>20.14</v>
      </c>
      <c r="AG43" s="24">
        <v>19.9988754480287</v>
      </c>
      <c r="AH43" s="25">
        <v>20.5727982590886</v>
      </c>
      <c r="AI43" s="25">
        <v>14.46</v>
      </c>
      <c r="AJ43" s="24">
        <v>13.8645421720783</v>
      </c>
      <c r="AK43" s="25">
        <v>14.1993141188622</v>
      </c>
      <c r="AL43" s="25">
        <v>17.86</v>
      </c>
      <c r="AM43" s="24">
        <v>17.8555009975811</v>
      </c>
      <c r="AN43" s="25">
        <v>17.8555009975811</v>
      </c>
      <c r="AO43" s="25">
        <v>10.42</v>
      </c>
      <c r="AP43" s="24">
        <v>10.7219706861239</v>
      </c>
      <c r="AQ43" s="25">
        <v>10.6865853814644</v>
      </c>
      <c r="AR43" s="25">
        <v>16.01</v>
      </c>
      <c r="AS43" s="24">
        <v>16.2181208397338</v>
      </c>
      <c r="AT43" s="25">
        <v>16.8456426011265</v>
      </c>
      <c r="AU43" s="25">
        <v>14.13</v>
      </c>
      <c r="AV43" s="24">
        <v>12.9597105537831</v>
      </c>
      <c r="AW43" s="25">
        <v>13.7644790066564</v>
      </c>
      <c r="AX43" s="25">
        <v>16.79</v>
      </c>
      <c r="AY43" s="24">
        <v>16.0811347926267</v>
      </c>
      <c r="AZ43" s="25">
        <v>17.3837704813108</v>
      </c>
      <c r="BA43" s="25">
        <v>12</v>
      </c>
      <c r="BB43" s="24">
        <v>12.8588658474142</v>
      </c>
      <c r="BC43" s="25">
        <v>12.3154256272401</v>
      </c>
      <c r="BD43" s="25">
        <v>22.52</v>
      </c>
      <c r="BE43" s="24">
        <v>22.5792338709677</v>
      </c>
      <c r="BF43" s="25">
        <v>22.7171895801331</v>
      </c>
      <c r="BG43" s="25">
        <v>8.93</v>
      </c>
      <c r="BH43" s="24">
        <v>9.05485727086533</v>
      </c>
      <c r="BI43" s="25">
        <v>10.4252078588202</v>
      </c>
      <c r="BJ43" s="25">
        <v>10.1</v>
      </c>
      <c r="BK43" s="24">
        <v>9.9939708141321</v>
      </c>
      <c r="BL43" s="25">
        <v>9.848440860215041</v>
      </c>
      <c r="BM43" s="25">
        <v>11.22</v>
      </c>
      <c r="BN43" s="24">
        <v>10.9798329493088</v>
      </c>
      <c r="BO43" s="25">
        <v>11.4305881976446</v>
      </c>
      <c r="BP43" s="25">
        <v>12.51</v>
      </c>
      <c r="BQ43" s="24">
        <v>11.8611802796758</v>
      </c>
      <c r="BR43" s="25">
        <v>12.8632200460829</v>
      </c>
      <c r="BS43" s="25">
        <v>14.14</v>
      </c>
      <c r="BT43" s="24">
        <v>14.2291929083461</v>
      </c>
      <c r="BU43" s="25">
        <v>14.3708077316948</v>
      </c>
      <c r="BV43" s="25">
        <v>18.73</v>
      </c>
      <c r="BW43" s="24">
        <v>17.9309592718149</v>
      </c>
      <c r="BX43" s="25">
        <v>18.4637779410986</v>
      </c>
      <c r="BY43" s="25">
        <v>12.88</v>
      </c>
      <c r="BZ43" s="24">
        <v>12.7414483244169</v>
      </c>
      <c r="CA43" s="25">
        <v>13.1595853417377</v>
      </c>
      <c r="CB43" s="25">
        <v>19.03</v>
      </c>
      <c r="CC43" s="24">
        <v>17.7102062476826</v>
      </c>
      <c r="CD43" s="25">
        <v>17.7131976446492</v>
      </c>
      <c r="CE43" s="25">
        <v>7.67</v>
      </c>
      <c r="CF43" s="24">
        <v>8.42804915514593</v>
      </c>
      <c r="CG43" s="25">
        <v>9.50538594470045</v>
      </c>
      <c r="CH43" s="25">
        <v>12.42</v>
      </c>
      <c r="CI43" s="24">
        <v>12.0625268817204</v>
      </c>
      <c r="CJ43" s="25">
        <v>12.4064727563254</v>
      </c>
      <c r="CK43" s="25">
        <v>9.029999999999999</v>
      </c>
      <c r="CL43" s="24">
        <v>8.452771487720049</v>
      </c>
      <c r="CM43" s="25">
        <v>9.35947858731924</v>
      </c>
      <c r="CN43" s="25">
        <v>8.859999999999999</v>
      </c>
      <c r="CO43" s="24">
        <v>8.957142992072329</v>
      </c>
      <c r="CP43" s="25">
        <v>9.255934354226021</v>
      </c>
      <c r="CQ43" s="25">
        <v>4.77</v>
      </c>
      <c r="CR43" s="24">
        <v>5.1102105734767</v>
      </c>
      <c r="CS43" s="25">
        <v>6.14980286738351</v>
      </c>
      <c r="CT43" s="25">
        <v>15.34</v>
      </c>
      <c r="CU43" s="24">
        <v>14.5896295173417</v>
      </c>
      <c r="CV43" s="25">
        <v>15.5741077828981</v>
      </c>
      <c r="CW43" s="25">
        <v>9.59</v>
      </c>
      <c r="CX43" s="24">
        <v>9.66627039378384</v>
      </c>
      <c r="CY43" s="25">
        <v>9.258931771633369</v>
      </c>
      <c r="CZ43" s="25">
        <v>19.15</v>
      </c>
      <c r="DA43" s="24">
        <v>18.4066518034932</v>
      </c>
      <c r="DB43" s="25">
        <v>17.0087742994862</v>
      </c>
      <c r="DC43" s="25">
        <v>19.35</v>
      </c>
      <c r="DD43" s="24">
        <v>18.9803494623656</v>
      </c>
      <c r="DE43" s="25">
        <v>19.4337698412698</v>
      </c>
      <c r="DF43" s="25">
        <v>13.81</v>
      </c>
      <c r="DG43" s="24">
        <v>13.5463031233999</v>
      </c>
      <c r="DH43" s="25">
        <v>13.1302553763441</v>
      </c>
      <c r="DI43" s="25">
        <v>10.78</v>
      </c>
      <c r="DJ43" s="24">
        <v>10.3818938812084</v>
      </c>
      <c r="DK43" s="25">
        <v>9.77538594470046</v>
      </c>
      <c r="DL43" s="25">
        <v>10.48</v>
      </c>
      <c r="DM43" s="24">
        <v>10.3333326932924</v>
      </c>
      <c r="DN43" s="25">
        <v>10.2832085253456</v>
      </c>
      <c r="DO43" t="s" s="26">
        <v>75</v>
      </c>
      <c r="DP43" t="s" s="27">
        <v>76</v>
      </c>
      <c r="DQ43" t="s" s="26">
        <v>76</v>
      </c>
      <c r="DR43" s="25">
        <v>11.92</v>
      </c>
      <c r="DS43" s="24">
        <v>11.6107174859191</v>
      </c>
      <c r="DT43" s="25">
        <v>11.9213741679468</v>
      </c>
      <c r="DU43" s="25">
        <v>20.46</v>
      </c>
      <c r="DV43" s="24">
        <v>20.3336281053022</v>
      </c>
      <c r="DW43" s="25">
        <v>20.7329408602151</v>
      </c>
      <c r="DX43" t="s" s="26">
        <v>75</v>
      </c>
      <c r="DY43" t="s" s="27">
        <v>76</v>
      </c>
      <c r="DZ43" t="s" s="26">
        <v>76</v>
      </c>
      <c r="EA43" s="25">
        <v>11.67</v>
      </c>
      <c r="EB43" s="24">
        <v>11.3688165642601</v>
      </c>
      <c r="EC43" s="25">
        <v>12.8818478693748</v>
      </c>
      <c r="ED43" s="25">
        <v>10.96</v>
      </c>
      <c r="EE43" s="24">
        <v>11.050592421915</v>
      </c>
      <c r="EF43" s="25">
        <v>11.9661054492103</v>
      </c>
      <c r="EG43" s="25">
        <v>12.54</v>
      </c>
      <c r="EH43" s="24">
        <v>11.9618919610855</v>
      </c>
      <c r="EI43" s="33">
        <v>14.1</v>
      </c>
      <c r="EJ43" s="25">
        <v>15.95</v>
      </c>
      <c r="EK43" s="24">
        <v>15.4042197900666</v>
      </c>
      <c r="EL43" s="25">
        <v>16.0848598310292</v>
      </c>
      <c r="EM43" s="25">
        <v>10.38</v>
      </c>
      <c r="EN43" s="24">
        <v>10.2586773001748</v>
      </c>
      <c r="EO43" s="25">
        <v>10.3788588069637</v>
      </c>
      <c r="EP43" s="25">
        <v>7.33</v>
      </c>
      <c r="EQ43" s="24">
        <v>7.78357654889913</v>
      </c>
      <c r="ER43" s="25">
        <v>8.087393753200219</v>
      </c>
      <c r="ES43" s="25">
        <v>8.27</v>
      </c>
      <c r="ET43" s="24">
        <v>7.7183429831817</v>
      </c>
      <c r="EU43" s="25">
        <v>9.78141439205956</v>
      </c>
      <c r="EV43" s="25">
        <v>14.52</v>
      </c>
      <c r="EW43" s="24">
        <v>14.5317677931388</v>
      </c>
      <c r="EX43" s="25">
        <v>14.296506656426</v>
      </c>
      <c r="EY43" s="25">
        <v>19.05</v>
      </c>
      <c r="EZ43" s="24">
        <v>19.7380907578085</v>
      </c>
      <c r="FA43" s="25">
        <v>18.6737954429083</v>
      </c>
      <c r="FB43" t="s" s="26">
        <v>75</v>
      </c>
      <c r="FC43" t="s" s="27">
        <v>76</v>
      </c>
      <c r="FD43" t="s" s="26">
        <v>76</v>
      </c>
      <c r="FE43" s="25">
        <v>9.02</v>
      </c>
      <c r="FF43" s="24">
        <v>8.22152521761393</v>
      </c>
      <c r="FG43" s="25">
        <v>10.8221689664001</v>
      </c>
      <c r="FH43" s="25">
        <v>12.73</v>
      </c>
      <c r="FI43" s="24">
        <v>11.448874020245</v>
      </c>
      <c r="FJ43" s="25">
        <v>13.5417306707629</v>
      </c>
      <c r="FK43" s="25">
        <v>7.07</v>
      </c>
      <c r="FL43" s="24">
        <v>7.38001920122888</v>
      </c>
      <c r="FM43" s="25">
        <v>7.75945552377421</v>
      </c>
      <c r="FN43" s="25">
        <v>11.72</v>
      </c>
      <c r="FO43" s="24">
        <v>11.9436016870597</v>
      </c>
      <c r="FP43" s="25">
        <v>11.7182149257552</v>
      </c>
      <c r="FQ43" t="s" s="26">
        <v>75</v>
      </c>
      <c r="FR43" t="s" s="27">
        <v>76</v>
      </c>
      <c r="FS43" t="s" s="26">
        <v>76</v>
      </c>
      <c r="FT43" s="29"/>
      <c r="FU43" s="30">
        <f>SUM(SUM(B43,E43,H43,K43,N43,Q43,T43,W43,Z43,AC43,AF43,AI43,AL43,AO43,AR43,AU43,AX43,BA43,BD43,BG43,BJ43,BM43,BP43,BS43,BV43,BY43,CB43,CE43,CH43,CK43),CN43,CQ43,CT43,CW43,CZ43,DC43,DF43,DI43,DL43,DO43,DR43,DU43,DX43,EA43,ED43,EG43,EJ43,EM43,EP43,ES43,EV43,EY43,FB43,FE43,FH43,FK43,FN43,FQ43)/58</f>
        <v>13.3959615384615</v>
      </c>
      <c r="FV43" s="30">
        <f>SUM(SUM(C43,F43,I43,L43,O43,R43,U43,X43,AA43,AD43,AG43,AJ43,AM43,AP43,AS43,AV43,AY43,BB43,BE43,BH43,BK43,BN43,BQ43,BT43,BW43,BZ43,CC43,CF43,CI43,CL43),CO43,CR43,CU43,CX43,DA43,DD43,DG43,DJ43,DM43,DP43,DS43,DV43,DY43,EB43,EE43,EH43,EK43,EN43,EQ43,ET43,EW43,EZ43,FC43,FF43,FI43,FL43,FO43,FR43)/58</f>
        <v>13.1736261340475</v>
      </c>
      <c r="FW43" s="30">
        <f>SUM(SUM(D43,G43,J43,M43,P43,S43,V43,Y43,AB43,AE43,AH43,AK43,AN43,AQ43,AT43,AW43,AZ43,BC43,BF43,BI43,BL43,BO43,BR43,BU43,BX43,CA43,CD43,CG43,CJ43,CM43),CP43,CS43,CV43,CY43,DB43,DE43,DH43,DK43,DN43,DQ43,DT43,DW43,DZ43,EC43,EF43,EI43,EL43,EO43,ER43,EU43,EX43,FA43,FD43,FG43,FJ43,FM43,FP43,FS43)/58</f>
        <v>13.6947967690148</v>
      </c>
      <c r="FX43" s="31"/>
      <c r="FY43" s="31"/>
      <c r="FZ43" s="31"/>
      <c r="GA43" s="31"/>
      <c r="GB43" s="28">
        <f>SUM(SUM(D43,G43,J43,M43,P43,S43,V43,Y43,AB43,AE43,AH43,AK43,AQ43,AT43,AW43,AZ43,BC43,BF43,BI43,BO43,BU43,BX43,CA43,CD43,CG43,CJ43,CM43,CS43,CV43,CY43),DB43,DE43,DH43,DK43,DN43,DZ43,EC43,EF43,EL43,EO43,ER43,EU43,EX43,FG43,FJ43,FM43)/46</f>
        <v>13.6083723333451</v>
      </c>
      <c r="GC43" s="32">
        <v>1950</v>
      </c>
      <c r="GD43" s="24">
        <f>AVERAGE(L43,R43,BB43,BH43,CF43,DS43,EH43,EW43,FC43,FF43,FI43,FR43)</f>
        <v>11.2454937396335</v>
      </c>
      <c r="GE43" s="24">
        <f>AVERAGE(M43,S43,BC43,BI43,CG43,DT43,EI43,EX43,FD43,FG43,FJ43,FS43)</f>
        <v>12.2799951322555</v>
      </c>
      <c r="GF43" s="28">
        <f>AVERAGE(I43,BE43,EZ43)</f>
        <v>18.1037719510345</v>
      </c>
      <c r="GG43" s="28">
        <f>AVERAGE(J43,BF43,FA43)</f>
        <v>18.212089093702</v>
      </c>
      <c r="GH43" s="24">
        <f>AVERAGE(O43,AA43,AD43,AG43,AM43,AV43,AY43,BT43,BW43,CU43,DA43,DP43,DV43,DY43,EK43)</f>
        <v>16.7400216521688</v>
      </c>
      <c r="GI43" s="24">
        <f>AVERAGE(P43,AB43,AE43,AH43,AN43,AW43,AZ43,BU43,BX43,CV43,DB43,DQ43,DW43,DZ43,EL43)</f>
        <v>17.2255163249493</v>
      </c>
      <c r="GJ43" s="28">
        <f>AVERAGE(C43,DG43,EE43,EN43,ET43)</f>
        <v>10.8975820648638</v>
      </c>
      <c r="GK43" s="28">
        <f>AVERAGE(D43,DH43,EF43,EO43,EU43)</f>
        <v>11.4408202764977</v>
      </c>
      <c r="GL43" s="24">
        <f>AVERAGE(BK43,CR43,CX43)</f>
        <v>8.25681726046421</v>
      </c>
      <c r="GM43" s="24">
        <f>AVERAGE(BL43,CS43,CY43)</f>
        <v>8.41905849974397</v>
      </c>
      <c r="GN43" s="24">
        <f>AVERAGE(AP43,BQ43,CO43,DJ43,DM43,EQ43,FO43)</f>
        <v>10.2832426811902</v>
      </c>
      <c r="GO43" s="24">
        <f>AVERAGE(AQ43,BR43,CP43,DK43,DN43,ER43,FP43)</f>
        <v>10.3814204186821</v>
      </c>
      <c r="GP43" s="24">
        <f>AVERAGE(F43,U43,X43,AJ43,AS43,BN43,BZ43,CC43,CI43,CL43,DD43,EB43,FL43)</f>
        <v>13.3872047590356</v>
      </c>
      <c r="GQ43" s="24">
        <f>AVERAGE(G43,V43,Y43,AK43,AT43,BO43,CA43,CD43,CJ43,CM43,DE43,EC43,FM43)</f>
        <v>13.9925230400442</v>
      </c>
      <c r="GR43" s="24">
        <f>AVERAGE(X43,AS43,CC43,DD43)</f>
        <v>18.3962720593429</v>
      </c>
      <c r="GS43" s="24">
        <f>AVERAGE(Y43,AT43,CD43,DE43)</f>
        <v>18.6529164514805</v>
      </c>
      <c r="GT43" s="24">
        <f>AVERAGE(F43,U43,AJ43,BN43,BZ43,CI43,CL43,EB43,FL43)</f>
        <v>10.882671108882</v>
      </c>
      <c r="GU43" s="24">
        <f>AVERAGE(G43,V43,AK43,BO43,CA43,CJ43,CM43,EC43,FM43)</f>
        <v>11.662326334326</v>
      </c>
    </row>
    <row r="44" ht="20.35" customHeight="1">
      <c r="A44" s="22">
        <v>1951</v>
      </c>
      <c r="B44" s="23">
        <v>12.02</v>
      </c>
      <c r="C44" s="24">
        <v>12.2208198924731</v>
      </c>
      <c r="D44" s="25">
        <v>12.1942089093702</v>
      </c>
      <c r="E44" s="25">
        <v>10.01</v>
      </c>
      <c r="F44" s="24">
        <v>10.1705904022302</v>
      </c>
      <c r="G44" s="25">
        <v>12.0389247998462</v>
      </c>
      <c r="H44" s="25">
        <v>12.59</v>
      </c>
      <c r="I44" s="24">
        <v>11.5218445097728</v>
      </c>
      <c r="J44" s="25">
        <v>12.8185483870968</v>
      </c>
      <c r="K44" s="25">
        <v>5.55</v>
      </c>
      <c r="L44" s="24">
        <v>5.00314381776723</v>
      </c>
      <c r="M44" s="25">
        <v>6.68878131786642</v>
      </c>
      <c r="N44" s="25">
        <v>15.92</v>
      </c>
      <c r="O44" s="24">
        <v>15.4425588837686</v>
      </c>
      <c r="P44" s="25">
        <v>16.0527879742924</v>
      </c>
      <c r="Q44" s="25">
        <v>11.36</v>
      </c>
      <c r="R44" s="24">
        <v>11.7301433691756</v>
      </c>
      <c r="S44" s="25">
        <v>12.3310810291859</v>
      </c>
      <c r="T44" s="25">
        <v>7.57</v>
      </c>
      <c r="U44" s="24">
        <v>7.80033324259956</v>
      </c>
      <c r="V44" s="25">
        <v>7.4897012547972</v>
      </c>
      <c r="W44" s="25">
        <v>21.66</v>
      </c>
      <c r="X44" s="24">
        <v>21.5359120583717</v>
      </c>
      <c r="Y44" s="25">
        <v>21.4527924987199</v>
      </c>
      <c r="Z44" s="25">
        <v>14.83</v>
      </c>
      <c r="AA44" s="24">
        <v>14.1328577828981</v>
      </c>
      <c r="AB44" s="25">
        <v>15.3250262416795</v>
      </c>
      <c r="AC44" s="25">
        <v>18.72</v>
      </c>
      <c r="AD44" s="24">
        <v>17.9975655320455</v>
      </c>
      <c r="AE44" s="25">
        <v>18.643810904057</v>
      </c>
      <c r="AF44" s="25">
        <v>19.59</v>
      </c>
      <c r="AG44" s="24">
        <v>19.3872631848438</v>
      </c>
      <c r="AH44" s="25">
        <v>20.0683301551989</v>
      </c>
      <c r="AI44" s="25">
        <v>14.07</v>
      </c>
      <c r="AJ44" s="24">
        <v>13.4455939580133</v>
      </c>
      <c r="AK44" s="25">
        <v>13.7756118791603</v>
      </c>
      <c r="AL44" s="25">
        <v>17.16</v>
      </c>
      <c r="AM44" s="24">
        <v>17.1554992035046</v>
      </c>
      <c r="AN44" s="25">
        <v>17.1554992035046</v>
      </c>
      <c r="AO44" s="25">
        <v>10.35</v>
      </c>
      <c r="AP44" s="24">
        <v>10.6752803379416</v>
      </c>
      <c r="AQ44" s="25">
        <v>10.5885248821442</v>
      </c>
      <c r="AR44" s="25">
        <v>15.75</v>
      </c>
      <c r="AS44" s="24">
        <v>15.9343458781362</v>
      </c>
      <c r="AT44" s="25">
        <v>16.6038268049155</v>
      </c>
      <c r="AU44" s="25">
        <v>12.41</v>
      </c>
      <c r="AV44" s="24">
        <v>11.3665837482564</v>
      </c>
      <c r="AW44" s="25">
        <v>12.3707251664107</v>
      </c>
      <c r="AX44" s="25">
        <v>16.26</v>
      </c>
      <c r="AY44" s="24">
        <v>15.5386150617088</v>
      </c>
      <c r="AZ44" s="25">
        <v>16.8728921244063</v>
      </c>
      <c r="BA44" s="25">
        <v>11.51</v>
      </c>
      <c r="BB44" s="24">
        <v>12.4171953405018</v>
      </c>
      <c r="BC44" s="25">
        <v>11.8095430107527</v>
      </c>
      <c r="BD44" s="25">
        <v>23.23</v>
      </c>
      <c r="BE44" s="24">
        <v>23.1713402457757</v>
      </c>
      <c r="BF44" s="25">
        <v>23.4097535842294</v>
      </c>
      <c r="BG44" s="25">
        <v>8.869999999999999</v>
      </c>
      <c r="BH44" s="24">
        <v>8.972780977982589</v>
      </c>
      <c r="BI44" s="25">
        <v>10.3764074500768</v>
      </c>
      <c r="BJ44" s="25">
        <v>10.08</v>
      </c>
      <c r="BK44" s="24">
        <v>9.957796800745919</v>
      </c>
      <c r="BL44" s="25">
        <v>9.78736124862654</v>
      </c>
      <c r="BM44" s="25">
        <v>11.44</v>
      </c>
      <c r="BN44" s="24">
        <v>11.2163543266769</v>
      </c>
      <c r="BO44" s="25">
        <v>11.6323470302099</v>
      </c>
      <c r="BP44" s="25">
        <v>12.33</v>
      </c>
      <c r="BQ44" s="24">
        <v>11.6184735023042</v>
      </c>
      <c r="BR44" s="25">
        <v>12.6796114951357</v>
      </c>
      <c r="BS44" s="25">
        <v>12.3</v>
      </c>
      <c r="BT44" s="24">
        <v>12.0908499743984</v>
      </c>
      <c r="BU44" s="25">
        <v>12.3016084229391</v>
      </c>
      <c r="BV44" s="25">
        <v>17.16</v>
      </c>
      <c r="BW44" t="s" s="27">
        <v>76</v>
      </c>
      <c r="BX44" s="25">
        <v>16.9001842214453</v>
      </c>
      <c r="BY44" s="25">
        <v>12.58</v>
      </c>
      <c r="BZ44" s="24">
        <v>12.4892044290835</v>
      </c>
      <c r="CA44" s="25">
        <v>12.8943881208397</v>
      </c>
      <c r="CB44" s="25">
        <v>19.22</v>
      </c>
      <c r="CC44" s="24">
        <v>17.9874769585254</v>
      </c>
      <c r="CD44" s="25">
        <v>17.5422926267281</v>
      </c>
      <c r="CE44" s="25">
        <v>5.19</v>
      </c>
      <c r="CF44" s="24">
        <v>6.02749615975422</v>
      </c>
      <c r="CG44" s="25">
        <v>7.1360976702509</v>
      </c>
      <c r="CH44" s="25">
        <v>12.36</v>
      </c>
      <c r="CI44" s="24">
        <v>11.994452764977</v>
      </c>
      <c r="CJ44" s="25">
        <v>12.4842831982626</v>
      </c>
      <c r="CK44" s="25">
        <v>9.08</v>
      </c>
      <c r="CL44" s="24">
        <v>8.56911226318484</v>
      </c>
      <c r="CM44" s="25">
        <v>9.41764848950333</v>
      </c>
      <c r="CN44" s="25">
        <v>9.27</v>
      </c>
      <c r="CO44" s="24">
        <v>9.334231244064579</v>
      </c>
      <c r="CP44" s="25">
        <v>9.655053300094959</v>
      </c>
      <c r="CQ44" s="25">
        <v>4.62</v>
      </c>
      <c r="CR44" s="24">
        <v>5.02907962109575</v>
      </c>
      <c r="CS44" s="25">
        <v>6.08816820276498</v>
      </c>
      <c r="CT44" s="25">
        <v>13.94</v>
      </c>
      <c r="CU44" s="24">
        <v>13.119760624680</v>
      </c>
      <c r="CV44" s="25">
        <v>14.3024408072462</v>
      </c>
      <c r="CW44" s="25">
        <v>9.779999999999999</v>
      </c>
      <c r="CX44" s="24">
        <v>9.9176635550829</v>
      </c>
      <c r="CY44" s="25">
        <v>9.52708845366103</v>
      </c>
      <c r="CZ44" s="25">
        <v>17.78</v>
      </c>
      <c r="DA44" s="24">
        <v>17.0222733789062</v>
      </c>
      <c r="DB44" s="25">
        <v>15.4729557091654</v>
      </c>
      <c r="DC44" s="25">
        <v>20.15</v>
      </c>
      <c r="DD44" s="24">
        <v>19.7199705581157</v>
      </c>
      <c r="DE44" s="25">
        <v>20.2324519969278</v>
      </c>
      <c r="DF44" s="25">
        <v>13.8</v>
      </c>
      <c r="DG44" s="24">
        <v>13.5192476870244</v>
      </c>
      <c r="DH44" s="25">
        <v>13.1366909882232</v>
      </c>
      <c r="DI44" s="25">
        <v>11.13</v>
      </c>
      <c r="DJ44" s="24">
        <v>10.7060931899642</v>
      </c>
      <c r="DK44" s="25">
        <v>10.1111834357399</v>
      </c>
      <c r="DL44" s="25">
        <v>10.85</v>
      </c>
      <c r="DM44" s="24">
        <v>10.7150147209421</v>
      </c>
      <c r="DN44" s="25">
        <v>10.6190296979007</v>
      </c>
      <c r="DO44" s="25">
        <v>11.13</v>
      </c>
      <c r="DP44" s="24">
        <v>10.2478439889118</v>
      </c>
      <c r="DQ44" s="25">
        <v>10.7043525654607</v>
      </c>
      <c r="DR44" s="25">
        <v>11.18</v>
      </c>
      <c r="DS44" s="24">
        <v>10.8669553251408</v>
      </c>
      <c r="DT44" s="25">
        <v>11.1764842549923</v>
      </c>
      <c r="DU44" s="25">
        <v>20.15</v>
      </c>
      <c r="DV44" s="24">
        <v>19.9753714863392</v>
      </c>
      <c r="DW44" s="25">
        <v>20.2876647333015</v>
      </c>
      <c r="DX44" t="s" s="26">
        <v>75</v>
      </c>
      <c r="DY44" t="s" s="27">
        <v>76</v>
      </c>
      <c r="DZ44" t="s" s="26">
        <v>76</v>
      </c>
      <c r="EA44" s="25">
        <v>11.27</v>
      </c>
      <c r="EB44" s="24">
        <v>10.9429153865847</v>
      </c>
      <c r="EC44" s="25">
        <v>12.5821979006657</v>
      </c>
      <c r="ED44" s="25">
        <v>11.09</v>
      </c>
      <c r="EE44" s="24">
        <v>11.2179650228649</v>
      </c>
      <c r="EF44" s="25">
        <v>12.0734158986175</v>
      </c>
      <c r="EG44" s="25">
        <v>10.55</v>
      </c>
      <c r="EH44" s="24">
        <v>9.905591971679289</v>
      </c>
      <c r="EI44" s="33">
        <v>12.6</v>
      </c>
      <c r="EJ44" s="25">
        <v>14.26</v>
      </c>
      <c r="EK44" s="24">
        <v>13.5681490015361</v>
      </c>
      <c r="EL44" s="25">
        <v>14.4380965181772</v>
      </c>
      <c r="EM44" s="25">
        <v>11.03</v>
      </c>
      <c r="EN44" s="24">
        <v>10.8773380696365</v>
      </c>
      <c r="EO44" s="25">
        <v>11.0344982078853</v>
      </c>
      <c r="EP44" s="25">
        <v>7.73</v>
      </c>
      <c r="EQ44" s="24">
        <v>8.17026583034648</v>
      </c>
      <c r="ER44" s="25">
        <v>8.44992532855435</v>
      </c>
      <c r="ES44" s="25">
        <v>8.73</v>
      </c>
      <c r="ET44" s="24">
        <v>8.13604333298021</v>
      </c>
      <c r="EU44" s="25">
        <v>10.1869072999982</v>
      </c>
      <c r="EV44" s="25">
        <v>13.79</v>
      </c>
      <c r="EW44" s="24">
        <v>13.8391295442908</v>
      </c>
      <c r="EX44" s="25">
        <v>13.6065450588838</v>
      </c>
      <c r="EY44" s="25">
        <v>19.2</v>
      </c>
      <c r="EZ44" s="24">
        <v>19.8717575524834</v>
      </c>
      <c r="FA44" s="25">
        <v>18.8304384280594</v>
      </c>
      <c r="FB44" t="s" s="26">
        <v>75</v>
      </c>
      <c r="FC44" t="s" s="27">
        <v>76</v>
      </c>
      <c r="FD44" t="s" s="26">
        <v>76</v>
      </c>
      <c r="FE44" s="25">
        <v>7.86</v>
      </c>
      <c r="FF44" s="24">
        <v>7.06422555043522</v>
      </c>
      <c r="FG44" s="25">
        <v>8.45877112135177</v>
      </c>
      <c r="FH44" s="25">
        <v>10.22</v>
      </c>
      <c r="FI44" s="24">
        <v>8.907106374807981</v>
      </c>
      <c r="FJ44" s="25">
        <v>11.3328789042499</v>
      </c>
      <c r="FK44" s="25">
        <v>7.16</v>
      </c>
      <c r="FL44" s="24">
        <v>7.44014528929851</v>
      </c>
      <c r="FM44" s="25">
        <v>7.84158090117768</v>
      </c>
      <c r="FN44" t="s" s="26">
        <v>75</v>
      </c>
      <c r="FO44" t="s" s="27">
        <v>76</v>
      </c>
      <c r="FP44" t="s" s="26">
        <v>76</v>
      </c>
      <c r="FQ44" s="25">
        <v>15.06</v>
      </c>
      <c r="FR44" s="24">
        <v>14.7765354582693</v>
      </c>
      <c r="FS44" s="25">
        <v>14.7784152585765</v>
      </c>
      <c r="FT44" s="29"/>
      <c r="FU44" s="30">
        <f>SUM(SUM(B44,E44,H44,K44,N44,Q44,T44,W44,Z44,AC44,AF44,AI44,AL44,AO44,AR44,AU44,AX44,BA44,BD44,BG44,BJ44,BM44,BP44,BS44,BV44,BY44,CB44,CE44,CH44,CK44),CN44,CQ44,CT44,CW44,CZ44,DC44,DF44,DI44,DL44,DO44,DR44,DU44,DX44,EA44,ED44,EG44,EJ44,EM44,EP44,ES44,EV44,EY44,FB44,FE44,FH44,FK44,FN44,FQ44)/58</f>
        <v>12.78</v>
      </c>
      <c r="FV44" s="30">
        <f>SUM(SUM(C44,F44,I44,L44,O44,R44,U44,X44,AA44,AD44,AG44,AJ44,AM44,AP44,AS44,AV44,AY44,BB44,BE44,BH44,BK44,BN44,BQ44,BT44,BW44,BZ44,CC44,CF44,CI44,CL44),CO44,CR44,CU44,CX44,DA44,DD44,DG44,DJ44,DM44,DP44,DS44,DV44,DY44,EB44,EE44,EH44,EK44,EN44,EQ44,ET44,EW44,EZ44,FC44,FF44,FI44,FL44,FO44,FR44)/58</f>
        <v>12.4530029328315</v>
      </c>
      <c r="FW44" s="30">
        <f>SUM(SUM(D44,G44,J44,M44,P44,S44,V44,Y44,AB44,AE44,AH44,AK44,AN44,AQ44,AT44,AW44,AZ44,BC44,BF44,BI44,BL44,BO44,BR44,BU44,BX44,CA44,CD44,CG44,CJ44,CM44),CP44,CS44,CV44,CY44,DB44,DE44,DH44,DK44,DN44,DQ44,DT44,DW44,DZ44,EC44,EF44,EI44,EL44,EO44,ER44,EU44,EX44,FA44,FD44,FG44,FJ44,FM44,FP44,FS44)/58</f>
        <v>13.061269728606</v>
      </c>
      <c r="FX44" s="31"/>
      <c r="FY44" s="31"/>
      <c r="FZ44" s="31"/>
      <c r="GA44" s="31"/>
      <c r="GB44" s="28">
        <f>SUM(SUM(D44,G44,J44,M44,P44,S44,V44,Y44,AB44,AE44,AH44,AK44,AQ44,AT44,AW44,AZ44,BC44,BF44,BI44,BO44,BU44,BX44,CA44,CD44,CG44,CJ44,CM44,CS44,CV44,CY44),DB44,DE44,DH44,DK44,DN44,DZ44,EC44,EF44,EL44,EO44,ER44,EU44,EX44,FG44,FJ44,FM44)/46</f>
        <v>12.9047767685684</v>
      </c>
      <c r="GC44" s="32">
        <v>1951</v>
      </c>
      <c r="GD44" s="24">
        <f>AVERAGE(L44,R44,BB44,BH44,CF44,DS44,EH44,EW44,FC44,FF44,FI44,FR44)</f>
        <v>9.95548217180044</v>
      </c>
      <c r="GE44" s="24">
        <f>AVERAGE(M44,S44,BC44,BI44,CG44,DT44,EI44,EX44,FD44,FG44,FJ44,FS44)</f>
        <v>10.9359095523806</v>
      </c>
      <c r="GF44" s="28">
        <f>AVERAGE(I44,BE44,EZ44)</f>
        <v>18.1883141026773</v>
      </c>
      <c r="GG44" s="28">
        <f>AVERAGE(J44,BF44,FA44)</f>
        <v>18.3529134664619</v>
      </c>
      <c r="GH44" s="28">
        <f>AVERAGE(O44,AA44,AD44,AG44,AM44,AV44,AY44,BT44,BW44,CU44,DA44,DP44,DV44,DY44,EK44)</f>
        <v>15.1573224501383</v>
      </c>
      <c r="GI44" s="28">
        <f>AVERAGE(P44,AB44,AE44,AH44,AN44,AW44,AZ44,BU44,BX44,CV44,DB44,DQ44,DW44,DZ44,EL44)</f>
        <v>15.7783124819489</v>
      </c>
      <c r="GJ44" s="28">
        <f>AVERAGE(C44,DG44,EE44,EN44,ET44)</f>
        <v>11.1942828009958</v>
      </c>
      <c r="GK44" s="28">
        <f>AVERAGE(D44,DH44,EF44,EO44,EU44)</f>
        <v>11.7251442608189</v>
      </c>
      <c r="GL44" s="24">
        <f>AVERAGE(BK44,CR44,CX44)</f>
        <v>8.301513325641521</v>
      </c>
      <c r="GM44" s="24">
        <f>AVERAGE(BL44,CS44,CY44)</f>
        <v>8.46753930168418</v>
      </c>
      <c r="GN44" s="28">
        <f>AVERAGE(AP44,BQ44,CO44,DJ44,DM44,EQ44,FO44)</f>
        <v>10.2032264709272</v>
      </c>
      <c r="GO44" s="28">
        <f>AVERAGE(AQ44,BR44,CP44,DK44,DN44,ER44,FP44)</f>
        <v>10.3505546899283</v>
      </c>
      <c r="GP44" s="24">
        <f>AVERAGE(F44,U44,X44,AJ44,AS44,BN44,BZ44,CC44,CI44,CL44,DD44,EB44,FL44)</f>
        <v>13.0189544242921</v>
      </c>
      <c r="GQ44" s="24">
        <f>AVERAGE(G44,V44,Y44,AK44,AT44,BO44,CA44,CD44,CJ44,CM44,DE44,EC44,FM44)</f>
        <v>13.5375421155195</v>
      </c>
      <c r="GR44" s="24">
        <f>AVERAGE(X44,AS44,CC44,DD44)</f>
        <v>18.7944263632873</v>
      </c>
      <c r="GS44" s="24">
        <f>AVERAGE(Y44,AT44,CD44,DE44)</f>
        <v>18.9578409818228</v>
      </c>
      <c r="GT44" s="24">
        <f>AVERAGE(F44,U44,AJ44,BN44,BZ44,CI44,CL44,EB44,FL44)</f>
        <v>10.4520780069609</v>
      </c>
      <c r="GU44" s="24">
        <f>AVERAGE(G44,V44,AK44,BO44,CA44,CJ44,CM44,EC44,FM44)</f>
        <v>11.1285203971625</v>
      </c>
    </row>
    <row r="45" ht="20.35" customHeight="1">
      <c r="A45" s="22">
        <v>1952</v>
      </c>
      <c r="B45" s="23">
        <v>10.23</v>
      </c>
      <c r="C45" s="24">
        <v>10.6591567791373</v>
      </c>
      <c r="D45" s="25">
        <v>10.8895291064145</v>
      </c>
      <c r="E45" s="25">
        <v>9.26</v>
      </c>
      <c r="F45" s="24">
        <v>9.380707885304661</v>
      </c>
      <c r="G45" s="25">
        <v>11.4494138549005</v>
      </c>
      <c r="H45" s="25">
        <v>12.45</v>
      </c>
      <c r="I45" s="24">
        <v>11.579035965888</v>
      </c>
      <c r="J45" s="25">
        <v>12.8677212334693</v>
      </c>
      <c r="K45" s="25">
        <v>6.94</v>
      </c>
      <c r="L45" s="24">
        <v>6.45809165929856</v>
      </c>
      <c r="M45" s="25">
        <v>7.78839193018697</v>
      </c>
      <c r="N45" s="25">
        <v>16.36</v>
      </c>
      <c r="O45" s="24">
        <v>15.9095813249289</v>
      </c>
      <c r="P45" s="25">
        <v>16.5203877765418</v>
      </c>
      <c r="Q45" s="25">
        <v>11.97</v>
      </c>
      <c r="R45" s="24">
        <v>12.3090477073291</v>
      </c>
      <c r="S45" s="25">
        <v>12.8873186256334</v>
      </c>
      <c r="T45" s="25">
        <v>6.7</v>
      </c>
      <c r="U45" s="24">
        <v>7.01718916079594</v>
      </c>
      <c r="V45" s="25">
        <v>6.68253869182493</v>
      </c>
      <c r="W45" s="25">
        <v>21.47</v>
      </c>
      <c r="X45" s="24">
        <v>21.3545034827056</v>
      </c>
      <c r="Y45" s="25">
        <v>21.2437279075516</v>
      </c>
      <c r="Z45" s="25">
        <v>15.83</v>
      </c>
      <c r="AA45" s="24">
        <v>15.1408750463478</v>
      </c>
      <c r="AB45" s="25">
        <v>16.2790186627117</v>
      </c>
      <c r="AC45" t="s" s="26">
        <v>75</v>
      </c>
      <c r="AD45" t="s" s="27">
        <v>76</v>
      </c>
      <c r="AE45" s="25">
        <v>19.3363617894451</v>
      </c>
      <c r="AF45" s="25">
        <v>20.44</v>
      </c>
      <c r="AG45" s="24">
        <v>20.2311318131257</v>
      </c>
      <c r="AH45" s="25">
        <v>20.9182329131133</v>
      </c>
      <c r="AI45" s="25">
        <v>13.99</v>
      </c>
      <c r="AJ45" s="24">
        <v>13.3896542454579</v>
      </c>
      <c r="AK45" s="25">
        <v>13.6984003831418</v>
      </c>
      <c r="AL45" s="25">
        <v>17.91</v>
      </c>
      <c r="AM45" s="24">
        <v>17.9060120984908</v>
      </c>
      <c r="AN45" s="25">
        <v>17.9060120984908</v>
      </c>
      <c r="AO45" s="25">
        <v>9.630000000000001</v>
      </c>
      <c r="AP45" s="24">
        <v>9.99149045676854</v>
      </c>
      <c r="AQ45" s="25">
        <v>9.955514769496981</v>
      </c>
      <c r="AR45" s="25">
        <v>15.68</v>
      </c>
      <c r="AS45" s="24">
        <v>15.8581130268199</v>
      </c>
      <c r="AT45" s="25">
        <v>16.5068313558275</v>
      </c>
      <c r="AU45" s="25">
        <v>13.25</v>
      </c>
      <c r="AV45" s="24">
        <v>12.0208276272557</v>
      </c>
      <c r="AW45" s="25">
        <v>13.0440650427622</v>
      </c>
      <c r="AX45" s="25">
        <v>17.7</v>
      </c>
      <c r="AY45" s="24">
        <v>17.1315640835496</v>
      </c>
      <c r="AZ45" s="25">
        <v>18.2397419972809</v>
      </c>
      <c r="BA45" s="25">
        <v>11.5</v>
      </c>
      <c r="BB45" s="24">
        <v>12.3767633790632</v>
      </c>
      <c r="BC45" s="25">
        <v>11.8048288221481</v>
      </c>
      <c r="BD45" s="25">
        <v>23.55</v>
      </c>
      <c r="BE45" s="24">
        <v>23.4207032505253</v>
      </c>
      <c r="BF45" s="25">
        <v>23.7292380422692</v>
      </c>
      <c r="BG45" s="25">
        <v>8.17</v>
      </c>
      <c r="BH45" s="24">
        <v>8.27921641329873</v>
      </c>
      <c r="BI45" s="25">
        <v>9.722176801384251</v>
      </c>
      <c r="BJ45" s="25">
        <v>9.82</v>
      </c>
      <c r="BK45" s="24">
        <v>9.680888992374451</v>
      </c>
      <c r="BL45" s="25">
        <v>9.532428950548621</v>
      </c>
      <c r="BM45" s="25">
        <v>10.5</v>
      </c>
      <c r="BN45" s="24">
        <v>10.1927910641453</v>
      </c>
      <c r="BO45" s="25">
        <v>10.6422253120751</v>
      </c>
      <c r="BP45" s="25">
        <v>12.27</v>
      </c>
      <c r="BQ45" s="24">
        <v>11.5473927821036</v>
      </c>
      <c r="BR45" s="25">
        <v>12.6178024966012</v>
      </c>
      <c r="BS45" s="25">
        <v>13.51</v>
      </c>
      <c r="BT45" s="24">
        <v>13.548915461624</v>
      </c>
      <c r="BU45" s="25">
        <v>13.742432332221</v>
      </c>
      <c r="BV45" s="25">
        <v>19.16</v>
      </c>
      <c r="BW45" t="s" s="27">
        <v>76</v>
      </c>
      <c r="BX45" s="25">
        <v>19.0890507971821</v>
      </c>
      <c r="BY45" s="25">
        <v>12.99</v>
      </c>
      <c r="BZ45" s="24">
        <v>12.8568205413422</v>
      </c>
      <c r="CA45" s="25">
        <v>13.3035687801261</v>
      </c>
      <c r="CB45" s="25">
        <v>20.16</v>
      </c>
      <c r="CC45" s="24">
        <v>19.3384708317884</v>
      </c>
      <c r="CD45" s="25">
        <v>19.8755892349524</v>
      </c>
      <c r="CE45" s="25">
        <v>6.44</v>
      </c>
      <c r="CF45" s="24">
        <v>7.21755129155852</v>
      </c>
      <c r="CG45" s="25">
        <v>8.351538437770371</v>
      </c>
      <c r="CH45" s="25">
        <v>10.99</v>
      </c>
      <c r="CI45" s="24">
        <v>10.7079313434681</v>
      </c>
      <c r="CJ45" s="25">
        <v>11.5180611172908</v>
      </c>
      <c r="CK45" s="25">
        <v>8.49</v>
      </c>
      <c r="CL45" s="24">
        <v>7.92187152391546</v>
      </c>
      <c r="CM45" s="25">
        <v>8.79124057594858</v>
      </c>
      <c r="CN45" s="25">
        <v>8.43</v>
      </c>
      <c r="CO45" s="24">
        <v>8.543600783475791</v>
      </c>
      <c r="CP45" s="25">
        <v>8.854179605887939</v>
      </c>
      <c r="CQ45" s="25">
        <v>4.3</v>
      </c>
      <c r="CR45" s="24">
        <v>4.71804844889383</v>
      </c>
      <c r="CS45" s="25">
        <v>5.83820263255469</v>
      </c>
      <c r="CT45" s="25">
        <v>15.62</v>
      </c>
      <c r="CU45" s="24">
        <v>14.8951730317637</v>
      </c>
      <c r="CV45" s="25">
        <v>15.876026449141</v>
      </c>
      <c r="CW45" s="25">
        <v>9.449999999999999</v>
      </c>
      <c r="CX45" s="24">
        <v>9.53901433691756</v>
      </c>
      <c r="CY45" s="25">
        <v>9.113619453714</v>
      </c>
      <c r="CZ45" s="25">
        <v>18.99</v>
      </c>
      <c r="DA45" s="24">
        <v>18.2378672290199</v>
      </c>
      <c r="DB45" s="25">
        <v>16.8199480904709</v>
      </c>
      <c r="DC45" s="25">
        <v>19.75</v>
      </c>
      <c r="DD45" s="24">
        <v>19.3270334322086</v>
      </c>
      <c r="DE45" s="25">
        <v>19.8372855642071</v>
      </c>
      <c r="DF45" s="25">
        <v>13.3</v>
      </c>
      <c r="DG45" s="24">
        <v>13.037038066988</v>
      </c>
      <c r="DH45" s="25">
        <v>12.6589686070943</v>
      </c>
      <c r="DI45" s="25">
        <v>10.69</v>
      </c>
      <c r="DJ45" s="24">
        <v>10.2884952416265</v>
      </c>
      <c r="DK45" s="25">
        <v>9.69051137065876</v>
      </c>
      <c r="DL45" s="25">
        <v>10.05</v>
      </c>
      <c r="DM45" s="24">
        <v>9.926316895315781</v>
      </c>
      <c r="DN45" s="25">
        <v>9.87657428006427</v>
      </c>
      <c r="DO45" s="25">
        <v>13.27</v>
      </c>
      <c r="DP45" s="24">
        <v>12.4002771598072</v>
      </c>
      <c r="DQ45" s="25">
        <v>12.8448900012359</v>
      </c>
      <c r="DR45" s="25">
        <v>11.17</v>
      </c>
      <c r="DS45" s="24">
        <v>10.8772033741194</v>
      </c>
      <c r="DT45" s="25">
        <v>11.1705419602027</v>
      </c>
      <c r="DU45" t="s" s="26">
        <v>75</v>
      </c>
      <c r="DV45" t="s" s="27">
        <v>76</v>
      </c>
      <c r="DW45" t="s" s="26">
        <v>76</v>
      </c>
      <c r="DX45" s="25">
        <v>18.96</v>
      </c>
      <c r="DY45" s="24">
        <v>18.2237872327277</v>
      </c>
      <c r="DZ45" s="25">
        <v>19.8604310344828</v>
      </c>
      <c r="EA45" s="25">
        <v>11.13</v>
      </c>
      <c r="EB45" s="24">
        <v>10.8446922506489</v>
      </c>
      <c r="EC45" s="25">
        <v>12.4660051291558</v>
      </c>
      <c r="ED45" s="25">
        <v>10.22</v>
      </c>
      <c r="EE45" s="24">
        <v>10.3870145841058</v>
      </c>
      <c r="EF45" s="25">
        <v>11.3356102459523</v>
      </c>
      <c r="EG45" s="25">
        <v>11.19</v>
      </c>
      <c r="EH45" s="24">
        <v>10.5559408602151</v>
      </c>
      <c r="EI45" s="33">
        <v>13</v>
      </c>
      <c r="EJ45" s="25">
        <v>16.37</v>
      </c>
      <c r="EK45" s="24">
        <v>15.8740504881968</v>
      </c>
      <c r="EL45" s="25">
        <v>16.5228519342479</v>
      </c>
      <c r="EM45" s="25">
        <v>10.69</v>
      </c>
      <c r="EN45" s="24">
        <v>10.5587829069336</v>
      </c>
      <c r="EO45" s="25">
        <v>10.6919277592387</v>
      </c>
      <c r="EP45" s="25">
        <v>7.56</v>
      </c>
      <c r="EQ45" s="24">
        <v>7.99854097144977</v>
      </c>
      <c r="ER45" s="25">
        <v>8.251920343591641</v>
      </c>
      <c r="ES45" s="25">
        <v>7.68</v>
      </c>
      <c r="ET45" s="24">
        <v>7.07318718329008</v>
      </c>
      <c r="EU45" s="25">
        <v>9.112285255221851</v>
      </c>
      <c r="EV45" s="25">
        <v>13.91</v>
      </c>
      <c r="EW45" s="24">
        <v>13.9301603633667</v>
      </c>
      <c r="EX45" s="25">
        <v>13.7151461500433</v>
      </c>
      <c r="EY45" t="s" s="26">
        <v>75</v>
      </c>
      <c r="EZ45" t="s" s="27">
        <v>76</v>
      </c>
      <c r="FA45" t="s" s="26">
        <v>76</v>
      </c>
      <c r="FB45" t="s" s="26">
        <v>75</v>
      </c>
      <c r="FC45" t="s" s="27">
        <v>76</v>
      </c>
      <c r="FD45" t="s" s="26">
        <v>76</v>
      </c>
      <c r="FE45" s="25">
        <v>8.460000000000001</v>
      </c>
      <c r="FF45" s="24">
        <v>7.63797889287137</v>
      </c>
      <c r="FG45" s="25">
        <v>8.98912634408601</v>
      </c>
      <c r="FH45" s="25">
        <v>11.51</v>
      </c>
      <c r="FI45" s="24">
        <v>10.2161855765666</v>
      </c>
      <c r="FJ45" s="25">
        <v>12.499166975652</v>
      </c>
      <c r="FK45" s="25">
        <v>6.48</v>
      </c>
      <c r="FL45" s="24">
        <v>6.79629990112471</v>
      </c>
      <c r="FM45" s="25">
        <v>7.19656284760845</v>
      </c>
      <c r="FN45" t="s" s="26">
        <v>75</v>
      </c>
      <c r="FO45" t="s" s="27">
        <v>76</v>
      </c>
      <c r="FP45" t="s" s="26">
        <v>76</v>
      </c>
      <c r="FQ45" s="25">
        <v>15.44</v>
      </c>
      <c r="FR45" s="24">
        <v>15.1397481769868</v>
      </c>
      <c r="FS45" s="25">
        <v>15.1460076010382</v>
      </c>
      <c r="FT45" s="29"/>
      <c r="FU45" s="30">
        <f>SUM(SUM(B45,E45,H45,K45,N45,Q45,T45,W45,Z45,AC45,AF45,AI45,AL45,AO45,AR45,AU45,AX45,BA45,BD45,BG45,BJ45,BM45,BP45,BS45,BV45,BY45,CB45,CE45,CH45,CK45),CN45,CQ45,CT45,CW45,CZ45,DC45,DF45,DI45,DL45,DO45,DR45,DU45,DX45,EA45,ED45,EG45,EJ45,EM45,EP45,ES45,EV45,EY45,FB45,FE45,FH45,FK45,FN45,FQ45)/58</f>
        <v>12.6788679245283</v>
      </c>
      <c r="FV45" s="30">
        <f>SUM(SUM(C45,F45,I45,L45,O45,R45,U45,X45,AA45,AD45,AG45,AJ45,AM45,AP45,AS45,AV45,AY45,BB45,BE45,BH45,BK45,BN45,BQ45,BT45,BW45,BZ45,CC45,CF45,CI45,CL45),CO45,CR45,CU45,CX45,DA45,DD45,DG45,DJ45,DM45,DP45,DS45,DV45,DY45,EB45,EE45,EH45,EK45,EN45,EQ45,ET45,EW45,EZ45,FC45,FF45,FI45,FL45,FO45,FR45)/58</f>
        <v>12.3163987812891</v>
      </c>
      <c r="FW45" s="30">
        <f>SUM(SUM(D45,G45,J45,M45,P45,S45,V45,Y45,AB45,AE45,AH45,AK45,AN45,AQ45,AT45,AW45,AZ45,BC45,BF45,BI45,BL45,BO45,BR45,BU45,BX45,CA45,CD45,CG45,CJ45,CM45),CP45,CS45,CV45,CY45,DB45,DE45,DH45,DK45,DN45,DQ45,DT45,DW45,DZ45,EC45,EF45,EI45,EL45,EO45,ER45,EU45,EX45,FA45,FD45,FG45,FJ45,FM45,FP45,FS45)/58</f>
        <v>13.1537255458308</v>
      </c>
      <c r="FX45" s="31"/>
      <c r="FY45" s="31"/>
      <c r="FZ45" s="31"/>
      <c r="GA45" s="31"/>
      <c r="GB45" s="28">
        <f>SUM(SUM(D45,G45,J45,M45,P45,S45,V45,Y45,AB45,AE45,AH45,AK45,AQ45,AT45,AW45,AZ45,BC45,BF45,BI45,BO45,BU45,BX45,CA45,CD45,CG45,CJ45,CM45,CS45,CV45,CY45),DB45,DE45,DH45,DK45,DN45,DZ45,EC45,EF45,EL45,EO45,ER45,EU45,EX45,FG45,FJ45,FM45)/46</f>
        <v>13.2441155817577</v>
      </c>
      <c r="GC45" s="32">
        <v>1952</v>
      </c>
      <c r="GD45" s="24">
        <f>AVERAGE(L45,R45,BB45,BH45,CF45,DS45,EH45,EW45,FC45,FF45,FI45,FR45)</f>
        <v>10.4543534267886</v>
      </c>
      <c r="GE45" s="24">
        <f>AVERAGE(M45,S45,BC45,BI45,CG45,DT45,EI45,EX45,FD45,FG45,FJ45,FS45)</f>
        <v>11.370385786195</v>
      </c>
      <c r="GF45" s="28">
        <f>AVERAGE(I45,BE45,EZ45)</f>
        <v>17.4998696082067</v>
      </c>
      <c r="GG45" s="28">
        <f>AVERAGE(J45,BF45,FA45)</f>
        <v>18.2984796378693</v>
      </c>
      <c r="GH45" s="28">
        <f>AVERAGE(O45,AA45,AD45,AG45,AM45,AV45,AY45,BT45,BW45,CU45,DA45,DP45,DV45,DY45,EK45)</f>
        <v>15.9600052164032</v>
      </c>
      <c r="GI45" s="28">
        <f>AVERAGE(P45,AB45,AE45,AH45,AN45,AW45,AZ45,BU45,BX45,CV45,DB45,DQ45,DW45,DZ45,EL45)</f>
        <v>16.9285322085234</v>
      </c>
      <c r="GJ45" s="28">
        <f>AVERAGE(C45,DG45,EE45,EN45,ET45)</f>
        <v>10.343035904091</v>
      </c>
      <c r="GK45" s="28">
        <f>AVERAGE(D45,DH45,EF45,EO45,EU45)</f>
        <v>10.9376641947843</v>
      </c>
      <c r="GL45" s="24">
        <f>AVERAGE(BK45,CR45,CX45)</f>
        <v>7.97931725939528</v>
      </c>
      <c r="GM45" s="24">
        <f>AVERAGE(BL45,CS45,CY45)</f>
        <v>8.161417012272439</v>
      </c>
      <c r="GN45" s="24">
        <f>AVERAGE(AP45,BQ45,CO45,DJ45,DM45,EQ45,FO45)</f>
        <v>9.715972855123329</v>
      </c>
      <c r="GO45" s="24">
        <f>AVERAGE(AQ45,BR45,CP45,DK45,DN45,ER45,FP45)</f>
        <v>9.87441714438347</v>
      </c>
      <c r="GP45" s="24">
        <f>AVERAGE(F45,U45,X45,AJ45,AS45,BN45,BZ45,CC45,CI45,CL45,DD45,EB45,FL45)</f>
        <v>12.6912368222866</v>
      </c>
      <c r="GQ45" s="24">
        <f>AVERAGE(G45,V45,Y45,AK45,AT45,BO45,CA45,CD45,CJ45,CM45,DE45,EC45,FM45)</f>
        <v>13.3239577503547</v>
      </c>
      <c r="GR45" s="24">
        <f>AVERAGE(X45,AS45,CC45,DD45)</f>
        <v>18.9695301933806</v>
      </c>
      <c r="GS45" s="24">
        <f>AVERAGE(Y45,AT45,CD45,DE45)</f>
        <v>19.3658585156347</v>
      </c>
      <c r="GT45" s="24">
        <f>AVERAGE(F45,U45,AJ45,BN45,BZ45,CI45,CL45,EB45,FL45)</f>
        <v>9.90088421291146</v>
      </c>
      <c r="GU45" s="24">
        <f>AVERAGE(G45,V45,AK45,BO45,CA45,CJ45,CM45,EC45,FM45)</f>
        <v>10.6386685213413</v>
      </c>
    </row>
    <row r="46" ht="20.35" customHeight="1">
      <c r="A46" s="22">
        <v>1953</v>
      </c>
      <c r="B46" s="23">
        <v>11.15</v>
      </c>
      <c r="C46" s="24">
        <v>11.7079166666667</v>
      </c>
      <c r="D46" s="25">
        <v>11.6922222222222</v>
      </c>
      <c r="E46" s="25">
        <v>9.859999999999999</v>
      </c>
      <c r="F46" s="24">
        <v>10.0004517704518</v>
      </c>
      <c r="G46" s="25">
        <v>11.8577933619169</v>
      </c>
      <c r="H46" s="25">
        <v>12.57</v>
      </c>
      <c r="I46" s="24">
        <v>11.6388185947349</v>
      </c>
      <c r="J46" s="25">
        <v>12.9430510752688</v>
      </c>
      <c r="K46" s="25">
        <v>5.86</v>
      </c>
      <c r="L46" s="24">
        <v>5.30343385843508</v>
      </c>
      <c r="M46" s="25">
        <v>6.76934626571123</v>
      </c>
      <c r="N46" s="25">
        <v>15.82</v>
      </c>
      <c r="O46" s="24">
        <v>15.3704013056836</v>
      </c>
      <c r="P46" s="25">
        <v>15.9144802867384</v>
      </c>
      <c r="Q46" s="25">
        <v>12.13</v>
      </c>
      <c r="R46" s="24">
        <v>12.3845948540707</v>
      </c>
      <c r="S46" s="25">
        <v>12.9378392217102</v>
      </c>
      <c r="T46" s="25">
        <v>7.43</v>
      </c>
      <c r="U46" s="24">
        <v>7.76522818563836</v>
      </c>
      <c r="V46" s="25">
        <v>7.45522906845349</v>
      </c>
      <c r="W46" s="25">
        <v>21.42</v>
      </c>
      <c r="X46" s="24">
        <v>21.3512423195085</v>
      </c>
      <c r="Y46" s="25">
        <v>21.2023367895545</v>
      </c>
      <c r="Z46" s="25">
        <v>15.31</v>
      </c>
      <c r="AA46" s="24">
        <v>14.859537890425</v>
      </c>
      <c r="AB46" s="25">
        <v>15.8018746799795</v>
      </c>
      <c r="AC46" t="s" s="26">
        <v>75</v>
      </c>
      <c r="AD46" t="s" s="27">
        <v>76</v>
      </c>
      <c r="AE46" t="s" s="26">
        <v>76</v>
      </c>
      <c r="AF46" s="25">
        <v>19.5</v>
      </c>
      <c r="AG46" s="24">
        <v>19.407055171531</v>
      </c>
      <c r="AH46" s="25">
        <v>20.1925550435228</v>
      </c>
      <c r="AI46" s="25">
        <v>14</v>
      </c>
      <c r="AJ46" s="24">
        <v>13.4359018177163</v>
      </c>
      <c r="AK46" s="25">
        <v>13.7347555043523</v>
      </c>
      <c r="AL46" s="25">
        <v>17.88</v>
      </c>
      <c r="AM46" s="24">
        <v>17.8815325993065</v>
      </c>
      <c r="AN46" s="25">
        <v>17.8823635584708</v>
      </c>
      <c r="AO46" s="25">
        <v>9.949999999999999</v>
      </c>
      <c r="AP46" s="24">
        <v>10.2968081157194</v>
      </c>
      <c r="AQ46" s="25">
        <v>10.2733774961598</v>
      </c>
      <c r="AR46" s="25">
        <v>15.72</v>
      </c>
      <c r="AS46" s="24">
        <v>15.9326632104455</v>
      </c>
      <c r="AT46" s="25">
        <v>16.5972900665642</v>
      </c>
      <c r="AU46" s="25">
        <v>12.71</v>
      </c>
      <c r="AV46" s="24">
        <v>11.6601465693804</v>
      </c>
      <c r="AW46" s="25">
        <v>12.6080446748592</v>
      </c>
      <c r="AX46" s="25">
        <v>16.99</v>
      </c>
      <c r="AY46" s="24">
        <v>16.3342645929339</v>
      </c>
      <c r="AZ46" s="25">
        <v>17.4705120327701</v>
      </c>
      <c r="BA46" s="25">
        <v>11.66</v>
      </c>
      <c r="BB46" s="24">
        <v>12.5205728808023</v>
      </c>
      <c r="BC46" s="25">
        <v>11.9453972888748</v>
      </c>
      <c r="BD46" s="25">
        <v>22.97</v>
      </c>
      <c r="BE46" s="24">
        <v>22.9184811827957</v>
      </c>
      <c r="BF46" s="25">
        <v>23.1799871991807</v>
      </c>
      <c r="BG46" s="25">
        <v>8.25</v>
      </c>
      <c r="BH46" s="24">
        <v>8.360709165386581</v>
      </c>
      <c r="BI46" s="25">
        <v>9.805022401433691</v>
      </c>
      <c r="BJ46" s="25">
        <v>9.77</v>
      </c>
      <c r="BK46" s="24">
        <v>9.67660414128574</v>
      </c>
      <c r="BL46" s="25">
        <v>9.50209730388262</v>
      </c>
      <c r="BM46" s="25">
        <v>10.86</v>
      </c>
      <c r="BN46" s="24">
        <v>10.588728750640</v>
      </c>
      <c r="BO46" s="25">
        <v>11.0750228937729</v>
      </c>
      <c r="BP46" s="25">
        <v>12.13</v>
      </c>
      <c r="BQ46" s="24">
        <v>11.3826158474142</v>
      </c>
      <c r="BR46" s="25">
        <v>12.4628040194572</v>
      </c>
      <c r="BS46" s="25">
        <v>12.8</v>
      </c>
      <c r="BT46" s="24">
        <v>12.8168100358423</v>
      </c>
      <c r="BU46" s="25">
        <v>13.0273751920123</v>
      </c>
      <c r="BV46" s="25">
        <v>17.52</v>
      </c>
      <c r="BW46" s="24">
        <v>16.736026272578</v>
      </c>
      <c r="BX46" s="25">
        <v>17.2477250957854</v>
      </c>
      <c r="BY46" s="25">
        <v>12.68</v>
      </c>
      <c r="BZ46" s="24">
        <v>12.5924212749616</v>
      </c>
      <c r="CA46" s="25">
        <v>12.9699155145929</v>
      </c>
      <c r="CB46" s="25">
        <v>20.03</v>
      </c>
      <c r="CC46" s="24">
        <v>19.205291218638</v>
      </c>
      <c r="CD46" s="25">
        <v>19.7502515360983</v>
      </c>
      <c r="CE46" s="25">
        <v>5.2</v>
      </c>
      <c r="CF46" s="24">
        <v>6.06357846902201</v>
      </c>
      <c r="CG46" s="25">
        <v>7.27403225806451</v>
      </c>
      <c r="CH46" s="25">
        <v>11.94</v>
      </c>
      <c r="CI46" s="24">
        <v>11.5437788018433</v>
      </c>
      <c r="CJ46" s="25">
        <v>11.2316967485919</v>
      </c>
      <c r="CK46" s="25">
        <v>8.91</v>
      </c>
      <c r="CL46" s="24">
        <v>8.361561655808041</v>
      </c>
      <c r="CM46" s="25">
        <v>9.22718830005121</v>
      </c>
      <c r="CN46" s="25">
        <v>8.43</v>
      </c>
      <c r="CO46" s="24">
        <v>8.54497535509311</v>
      </c>
      <c r="CP46" s="25">
        <v>8.832295289855081</v>
      </c>
      <c r="CQ46" s="25">
        <v>4.43</v>
      </c>
      <c r="CR46" s="24">
        <v>4.83513056835637</v>
      </c>
      <c r="CS46" s="25">
        <v>5.93351126472094</v>
      </c>
      <c r="CT46" s="25">
        <v>15.05</v>
      </c>
      <c r="CU46" s="24">
        <v>14.2693749359959</v>
      </c>
      <c r="CV46" s="25">
        <v>15.3471109535626</v>
      </c>
      <c r="CW46" s="25">
        <v>9.720000000000001</v>
      </c>
      <c r="CX46" s="24">
        <v>9.828519294943099</v>
      </c>
      <c r="CY46" s="25">
        <v>9.41376344086021</v>
      </c>
      <c r="CZ46" s="25">
        <v>18.08</v>
      </c>
      <c r="DA46" s="24">
        <v>17.2825313620072</v>
      </c>
      <c r="DB46" s="25">
        <v>15.8007098054276</v>
      </c>
      <c r="DC46" s="25">
        <v>19.98</v>
      </c>
      <c r="DD46" s="24">
        <v>19.5754845110087</v>
      </c>
      <c r="DE46" s="25">
        <v>20.067209421403</v>
      </c>
      <c r="DF46" s="25">
        <v>13.36</v>
      </c>
      <c r="DG46" s="24">
        <v>13.1315034562212</v>
      </c>
      <c r="DH46" s="25">
        <v>12.711164874552</v>
      </c>
      <c r="DI46" s="25">
        <v>10.91</v>
      </c>
      <c r="DJ46" s="24">
        <v>10.5181560419867</v>
      </c>
      <c r="DK46" s="25">
        <v>9.912365591397849</v>
      </c>
      <c r="DL46" s="25">
        <v>10.28</v>
      </c>
      <c r="DM46" s="24">
        <v>10.1924782386073</v>
      </c>
      <c r="DN46" s="25">
        <v>10.0992076292883</v>
      </c>
      <c r="DO46" s="25">
        <v>11.88</v>
      </c>
      <c r="DP46" s="24">
        <v>11.4716107252379</v>
      </c>
      <c r="DQ46" s="25">
        <v>11.4825027699268</v>
      </c>
      <c r="DR46" s="25">
        <v>10.61</v>
      </c>
      <c r="DS46" s="24">
        <v>10.3464861751152</v>
      </c>
      <c r="DT46" s="25">
        <v>10.6069015616999</v>
      </c>
      <c r="DU46" t="s" s="26">
        <v>76</v>
      </c>
      <c r="DV46" t="s" s="27">
        <v>76</v>
      </c>
      <c r="DW46" t="s" s="26">
        <v>76</v>
      </c>
      <c r="DX46" s="25">
        <v>17.6</v>
      </c>
      <c r="DY46" s="24">
        <v>16.6824398361495</v>
      </c>
      <c r="DZ46" s="25">
        <v>18.6022286226318</v>
      </c>
      <c r="EA46" s="25">
        <v>11.31</v>
      </c>
      <c r="EB46" s="24">
        <v>11.0176043266769</v>
      </c>
      <c r="EC46" s="25">
        <v>12.6019172537387</v>
      </c>
      <c r="ED46" s="25">
        <v>10.69</v>
      </c>
      <c r="EE46" s="24">
        <v>10.7737205581157</v>
      </c>
      <c r="EF46" s="25">
        <v>11.7099135944701</v>
      </c>
      <c r="EG46" s="25">
        <v>10.06</v>
      </c>
      <c r="EH46" s="24">
        <v>9.498815069493601</v>
      </c>
      <c r="EI46" s="33">
        <v>12.1</v>
      </c>
      <c r="EJ46" s="25">
        <v>15.17</v>
      </c>
      <c r="EK46" s="24">
        <v>14.5500503646026</v>
      </c>
      <c r="EL46" s="25">
        <v>15.3426779313876</v>
      </c>
      <c r="EM46" s="25">
        <v>10.69</v>
      </c>
      <c r="EN46" s="24">
        <v>10.5461827956989</v>
      </c>
      <c r="EO46" s="25">
        <v>10.6913594470046</v>
      </c>
      <c r="EP46" s="25">
        <v>6.77</v>
      </c>
      <c r="EQ46" s="24">
        <v>7.24456605222734</v>
      </c>
      <c r="ER46" s="25">
        <v>7.54387736815155</v>
      </c>
      <c r="ES46" s="25">
        <v>8.02</v>
      </c>
      <c r="ET46" s="24">
        <v>7.42161098310293</v>
      </c>
      <c r="EU46" s="25">
        <v>9.482644009216591</v>
      </c>
      <c r="EV46" s="25">
        <v>13.72</v>
      </c>
      <c r="EW46" s="24">
        <v>13.775154889913</v>
      </c>
      <c r="EX46" s="25">
        <v>13.5389368919611</v>
      </c>
      <c r="EY46" s="25">
        <v>19.16</v>
      </c>
      <c r="EZ46" s="24">
        <v>19.7826158474142</v>
      </c>
      <c r="FA46" s="25">
        <v>18.8169745263697</v>
      </c>
      <c r="FB46" s="25">
        <v>14.59</v>
      </c>
      <c r="FC46" s="24">
        <v>13.6600026115859</v>
      </c>
      <c r="FD46" s="25">
        <v>13.8268843779677</v>
      </c>
      <c r="FE46" s="25">
        <v>7.67</v>
      </c>
      <c r="FF46" s="24">
        <v>6.81877432155658</v>
      </c>
      <c r="FG46" s="25">
        <v>8.2972567844342</v>
      </c>
      <c r="FH46" s="25">
        <v>11.4</v>
      </c>
      <c r="FI46" s="24">
        <v>10.0743778801843</v>
      </c>
      <c r="FJ46" s="25">
        <v>12.4169079621096</v>
      </c>
      <c r="FK46" s="25">
        <v>7.33</v>
      </c>
      <c r="FL46" s="24">
        <v>7.62659434203789</v>
      </c>
      <c r="FM46" s="25">
        <v>8.02333589349719</v>
      </c>
      <c r="FN46" s="25">
        <v>11.05</v>
      </c>
      <c r="FO46" s="24">
        <v>11.4483779375673</v>
      </c>
      <c r="FP46" s="25">
        <v>11.0547321318219</v>
      </c>
      <c r="FQ46" s="25">
        <v>14.91</v>
      </c>
      <c r="FR46" s="24">
        <v>14.6055677163338</v>
      </c>
      <c r="FS46" s="25">
        <v>14.6448873527906</v>
      </c>
      <c r="FT46" s="29"/>
      <c r="FU46" s="30">
        <f>SUM(SUM(B46,E46,H46,K46,N46,Q46,T46,W46,Z46,AC46,AF46,AI46,AL46,AO46,AR46,AU46,AX46,BA46,BD46,BG46,BJ46,BM46,BP46,BS46,BV46,BY46,CB46,CE46,CH46,CK46),CN46,CQ46,CT46,CW46,CZ46,DC46,DF46,DI46,DL46,DO46,DR46,DU46,DX46,EA46,ED46,EG46,EJ46,EM46,EP46,ES46,EV46,EY46,FB46,FE46,FH46,FK46,FN46,FQ46)/58</f>
        <v>12.6051785714286</v>
      </c>
      <c r="FV46" s="30">
        <f>SUM(SUM(C46,F46,I46,L46,O46,R46,U46,X46,AA46,AD46,AG46,AJ46,AM46,AP46,AS46,AV46,AY46,BB46,BE46,BH46,BK46,BN46,BQ46,BT46,BW46,BZ46,CC46,CF46,CI46,CL46),CO46,CR46,CU46,CX46,DA46,DD46,DG46,DJ46,DM46,DP46,DS46,DV46,DY46,EB46,EE46,EH46,EK46,EN46,EQ46,ET46,EW46,EZ46,FC46,FF46,FI46,FL46,FO46,FR46)/58</f>
        <v>12.3860693467303</v>
      </c>
      <c r="FW46" s="30">
        <f>SUM(SUM(D46,G46,J46,M46,P46,S46,V46,Y46,AB46,AE46,AH46,AK46,AN46,AQ46,AT46,AW46,AZ46,BC46,BF46,BI46,BL46,BO46,BR46,BU46,BX46,CA46,CD46,CG46,CJ46,CM46),CP46,CS46,CV46,CY46,DB46,DE46,DH46,DK46,DN46,DQ46,DT46,DW46,DZ46,EC46,EF46,EI46,EL46,EO46,ER46,EU46,EX46,FA46,FD46,FG46,FJ46,FM46,FP46,FS46)/58</f>
        <v>12.9095154258982</v>
      </c>
      <c r="FX46" s="31"/>
      <c r="FY46" s="31"/>
      <c r="FZ46" s="31"/>
      <c r="GA46" s="31"/>
      <c r="GB46" s="28">
        <f>SUM(SUM(D46,G46,J46,M46,P46,S46,V46,Y46,AB46,AE46,AH46,AK46,AQ46,AT46,AW46,AZ46,BC46,BF46,BI46,BO46,BU46,BX46,CA46,CD46,CG46,CJ46,CM46,CS46,CV46,CY46),DB46,DE46,DH46,DK46,DN46,DZ46,EC46,EF46,EL46,EO46,ER46,EU46,EX46,FG46,FJ46,FM46)/46</f>
        <v>12.9271204657346</v>
      </c>
      <c r="GC46" s="32">
        <v>1953</v>
      </c>
      <c r="GD46" s="24">
        <f>AVERAGE(L46,R46,BB46,BH46,CF46,DS46,EH46,EW46,FC46,FF46,FI46,FR46)</f>
        <v>10.2843389909916</v>
      </c>
      <c r="GE46" s="24">
        <f>AVERAGE(M46,S46,BC46,BI46,CG46,DT46,EI46,EX46,FD46,FG46,FJ46,FS46)</f>
        <v>11.1802843638965</v>
      </c>
      <c r="GF46" s="28">
        <f>AVERAGE(I46,BE46,EZ46)</f>
        <v>18.1133052083149</v>
      </c>
      <c r="GG46" s="28">
        <f>AVERAGE(J46,BF46,FA46)</f>
        <v>18.3133376002731</v>
      </c>
      <c r="GH46" s="28">
        <f>AVERAGE(O46,AA46,AD46,AG46,AM46,AV46,AY46,BT46,BW46,CU46,DA46,DP46,DV46,DY46,EK46)</f>
        <v>15.3324447432057</v>
      </c>
      <c r="GI46" s="28">
        <f>AVERAGE(P46,AB46,AE46,AH46,AN46,AW46,AZ46,BU46,BX46,CV46,DB46,DQ46,DW46,DZ46,EL46)</f>
        <v>15.9015508190058</v>
      </c>
      <c r="GJ46" s="28">
        <f>AVERAGE(C46,DG46,EE46,EN46,ET46)</f>
        <v>10.7161868919611</v>
      </c>
      <c r="GK46" s="28">
        <f>AVERAGE(D46,DH46,EF46,EO46,EU46)</f>
        <v>11.2574608294931</v>
      </c>
      <c r="GL46" s="24">
        <f>AVERAGE(BK46,CR46,CX46)</f>
        <v>8.1134180015284</v>
      </c>
      <c r="GM46" s="24">
        <f>AVERAGE(BL46,CS46,CY46)</f>
        <v>8.28312400315459</v>
      </c>
      <c r="GN46" s="24">
        <f>AVERAGE(AP46,BQ46,CO46,DJ46,DM46,EQ46,FO46)</f>
        <v>9.94685394123076</v>
      </c>
      <c r="GO46" s="24">
        <f>AVERAGE(AQ46,BR46,CP46,DK46,DN46,ER46,FP46)</f>
        <v>10.0255227894474</v>
      </c>
      <c r="GP46" s="24">
        <f>AVERAGE(F46,U46,X46,AJ46,AS46,BN46,BZ46,CC46,CI46,CL46,DD46,EB46,FL46)</f>
        <v>12.9997655527211</v>
      </c>
      <c r="GQ46" s="24">
        <f>AVERAGE(G46,V46,Y46,AK46,AT46,BO46,CA46,CD46,CJ46,CM46,DE46,EC46,FM46)</f>
        <v>13.522610950199</v>
      </c>
      <c r="GR46" s="24">
        <f>AVERAGE(X46,AS46,CC46,DD46)</f>
        <v>19.0161703149002</v>
      </c>
      <c r="GS46" s="24">
        <f>AVERAGE(Y46,AT46,CD46,DE46)</f>
        <v>19.404271953405</v>
      </c>
      <c r="GT46" s="24">
        <f>AVERAGE(F46,U46,AJ46,BN46,BZ46,CI46,CL46,EB46,FL46)</f>
        <v>10.3258078806416</v>
      </c>
      <c r="GU46" s="24">
        <f>AVERAGE(G46,V46,AK46,BO46,CA46,CJ46,CM46,EC46,FM46)</f>
        <v>10.9085393932186</v>
      </c>
    </row>
    <row r="47" ht="20.35" customHeight="1">
      <c r="A47" s="22">
        <v>1954</v>
      </c>
      <c r="B47" s="23">
        <v>11.32</v>
      </c>
      <c r="C47" s="24">
        <v>11.7717857142857</v>
      </c>
      <c r="D47" s="25">
        <v>11.8370519713262</v>
      </c>
      <c r="E47" s="25">
        <v>9.93</v>
      </c>
      <c r="F47" s="24">
        <v>10.0405284972721</v>
      </c>
      <c r="G47" s="25">
        <v>11.9393782553808</v>
      </c>
      <c r="H47" s="25">
        <v>12.6</v>
      </c>
      <c r="I47" s="24">
        <v>11.1312141577061</v>
      </c>
      <c r="J47" s="25">
        <v>12.8112090373784</v>
      </c>
      <c r="K47" s="25">
        <v>5.65</v>
      </c>
      <c r="L47" s="24">
        <v>5.11152471093349</v>
      </c>
      <c r="M47" s="25">
        <v>6.72639533589153</v>
      </c>
      <c r="N47" s="25">
        <v>16.85</v>
      </c>
      <c r="O47" s="24">
        <v>16.335051843318</v>
      </c>
      <c r="P47" s="25">
        <v>17.0323483102919</v>
      </c>
      <c r="Q47" s="25">
        <v>12.13</v>
      </c>
      <c r="R47" s="24">
        <v>12.4821857398874</v>
      </c>
      <c r="S47" s="25">
        <v>13.0066839477727</v>
      </c>
      <c r="T47" s="25">
        <v>7.07</v>
      </c>
      <c r="U47" s="24">
        <v>7.37709293394777</v>
      </c>
      <c r="V47" s="25">
        <v>7.06686891961085</v>
      </c>
      <c r="W47" s="25">
        <v>21.74</v>
      </c>
      <c r="X47" s="24">
        <v>21.5968177163339</v>
      </c>
      <c r="Y47" s="25">
        <v>21.447105734767</v>
      </c>
      <c r="Z47" s="25">
        <v>15.76</v>
      </c>
      <c r="AA47" s="24">
        <v>15.4059876273461</v>
      </c>
      <c r="AB47" s="25">
        <v>16.2522089137843</v>
      </c>
      <c r="AC47" t="s" s="26">
        <v>75</v>
      </c>
      <c r="AD47" t="s" s="27">
        <v>76</v>
      </c>
      <c r="AE47" s="25">
        <v>18.4076035530622</v>
      </c>
      <c r="AF47" s="25">
        <v>20.27</v>
      </c>
      <c r="AG47" s="24">
        <v>20.0332330455356</v>
      </c>
      <c r="AH47" s="25">
        <v>20.8038002983915</v>
      </c>
      <c r="AI47" s="25">
        <v>14.15</v>
      </c>
      <c r="AJ47" s="24">
        <v>13.5506739631336</v>
      </c>
      <c r="AK47" s="25">
        <v>13.8545839733743</v>
      </c>
      <c r="AL47" t="s" s="26">
        <v>75</v>
      </c>
      <c r="AM47" t="s" s="27">
        <v>76</v>
      </c>
      <c r="AN47" t="s" s="26">
        <v>76</v>
      </c>
      <c r="AO47" s="25">
        <v>9.82</v>
      </c>
      <c r="AP47" s="24">
        <v>10.178441500256</v>
      </c>
      <c r="AQ47" s="25">
        <v>10.1375256016385</v>
      </c>
      <c r="AR47" s="25">
        <v>15.87</v>
      </c>
      <c r="AS47" s="24">
        <v>16.0405369943676</v>
      </c>
      <c r="AT47" s="25">
        <v>16.6816743471582</v>
      </c>
      <c r="AU47" s="25">
        <v>13.45</v>
      </c>
      <c r="AV47" s="24">
        <v>13.1086962365592</v>
      </c>
      <c r="AW47" s="25">
        <v>13.1676094470046</v>
      </c>
      <c r="AX47" s="25">
        <v>17.26</v>
      </c>
      <c r="AY47" s="24">
        <v>16.7057834101383</v>
      </c>
      <c r="AZ47" s="25">
        <v>17.0864746543779</v>
      </c>
      <c r="BA47" s="25">
        <v>11.67</v>
      </c>
      <c r="BB47" s="24">
        <v>12.5570135688684</v>
      </c>
      <c r="BC47" s="25">
        <v>11.9381016385049</v>
      </c>
      <c r="BD47" s="25">
        <v>22.84</v>
      </c>
      <c r="BE47" s="24">
        <v>22.8346844598054</v>
      </c>
      <c r="BF47" s="25">
        <v>23.0387941628264</v>
      </c>
      <c r="BG47" s="25">
        <v>8.56</v>
      </c>
      <c r="BH47" s="24">
        <v>8.643817844342029</v>
      </c>
      <c r="BI47" s="25">
        <v>10.0815322580645</v>
      </c>
      <c r="BJ47" s="25">
        <v>9.800000000000001</v>
      </c>
      <c r="BK47" s="24">
        <v>9.69003271320476</v>
      </c>
      <c r="BL47" s="25">
        <v>9.528172683051711</v>
      </c>
      <c r="BM47" s="25">
        <v>10.78</v>
      </c>
      <c r="BN47" s="24">
        <v>10.5230715565796</v>
      </c>
      <c r="BO47" s="25">
        <v>10.9708582949309</v>
      </c>
      <c r="BP47" s="25">
        <v>12.54</v>
      </c>
      <c r="BQ47" s="24">
        <v>11.8734946236559</v>
      </c>
      <c r="BR47" s="25">
        <v>12.8690988223246</v>
      </c>
      <c r="BS47" s="25">
        <v>14.29</v>
      </c>
      <c r="BT47" s="24">
        <v>14.1291009557945</v>
      </c>
      <c r="BU47" s="25">
        <v>14.3099780963759</v>
      </c>
      <c r="BV47" s="25">
        <v>17.87</v>
      </c>
      <c r="BW47" s="24">
        <v>17.0180058364315</v>
      </c>
      <c r="BX47" s="25">
        <v>17.6480861892403</v>
      </c>
      <c r="BY47" s="25">
        <v>12.58</v>
      </c>
      <c r="BZ47" s="24">
        <v>12.453309320762</v>
      </c>
      <c r="CA47" s="25">
        <v>12.8664265409538</v>
      </c>
      <c r="CB47" s="25">
        <v>20.28</v>
      </c>
      <c r="CC47" s="24">
        <v>19.5047662526264</v>
      </c>
      <c r="CD47" s="25">
        <v>20.0285202252944</v>
      </c>
      <c r="CE47" t="s" s="26">
        <v>149</v>
      </c>
      <c r="CF47" s="24">
        <v>7.1982910906298</v>
      </c>
      <c r="CG47" s="25">
        <v>8.33455517153098</v>
      </c>
      <c r="CH47" s="25">
        <v>11.87</v>
      </c>
      <c r="CI47" s="24">
        <v>11.5787762416795</v>
      </c>
      <c r="CJ47" s="25">
        <v>11.2130459549411</v>
      </c>
      <c r="CK47" s="25">
        <v>8.66</v>
      </c>
      <c r="CL47" s="24">
        <v>8.13473906192065</v>
      </c>
      <c r="CM47" s="25">
        <v>8.971247815032591</v>
      </c>
      <c r="CN47" t="s" s="26">
        <v>75</v>
      </c>
      <c r="CO47" t="s" s="27">
        <v>76</v>
      </c>
      <c r="CP47" t="s" s="26">
        <v>76</v>
      </c>
      <c r="CQ47" s="25">
        <v>4.69</v>
      </c>
      <c r="CR47" s="24">
        <v>5.09042690732207</v>
      </c>
      <c r="CS47" s="25">
        <v>6.1463818484383</v>
      </c>
      <c r="CT47" t="s" s="26">
        <v>75</v>
      </c>
      <c r="CU47" t="s" s="27">
        <v>76</v>
      </c>
      <c r="CV47" s="25">
        <v>14.755787250384</v>
      </c>
      <c r="CW47" t="s" s="26">
        <v>150</v>
      </c>
      <c r="CX47" s="24">
        <v>9.910650637196341</v>
      </c>
      <c r="CY47" s="25">
        <v>9.489776625704041</v>
      </c>
      <c r="CZ47" s="25">
        <v>19.37</v>
      </c>
      <c r="DA47" s="24">
        <v>18.6077993184667</v>
      </c>
      <c r="DB47" s="25">
        <v>17.2490104966718</v>
      </c>
      <c r="DC47" s="25">
        <v>20.35</v>
      </c>
      <c r="DD47" s="24">
        <v>19.9290629800307</v>
      </c>
      <c r="DE47" s="25">
        <v>20.4503373015873</v>
      </c>
      <c r="DF47" s="25">
        <v>13.28</v>
      </c>
      <c r="DG47" s="24">
        <v>13.0119726062468</v>
      </c>
      <c r="DH47" s="25">
        <v>12.6123809523809</v>
      </c>
      <c r="DI47" s="25">
        <v>11.05</v>
      </c>
      <c r="DJ47" s="24">
        <v>10.6100838453661</v>
      </c>
      <c r="DK47" s="25">
        <v>10.0107264464926</v>
      </c>
      <c r="DL47" s="25">
        <v>10.33</v>
      </c>
      <c r="DM47" s="24">
        <v>10.252654889913</v>
      </c>
      <c r="DN47" s="25">
        <v>10.1351491295443</v>
      </c>
      <c r="DO47" s="25">
        <v>12.71</v>
      </c>
      <c r="DP47" s="24">
        <v>12.2204911937425</v>
      </c>
      <c r="DQ47" s="25">
        <v>12.2340341150785</v>
      </c>
      <c r="DR47" s="25">
        <v>11.13</v>
      </c>
      <c r="DS47" s="24">
        <v>10.8366858678955</v>
      </c>
      <c r="DT47" s="25">
        <v>11.132191500256</v>
      </c>
      <c r="DU47" t="s" s="26">
        <v>75</v>
      </c>
      <c r="DV47" t="s" s="27">
        <v>76</v>
      </c>
      <c r="DW47" t="s" s="26">
        <v>76</v>
      </c>
      <c r="DX47" s="25">
        <v>18.16</v>
      </c>
      <c r="DY47" s="24">
        <v>17.3247459037378</v>
      </c>
      <c r="DZ47" s="25">
        <v>19.1177444956477</v>
      </c>
      <c r="EA47" s="25">
        <v>11.23</v>
      </c>
      <c r="EB47" s="24">
        <v>10.9311885560676</v>
      </c>
      <c r="EC47" s="25">
        <v>12.5532507680492</v>
      </c>
      <c r="ED47" s="25">
        <v>10.54</v>
      </c>
      <c r="EE47" s="24">
        <v>10.6927547363031</v>
      </c>
      <c r="EF47" s="25">
        <v>11.6230376344086</v>
      </c>
      <c r="EG47" s="25">
        <v>11.36</v>
      </c>
      <c r="EH47" s="24">
        <v>10.7701471237364</v>
      </c>
      <c r="EI47" s="33">
        <v>13.1</v>
      </c>
      <c r="EJ47" s="25">
        <v>15.78</v>
      </c>
      <c r="EK47" s="24">
        <v>15.2521159754224</v>
      </c>
      <c r="EL47" s="25">
        <v>15.9272118393355</v>
      </c>
      <c r="EM47" s="25">
        <v>10.73</v>
      </c>
      <c r="EN47" s="24">
        <v>10.5939420122888</v>
      </c>
      <c r="EO47" s="25">
        <v>10.726438812084</v>
      </c>
      <c r="EP47" s="25">
        <v>6.71</v>
      </c>
      <c r="EQ47" s="24">
        <v>7.27244822779769</v>
      </c>
      <c r="ER47" s="25">
        <v>7.52489844683393</v>
      </c>
      <c r="ES47" s="25">
        <v>7.74</v>
      </c>
      <c r="ET47" s="24">
        <v>7.07363002542508</v>
      </c>
      <c r="EU47" s="25">
        <v>9.13299428818617</v>
      </c>
      <c r="EV47" s="25">
        <v>14.04</v>
      </c>
      <c r="EW47" s="24">
        <v>14.081661546339</v>
      </c>
      <c r="EX47" s="25">
        <v>13.8540501792115</v>
      </c>
      <c r="EY47" t="s" s="26">
        <v>75</v>
      </c>
      <c r="EZ47" t="s" s="27">
        <v>76</v>
      </c>
      <c r="FA47" t="s" s="26">
        <v>76</v>
      </c>
      <c r="FB47" s="25">
        <v>14.09</v>
      </c>
      <c r="FC47" s="24">
        <v>13.281740028490</v>
      </c>
      <c r="FD47" s="25">
        <v>13.4302510683761</v>
      </c>
      <c r="FE47" s="25">
        <v>8.6</v>
      </c>
      <c r="FF47" s="24">
        <v>7.86162698412698</v>
      </c>
      <c r="FG47" s="25">
        <v>9.17433691756273</v>
      </c>
      <c r="FH47" s="25">
        <v>11.52</v>
      </c>
      <c r="FI47" s="24">
        <v>10.2050608038915</v>
      </c>
      <c r="FJ47" s="25">
        <v>12.4644751664107</v>
      </c>
      <c r="FK47" t="s" s="26">
        <v>151</v>
      </c>
      <c r="FL47" s="24">
        <v>6.78706675847944</v>
      </c>
      <c r="FM47" s="25">
        <v>7.2024286023271</v>
      </c>
      <c r="FN47" t="s" s="26">
        <v>75</v>
      </c>
      <c r="FO47" t="s" s="27">
        <v>76</v>
      </c>
      <c r="FP47" t="s" s="26">
        <v>76</v>
      </c>
      <c r="FQ47" s="25">
        <v>15.87</v>
      </c>
      <c r="FR47" s="24">
        <v>15.5884299795187</v>
      </c>
      <c r="FS47" s="25">
        <v>15.5553296210958</v>
      </c>
      <c r="FT47" s="29"/>
      <c r="FU47" s="30">
        <f>SUM(SUM(B47,E47,H47,K47,N47,Q47,T47,W47,Z47,AC47,AF47,AI47,AL47,AO47,AR47,AU47,AX47,BA47,BD47,BG47,BJ47,BM47,BP47,BS47,BV47,BY47,CB47,CE47,CH47,CK47),CN47,CQ47,CT47,CW47,CZ47,DC47,DF47,DI47,DL47,DO47,DR47,DU47,DX47,EA47,ED47,EG47,EJ47,EM47,EP47,ES47,EV47,EY47,FB47,FE47,FH47,FK47,FN47,FQ47)/58</f>
        <v>13.0185416666667</v>
      </c>
      <c r="FV47" s="30">
        <f>SUM(SUM(C47,F47,I47,L47,O47,R47,U47,X47,AA47,AD47,AG47,AJ47,AM47,AP47,AS47,AV47,AY47,BB47,BE47,BH47,BK47,BN47,BQ47,BT47,BW47,BZ47,CC47,CF47,CI47,CL47),CO47,CR47,CU47,CX47,DA47,DD47,DG47,DJ47,DM47,DP47,DS47,DV47,DY47,EB47,EE47,EH47,EK47,EN47,EQ47,ET47,EW47,EZ47,FC47,FF47,FI47,FL47,FO47,FR47)/58</f>
        <v>12.4548047946103</v>
      </c>
      <c r="FW47" s="30">
        <f>SUM(SUM(D47,G47,J47,M47,P47,S47,V47,Y47,AB47,AE47,AH47,AK47,AN47,AQ47,AT47,AW47,AZ47,BC47,BF47,BI47,BL47,BO47,BR47,BU47,BX47,CA47,CD47,CG47,CJ47,CM47),CP47,CS47,CV47,CY47,DB47,DE47,DH47,DK47,DN47,DQ47,DT47,DW47,DZ47,EC47,EF47,EI47,EL47,EO47,ER47,EU47,EX47,FA47,FD47,FG47,FJ47,FM47,FP47,FS47)/58</f>
        <v>13.1256445973651</v>
      </c>
      <c r="FX47" s="31"/>
      <c r="FY47" s="31"/>
      <c r="FZ47" s="31"/>
      <c r="GA47" s="31"/>
      <c r="GB47" s="28">
        <f>SUM(SUM(D47,G47,J47,M47,P47,S47,V47,Y47,AB47,AE47,AH47,AK47,AQ47,AT47,AW47,AZ47,BC47,BF47,BI47,BO47,BU47,BX47,CA47,CD47,CG47,CJ47,CM47,CS47,CV47,CY47),DB47,DE47,DH47,DK47,DN47,DZ47,EC47,EF47,EL47,EO47,ER47,EU47,EX47,FG47,FJ47,FM47)/46</f>
        <v>13.2132627358732</v>
      </c>
      <c r="GC47" s="32">
        <v>1954</v>
      </c>
      <c r="GD47" s="24">
        <f>AVERAGE(L47,R47,BB47,BH47,CF47,DS47,EH47,EW47,FC47,FF47,FI47,FR47)</f>
        <v>10.7181821073883</v>
      </c>
      <c r="GE47" s="24">
        <f>AVERAGE(M47,S47,BC47,BI47,CG47,DT47,EI47,EX47,FD47,FG47,FJ47,FS47)</f>
        <v>11.5664919003898</v>
      </c>
      <c r="GF47" s="28">
        <f>AVERAGE(I47,BE47,EZ47)</f>
        <v>16.9829493087558</v>
      </c>
      <c r="GG47" s="28">
        <f>AVERAGE(J47,BF47,FA47)</f>
        <v>17.9250016001024</v>
      </c>
      <c r="GH47" s="28">
        <f>AVERAGE(O47,AA47,AD47,AG47,AM47,AV47,AY47,BT47,BW47,CU47,DA47,DP47,DV47,DY47,EK47)</f>
        <v>16.0128192133175</v>
      </c>
      <c r="GI47" s="28">
        <f>AVERAGE(P47,AB47,AE47,AH47,AN47,AW47,AZ47,BU47,BX47,CV47,DB47,DQ47,DW47,DZ47,EL47)</f>
        <v>16.4609152045882</v>
      </c>
      <c r="GJ47" s="28">
        <f>AVERAGE(C47,DG47,EE47,EN47,ET47)</f>
        <v>10.6288170189099</v>
      </c>
      <c r="GK47" s="28">
        <f>AVERAGE(D47,DH47,EF47,EO47,EU47)</f>
        <v>11.1863807316772</v>
      </c>
      <c r="GL47" s="24">
        <f>AVERAGE(BK47,CR47,CX47)</f>
        <v>8.230370085907721</v>
      </c>
      <c r="GM47" s="24">
        <f>AVERAGE(BL47,CS47,CY47)</f>
        <v>8.38811038573135</v>
      </c>
      <c r="GN47" s="28">
        <f>AVERAGE(AP47,BQ47,CO47,DJ47,DM47,EQ47,FO47)</f>
        <v>10.0374246173977</v>
      </c>
      <c r="GO47" s="28">
        <f>AVERAGE(AQ47,BR47,CP47,DK47,DN47,ER47,FP47)</f>
        <v>10.1354796893668</v>
      </c>
      <c r="GP47" s="24">
        <f>AVERAGE(F47,U47,X47,AJ47,AS47,BN47,BZ47,CC47,CI47,CL47,DD47,EB47,FL47)</f>
        <v>12.9575100640924</v>
      </c>
      <c r="GQ47" s="24">
        <f>AVERAGE(G47,V47,Y47,AK47,AT47,BO47,CA47,CD47,CJ47,CM47,DE47,EC47,FM47)</f>
        <v>13.4804405179544</v>
      </c>
      <c r="GR47" s="24">
        <f>AVERAGE(X47,AS47,CC47,DD47)</f>
        <v>19.2677959858397</v>
      </c>
      <c r="GS47" s="24">
        <f>AVERAGE(Y47,AT47,CD47,DE47)</f>
        <v>19.6519094022017</v>
      </c>
      <c r="GT47" s="24">
        <f>AVERAGE(F47,U47,AJ47,BN47,BZ47,CI47,CL47,EB47,FL47)</f>
        <v>10.1529385433158</v>
      </c>
      <c r="GU47" s="24">
        <f>AVERAGE(G47,V47,AK47,BO47,CA47,CJ47,CM47,EC47,FM47)</f>
        <v>10.737565458289</v>
      </c>
    </row>
    <row r="48" ht="20.35" customHeight="1">
      <c r="A48" s="22">
        <v>1955</v>
      </c>
      <c r="B48" s="23">
        <v>11.67</v>
      </c>
      <c r="C48" s="24">
        <v>11.703561187916</v>
      </c>
      <c r="D48" s="25">
        <v>12.2082693292371</v>
      </c>
      <c r="E48" s="25">
        <v>9.76</v>
      </c>
      <c r="F48" s="24">
        <v>9.90227159165147</v>
      </c>
      <c r="G48" s="25">
        <v>11.7579726561975</v>
      </c>
      <c r="H48" s="25">
        <v>13.65</v>
      </c>
      <c r="I48" s="24">
        <v>12.6904582693292</v>
      </c>
      <c r="J48" s="25">
        <v>14.465410266257</v>
      </c>
      <c r="K48" s="25">
        <v>6.37</v>
      </c>
      <c r="L48" s="24">
        <v>5.83592051472196</v>
      </c>
      <c r="M48" s="25">
        <v>7.18692396313364</v>
      </c>
      <c r="N48" s="25">
        <v>17.25</v>
      </c>
      <c r="O48" s="24">
        <v>16.7260714285714</v>
      </c>
      <c r="P48" s="25">
        <v>17.4886014001448</v>
      </c>
      <c r="Q48" s="25">
        <v>12.47</v>
      </c>
      <c r="R48" s="24">
        <v>12.7784824628776</v>
      </c>
      <c r="S48" s="25">
        <v>13.3463402457757</v>
      </c>
      <c r="T48" s="25">
        <v>7.89</v>
      </c>
      <c r="U48" s="24">
        <v>8.14494460335116</v>
      </c>
      <c r="V48" s="25">
        <v>7.89411118173633</v>
      </c>
      <c r="W48" s="25">
        <v>21.61</v>
      </c>
      <c r="X48" s="24">
        <v>21.532859703021</v>
      </c>
      <c r="Y48" s="25">
        <v>21.4379473886329</v>
      </c>
      <c r="Z48" s="25">
        <v>16.12</v>
      </c>
      <c r="AA48" s="24">
        <v>15.7529375097398</v>
      </c>
      <c r="AB48" s="25">
        <v>16.5952150537635</v>
      </c>
      <c r="AC48" t="s" s="26">
        <v>75</v>
      </c>
      <c r="AD48" t="s" s="27">
        <v>76</v>
      </c>
      <c r="AE48" t="s" s="26">
        <v>76</v>
      </c>
      <c r="AF48" s="25">
        <v>20.36</v>
      </c>
      <c r="AG48" s="24">
        <v>20.1471095750128</v>
      </c>
      <c r="AH48" s="25">
        <v>20.8809741423451</v>
      </c>
      <c r="AI48" s="25">
        <v>13.86</v>
      </c>
      <c r="AJ48" s="24">
        <v>13.2806787082649</v>
      </c>
      <c r="AK48" s="25">
        <v>13.5480004899624</v>
      </c>
      <c r="AL48" s="25">
        <v>17.99</v>
      </c>
      <c r="AM48" s="24">
        <v>17.9928554704129</v>
      </c>
      <c r="AN48" s="25">
        <v>17.9928554704129</v>
      </c>
      <c r="AO48" s="25">
        <v>10.11</v>
      </c>
      <c r="AP48" s="24">
        <v>10.4393023553507</v>
      </c>
      <c r="AQ48" s="25">
        <v>10.3931931643625</v>
      </c>
      <c r="AR48" s="25">
        <v>16.49</v>
      </c>
      <c r="AS48" s="24">
        <v>16.6747420634921</v>
      </c>
      <c r="AT48" s="25">
        <v>17.2839234511009</v>
      </c>
      <c r="AU48" s="25">
        <v>12.89</v>
      </c>
      <c r="AV48" s="24">
        <v>12.6531765232975</v>
      </c>
      <c r="AW48" s="25">
        <v>12.754178827445</v>
      </c>
      <c r="AX48" s="25">
        <v>17.53</v>
      </c>
      <c r="AY48" s="24">
        <v>17.0125959569105</v>
      </c>
      <c r="AZ48" s="25">
        <v>17.3707206861239</v>
      </c>
      <c r="BA48" s="25">
        <v>12</v>
      </c>
      <c r="BB48" s="24">
        <v>12.8587615207373</v>
      </c>
      <c r="BC48" s="25">
        <v>12.3568791602663</v>
      </c>
      <c r="BD48" s="25">
        <v>23.65</v>
      </c>
      <c r="BE48" s="24">
        <v>23.5935727086533</v>
      </c>
      <c r="BF48" s="25">
        <v>23.8197523041475</v>
      </c>
      <c r="BG48" s="25">
        <v>9.140000000000001</v>
      </c>
      <c r="BH48" s="24">
        <v>9.223474142345109</v>
      </c>
      <c r="BI48" s="25">
        <v>10.5905894777266</v>
      </c>
      <c r="BJ48" s="25">
        <v>10.04</v>
      </c>
      <c r="BK48" s="24">
        <v>9.922480798771121</v>
      </c>
      <c r="BL48" s="25">
        <v>9.74943420378905</v>
      </c>
      <c r="BM48" s="25">
        <v>11.09</v>
      </c>
      <c r="BN48" s="24">
        <v>10.8519246031746</v>
      </c>
      <c r="BO48" s="25">
        <v>11.2701377412292</v>
      </c>
      <c r="BP48" s="25">
        <v>12.33</v>
      </c>
      <c r="BQ48" s="24">
        <v>11.9875636509702</v>
      </c>
      <c r="BR48" s="25">
        <v>12.703753442979</v>
      </c>
      <c r="BS48" s="25">
        <v>14.44</v>
      </c>
      <c r="BT48" s="24">
        <v>14.064725422427</v>
      </c>
      <c r="BU48" s="25">
        <v>14.2153437019969</v>
      </c>
      <c r="BV48" s="25">
        <v>18.73</v>
      </c>
      <c r="BW48" s="24">
        <v>17.7335375064004</v>
      </c>
      <c r="BX48" s="25">
        <v>18.5720186450554</v>
      </c>
      <c r="BY48" s="25">
        <v>13.54</v>
      </c>
      <c r="BZ48" s="24">
        <v>13.4291769073221</v>
      </c>
      <c r="CA48" s="25">
        <v>13.787706093190</v>
      </c>
      <c r="CB48" s="25">
        <v>21.37</v>
      </c>
      <c r="CC48" s="24">
        <v>20.9915264976959</v>
      </c>
      <c r="CD48" s="25">
        <v>21.1981810035842</v>
      </c>
      <c r="CE48" s="25">
        <v>6.34</v>
      </c>
      <c r="CF48" s="24">
        <v>7.19721134152586</v>
      </c>
      <c r="CG48" s="25">
        <v>8.3413031233999</v>
      </c>
      <c r="CH48" s="25">
        <v>11.68</v>
      </c>
      <c r="CI48" s="24">
        <v>11.339297875064</v>
      </c>
      <c r="CJ48" s="25">
        <v>11.0192453917051</v>
      </c>
      <c r="CK48" s="25">
        <v>9.07</v>
      </c>
      <c r="CL48" s="24">
        <v>8.469137864823351</v>
      </c>
      <c r="CM48" s="25">
        <v>9.388036994367649</v>
      </c>
      <c r="CN48" s="25">
        <v>9.18</v>
      </c>
      <c r="CO48" s="24">
        <v>9.25528698616198</v>
      </c>
      <c r="CP48" s="25">
        <v>9.58007164902998</v>
      </c>
      <c r="CQ48" s="25">
        <v>4.8</v>
      </c>
      <c r="CR48" s="24">
        <v>5.21265040962622</v>
      </c>
      <c r="CS48" s="25">
        <v>6.2242023765383</v>
      </c>
      <c r="CT48" t="s" s="26">
        <v>75</v>
      </c>
      <c r="CU48" t="s" s="27">
        <v>76</v>
      </c>
      <c r="CV48" s="25">
        <v>15.0568138760881</v>
      </c>
      <c r="CW48" t="s" s="26">
        <v>152</v>
      </c>
      <c r="CX48" s="24">
        <v>9.910998070030329</v>
      </c>
      <c r="CY48" s="25">
        <v>9.511577700972859</v>
      </c>
      <c r="CZ48" s="25">
        <v>19.14</v>
      </c>
      <c r="DA48" s="24">
        <v>18.3472824743542</v>
      </c>
      <c r="DB48" s="25">
        <v>16.9553110599078</v>
      </c>
      <c r="DC48" s="25">
        <v>19.63</v>
      </c>
      <c r="DD48" s="24">
        <v>19.2072043010753</v>
      </c>
      <c r="DE48" s="25">
        <v>19.7043849206349</v>
      </c>
      <c r="DF48" s="25">
        <v>13.93</v>
      </c>
      <c r="DG48" s="24">
        <v>13.6702080133129</v>
      </c>
      <c r="DH48" s="25">
        <v>13.2792357910906</v>
      </c>
      <c r="DI48" s="25">
        <v>11.06</v>
      </c>
      <c r="DJ48" s="24">
        <v>10.6066500256016</v>
      </c>
      <c r="DK48" s="25">
        <v>10.0400928059396</v>
      </c>
      <c r="DL48" s="25">
        <v>10.98</v>
      </c>
      <c r="DM48" s="24">
        <v>10.9385573476702</v>
      </c>
      <c r="DN48" s="25">
        <v>10.7562909626216</v>
      </c>
      <c r="DO48" t="s" s="26">
        <v>75</v>
      </c>
      <c r="DP48" t="s" s="27">
        <v>76</v>
      </c>
      <c r="DQ48" t="s" s="26">
        <v>76</v>
      </c>
      <c r="DR48" s="25">
        <v>11.3</v>
      </c>
      <c r="DS48" s="24">
        <v>11.0194847670251</v>
      </c>
      <c r="DT48" s="25">
        <v>11.3007718894009</v>
      </c>
      <c r="DU48" s="25">
        <v>21.58</v>
      </c>
      <c r="DV48" s="24">
        <v>21.3816961477872</v>
      </c>
      <c r="DW48" s="25">
        <v>21.744966077829</v>
      </c>
      <c r="DX48" s="25">
        <v>18.57</v>
      </c>
      <c r="DY48" s="24">
        <v>17.7927272145417</v>
      </c>
      <c r="DZ48" s="25">
        <v>19.5455113927291</v>
      </c>
      <c r="EA48" s="25">
        <v>11.84</v>
      </c>
      <c r="EB48" s="24">
        <v>11.497191500256</v>
      </c>
      <c r="EC48" s="25">
        <v>13.0114936790437</v>
      </c>
      <c r="ED48" t="s" s="26">
        <v>75</v>
      </c>
      <c r="EE48" t="s" s="27">
        <v>76</v>
      </c>
      <c r="EF48" t="s" s="26">
        <v>76</v>
      </c>
      <c r="EG48" s="25">
        <v>11.21</v>
      </c>
      <c r="EH48" s="24">
        <v>10.6093746799795</v>
      </c>
      <c r="EI48" s="33">
        <v>13.1</v>
      </c>
      <c r="EJ48" s="25">
        <v>16.45</v>
      </c>
      <c r="EK48" s="24">
        <v>16.0052476517118</v>
      </c>
      <c r="EL48" s="25">
        <v>16.604648705793</v>
      </c>
      <c r="EM48" s="25">
        <v>10.8</v>
      </c>
      <c r="EN48" s="24">
        <v>10.6704768305171</v>
      </c>
      <c r="EO48" s="25">
        <v>10.7965719406042</v>
      </c>
      <c r="EP48" s="25">
        <v>7.13</v>
      </c>
      <c r="EQ48" s="24">
        <v>7.64318228366615</v>
      </c>
      <c r="ER48" s="25">
        <v>7.89645993343575</v>
      </c>
      <c r="ES48" s="25">
        <v>8.68</v>
      </c>
      <c r="ET48" s="24">
        <v>8.13552763652735</v>
      </c>
      <c r="EU48" s="25">
        <v>10.2146237221251</v>
      </c>
      <c r="EV48" s="25">
        <v>14.1</v>
      </c>
      <c r="EW48" s="24">
        <v>14.1483346134153</v>
      </c>
      <c r="EX48" s="25">
        <v>13.9010202252944</v>
      </c>
      <c r="EY48" s="25">
        <v>20.46</v>
      </c>
      <c r="EZ48" s="24">
        <v>21.058167562724</v>
      </c>
      <c r="FA48" s="25">
        <v>20.1254601894521</v>
      </c>
      <c r="FB48" s="25">
        <v>14.26</v>
      </c>
      <c r="FC48" s="24">
        <v>13.4531613171277</v>
      </c>
      <c r="FD48" s="25">
        <v>13.5923156534326</v>
      </c>
      <c r="FE48" s="25">
        <v>8.75</v>
      </c>
      <c r="FF48" s="24">
        <v>7.95030913978495</v>
      </c>
      <c r="FG48" s="25">
        <v>9.29320276497697</v>
      </c>
      <c r="FH48" s="25">
        <v>11.88</v>
      </c>
      <c r="FI48" s="24">
        <v>10.5534312596006</v>
      </c>
      <c r="FJ48" s="25">
        <v>12.8107514080901</v>
      </c>
      <c r="FK48" t="s" s="26">
        <v>153</v>
      </c>
      <c r="FL48" s="24">
        <v>7.96845110087045</v>
      </c>
      <c r="FM48" s="25">
        <v>8.341748856754419</v>
      </c>
      <c r="FN48" s="25">
        <v>11.21</v>
      </c>
      <c r="FO48" s="24">
        <v>11.6411795130603</v>
      </c>
      <c r="FP48" s="25">
        <v>11.1824457902471</v>
      </c>
      <c r="FQ48" s="25">
        <v>15.92</v>
      </c>
      <c r="FR48" s="24">
        <v>15.591009984639</v>
      </c>
      <c r="FS48" s="25">
        <v>15.5903302611367</v>
      </c>
      <c r="FT48" s="29"/>
      <c r="FU48" s="30">
        <f>SUM(SUM(B48,E48,H48,K48,N48,Q48,T48,W48,Z48,AC48,AF48,AI48,AL48,AO48,AR48,AU48,AX48,BA48,BD48,BG48,BJ48,BM48,BP48,BS48,BV48,BY48,CB48,CE48,CH48,CK48),CN48,CQ48,CT48,CW48,CZ48,DC48,DF48,DI48,DL48,DO48,DR48,DU48,DX48,EA48,ED48,EG48,EJ48,EM48,EP48,ES48,EV48,EY48,FB48,FE48,FH48,FK48,FN48,FQ48)/58</f>
        <v>13.5057692307692</v>
      </c>
      <c r="FV48" s="30">
        <f>SUM(SUM(C48,F48,I48,L48,O48,R48,U48,X48,AA48,AD48,AG48,AJ48,AM48,AP48,AS48,AV48,AY48,BB48,BE48,BH48,BK48,BN48,BQ48,BT48,BW48,BZ48,CC48,CF48,CI48,CL48),CO48,CR48,CU48,CX48,DA48,DD48,DG48,DJ48,DM48,DP48,DS48,DV48,DY48,EB48,EE48,EH48,EK48,EN48,EQ48,ET48,EW48,EZ48,FC48,FF48,FI48,FL48,FO48,FR48)/58</f>
        <v>13.1332990665722</v>
      </c>
      <c r="FW48" s="30">
        <f>SUM(SUM(D48,G48,J48,M48,P48,S48,V48,Y48,AB48,AE48,AH48,AK48,AN48,AQ48,AT48,AW48,AZ48,BC48,BF48,BI48,BL48,BO48,BR48,BU48,BX48,CA48,CD48,CG48,CJ48,CM48),CP48,CS48,CV48,CY48,DB48,DE48,DH48,DK48,DN48,DQ48,DT48,DW48,DZ48,EC48,EF48,EI48,EL48,EO48,ER48,EU48,EX48,FA48,FD48,FG48,FJ48,FM48,FP48,FS48)/58</f>
        <v>13.6323149569679</v>
      </c>
      <c r="FX48" s="31"/>
      <c r="FY48" s="31"/>
      <c r="FZ48" s="31"/>
      <c r="GA48" s="31"/>
      <c r="GB48" s="28">
        <f>SUM(SUM(D48,G48,J48,M48,P48,S48,V48,Y48,AB48,AE48,AH48,AK48,AQ48,AT48,AW48,AZ48,BC48,BF48,BI48,BO48,BU48,BX48,CA48,CD48,CG48,CJ48,CM48,CS48,CV48,CY48),DB48,DE48,DH48,DK48,DN48,DZ48,EC48,EF48,EL48,EO48,ER48,EU48,EX48,FG48,FJ48,FM48)/46</f>
        <v>13.4798845001256</v>
      </c>
      <c r="GC48" s="32">
        <v>1955</v>
      </c>
      <c r="GD48" s="24">
        <f>AVERAGE(L48,R48,BB48,BH48,CF48,DS48,EH48,EW48,FC48,FF48,FI48,FR48)</f>
        <v>10.9349129786483</v>
      </c>
      <c r="GE48" s="24">
        <f>AVERAGE(M48,S48,BC48,BI48,CG48,DT48,EI48,EX48,FD48,FG48,FJ48,FS48)</f>
        <v>11.7842023477195</v>
      </c>
      <c r="GF48" s="28">
        <f>AVERAGE(I48,BE48,EZ48)</f>
        <v>19.1140661802355</v>
      </c>
      <c r="GG48" s="28">
        <f>AVERAGE(J48,BF48,FA48)</f>
        <v>19.4702075866189</v>
      </c>
      <c r="GH48" s="28">
        <f>AVERAGE(O48,AA48,AD48,AG48,AM48,AV48,AY48,BT48,BW48,CU48,DA48,DP48,DV48,DY48,EK48)</f>
        <v>17.1341635734306</v>
      </c>
      <c r="GI48" s="28">
        <f>AVERAGE(P48,AB48,AE48,AH48,AN48,AW48,AZ48,BU48,BX48,CV48,DB48,DQ48,DW48,DZ48,EL48)</f>
        <v>17.3674737722796</v>
      </c>
      <c r="GJ48" s="28">
        <f>AVERAGE(C48,DG48,EE48,EN48,ET48)</f>
        <v>11.0449434170683</v>
      </c>
      <c r="GK48" s="28">
        <f>AVERAGE(D48,DH48,EF48,EO48,EU48)</f>
        <v>11.6246751957643</v>
      </c>
      <c r="GL48" s="24">
        <f>AVERAGE(BK48,CR48,CX48)</f>
        <v>8.34870975947589</v>
      </c>
      <c r="GM48" s="24">
        <f>AVERAGE(BL48,CS48,CY48)</f>
        <v>8.49507142710007</v>
      </c>
      <c r="GN48" s="24">
        <f>AVERAGE(AP48,BQ48,CO48,DJ48,DM48,EQ48,FO48)</f>
        <v>10.358817451783</v>
      </c>
      <c r="GO48" s="24">
        <f>AVERAGE(AQ48,BR48,CP48,DK48,DN48,ER48,FP48)</f>
        <v>10.3646153926594</v>
      </c>
      <c r="GP48" s="24">
        <f>AVERAGE(F48,U48,X48,AJ48,AS48,BN48,BZ48,CC48,CI48,CL48,DD48,EB48,FL48)</f>
        <v>13.3299544092356</v>
      </c>
      <c r="GQ48" s="24">
        <f>AVERAGE(G48,V48,Y48,AK48,AT48,BO48,CA48,CD48,CJ48,CM48,DE48,EC48,FM48)</f>
        <v>13.8186838344722</v>
      </c>
      <c r="GR48" s="24">
        <f>AVERAGE(X48,AS48,CC48,DD48)</f>
        <v>19.6015831413211</v>
      </c>
      <c r="GS48" s="24">
        <f>AVERAGE(Y48,AT48,CD48,DE48)</f>
        <v>19.9061091909882</v>
      </c>
      <c r="GT48" s="24">
        <f>AVERAGE(F48,U48,AJ48,BN48,BZ48,CI48,CL48,EB48,FL48)</f>
        <v>10.542563861642</v>
      </c>
      <c r="GU48" s="24">
        <f>AVERAGE(G48,V48,AK48,BO48,CA48,CJ48,CM48,EC48,FM48)</f>
        <v>11.1131614537985</v>
      </c>
    </row>
    <row r="49" ht="20.35" customHeight="1">
      <c r="A49" s="22">
        <v>1956</v>
      </c>
      <c r="B49" s="23">
        <v>11.57</v>
      </c>
      <c r="C49" s="24">
        <v>11.605346681498</v>
      </c>
      <c r="D49" s="25">
        <v>12.0905036460265</v>
      </c>
      <c r="E49" s="25">
        <v>9.68</v>
      </c>
      <c r="F49" s="24">
        <v>9.797260207261949</v>
      </c>
      <c r="G49" s="25">
        <v>11.7426138835279</v>
      </c>
      <c r="H49" s="25">
        <v>12.16</v>
      </c>
      <c r="I49" s="24">
        <v>11.2246483747374</v>
      </c>
      <c r="J49" s="25">
        <v>13.0297330367074</v>
      </c>
      <c r="K49" s="25">
        <v>6.07</v>
      </c>
      <c r="L49" s="24">
        <v>5.81734753782863</v>
      </c>
      <c r="M49" s="25">
        <v>6.38872627434363</v>
      </c>
      <c r="N49" s="25">
        <v>15.9</v>
      </c>
      <c r="O49" s="24">
        <v>15.4590127919911</v>
      </c>
      <c r="P49" s="25">
        <v>16.0492080706958</v>
      </c>
      <c r="Q49" s="25">
        <v>11.93</v>
      </c>
      <c r="R49" s="24">
        <v>12.2454844889383</v>
      </c>
      <c r="S49" s="25">
        <v>12.7977193795575</v>
      </c>
      <c r="T49" s="25">
        <v>7</v>
      </c>
      <c r="U49" s="24">
        <v>7.27235354097145</v>
      </c>
      <c r="V49" s="25">
        <v>6.9939364726239</v>
      </c>
      <c r="W49" s="25">
        <v>21.08</v>
      </c>
      <c r="X49" s="24">
        <v>20.9646391051786</v>
      </c>
      <c r="Y49" s="25">
        <v>20.9301337906316</v>
      </c>
      <c r="Z49" s="25">
        <v>15.47</v>
      </c>
      <c r="AA49" s="24">
        <v>15.145002162897</v>
      </c>
      <c r="AB49" s="25">
        <v>15.9629749103943</v>
      </c>
      <c r="AC49" t="s" s="26">
        <v>75</v>
      </c>
      <c r="AD49" t="s" s="27">
        <v>76</v>
      </c>
      <c r="AE49" t="s" s="26">
        <v>76</v>
      </c>
      <c r="AF49" s="25">
        <v>20.28</v>
      </c>
      <c r="AG49" s="24">
        <v>20.4104953034236</v>
      </c>
      <c r="AH49" s="25">
        <v>21.1030481399085</v>
      </c>
      <c r="AI49" s="25">
        <v>14.08</v>
      </c>
      <c r="AJ49" s="24">
        <v>13.513795727371</v>
      </c>
      <c r="AK49" s="25">
        <v>13.7863289457422</v>
      </c>
      <c r="AL49" t="s" s="26">
        <v>75</v>
      </c>
      <c r="AM49" t="s" s="27">
        <v>76</v>
      </c>
      <c r="AN49" t="s" s="26">
        <v>76</v>
      </c>
      <c r="AO49" t="s" s="26">
        <v>75</v>
      </c>
      <c r="AP49" t="s" s="27">
        <v>76</v>
      </c>
      <c r="AQ49" t="s" s="26">
        <v>76</v>
      </c>
      <c r="AR49" s="25">
        <v>16.29</v>
      </c>
      <c r="AS49" s="24">
        <v>16.5038481028303</v>
      </c>
      <c r="AT49" s="25">
        <v>17.1008512544803</v>
      </c>
      <c r="AU49" s="25">
        <v>11.79</v>
      </c>
      <c r="AV49" s="24">
        <v>11.6398482882215</v>
      </c>
      <c r="AW49" s="25">
        <v>11.6873278951922</v>
      </c>
      <c r="AX49" s="25">
        <v>17.09</v>
      </c>
      <c r="AY49" s="24">
        <v>16.4608528876883</v>
      </c>
      <c r="AZ49" s="25">
        <v>16.9235177975528</v>
      </c>
      <c r="BA49" s="25">
        <v>10.71</v>
      </c>
      <c r="BB49" s="24">
        <v>11.5417303176369</v>
      </c>
      <c r="BC49" s="25">
        <v>10.9388360524039</v>
      </c>
      <c r="BD49" s="25">
        <v>23.06</v>
      </c>
      <c r="BE49" s="24">
        <v>23.0454458657768</v>
      </c>
      <c r="BF49" s="25">
        <v>23.2678096032629</v>
      </c>
      <c r="BG49" s="25">
        <v>8.56</v>
      </c>
      <c r="BH49" s="24">
        <v>8.65464404894327</v>
      </c>
      <c r="BI49" s="25">
        <v>10.0470389939439</v>
      </c>
      <c r="BJ49" s="25">
        <v>10.25</v>
      </c>
      <c r="BK49" s="24">
        <v>10.0865019775059</v>
      </c>
      <c r="BL49" s="25">
        <v>9.970334013100979</v>
      </c>
      <c r="BM49" s="25">
        <v>10.54</v>
      </c>
      <c r="BN49" s="24">
        <v>10.2371674214736</v>
      </c>
      <c r="BO49" s="25">
        <v>10.6772741317513</v>
      </c>
      <c r="BP49" s="25">
        <v>11.59</v>
      </c>
      <c r="BQ49" s="24">
        <v>11.2406210604375</v>
      </c>
      <c r="BR49" s="25">
        <v>11.936214621184</v>
      </c>
      <c r="BS49" s="25">
        <v>17.94</v>
      </c>
      <c r="BT49" t="s" s="27">
        <v>76</v>
      </c>
      <c r="BU49" s="25">
        <v>13.1866816009558</v>
      </c>
      <c r="BV49" t="s" s="26">
        <v>75</v>
      </c>
      <c r="BW49" t="s" s="27">
        <v>76</v>
      </c>
      <c r="BX49" t="s" s="26">
        <v>76</v>
      </c>
      <c r="BY49" s="25">
        <v>12.77</v>
      </c>
      <c r="BZ49" s="24">
        <v>12.6269734890619</v>
      </c>
      <c r="CA49" s="25">
        <v>13.058659621802</v>
      </c>
      <c r="CB49" s="25">
        <v>20.03</v>
      </c>
      <c r="CC49" s="24">
        <v>19.1585215053764</v>
      </c>
      <c r="CD49" s="25">
        <v>19.794264306019</v>
      </c>
      <c r="CE49" t="s" s="26">
        <v>111</v>
      </c>
      <c r="CF49" s="24">
        <v>6.55267364973427</v>
      </c>
      <c r="CG49" s="25">
        <v>7.74404369052034</v>
      </c>
      <c r="CH49" s="25">
        <v>11.5</v>
      </c>
      <c r="CI49" s="24">
        <v>11.1857696823631</v>
      </c>
      <c r="CJ49" s="25">
        <v>10.8482267334075</v>
      </c>
      <c r="CK49" s="25">
        <v>8.42</v>
      </c>
      <c r="CL49" s="24">
        <v>7.92497373625015</v>
      </c>
      <c r="CM49" s="25">
        <v>8.742791991101219</v>
      </c>
      <c r="CN49" s="25">
        <v>8.94</v>
      </c>
      <c r="CO49" s="24">
        <v>9.031717948717951</v>
      </c>
      <c r="CP49" s="25">
        <v>9.300464150047491</v>
      </c>
      <c r="CQ49" s="25">
        <v>5.2</v>
      </c>
      <c r="CR49" s="24">
        <v>5.58431714250402</v>
      </c>
      <c r="CS49" s="25">
        <v>6.55893338277098</v>
      </c>
      <c r="CT49" s="25">
        <v>14.07</v>
      </c>
      <c r="CU49" s="24">
        <v>13.2352621621365</v>
      </c>
      <c r="CV49" s="25">
        <v>14.3669662450734</v>
      </c>
      <c r="CW49" t="s" s="26">
        <v>154</v>
      </c>
      <c r="CX49" s="24">
        <v>10.018077184526</v>
      </c>
      <c r="CY49" s="25">
        <v>9.5940489432703</v>
      </c>
      <c r="CZ49" s="25">
        <v>18.86</v>
      </c>
      <c r="DA49" s="24">
        <v>18.0365656284761</v>
      </c>
      <c r="DB49" s="25">
        <v>16.6425231738969</v>
      </c>
      <c r="DC49" s="25">
        <v>18.99</v>
      </c>
      <c r="DD49" s="24">
        <v>18.5028188728217</v>
      </c>
      <c r="DE49" s="25">
        <v>19.050416512174</v>
      </c>
      <c r="DF49" s="25">
        <v>13.32</v>
      </c>
      <c r="DG49" s="24">
        <v>13.0622562106044</v>
      </c>
      <c r="DH49" s="25">
        <v>12.6462924854777</v>
      </c>
      <c r="DI49" s="25">
        <v>11.11</v>
      </c>
      <c r="DJ49" s="24">
        <v>10.7473495241627</v>
      </c>
      <c r="DK49" s="25">
        <v>10.1142751205043</v>
      </c>
      <c r="DL49" s="25">
        <v>10.24</v>
      </c>
      <c r="DM49" s="24">
        <v>10.1086512791991</v>
      </c>
      <c r="DN49" s="25">
        <v>10.0997849462366</v>
      </c>
      <c r="DO49" s="25">
        <v>11.8</v>
      </c>
      <c r="DP49" t="s" s="27">
        <v>76</v>
      </c>
      <c r="DQ49" s="25">
        <v>11.3316804571885</v>
      </c>
      <c r="DR49" s="25">
        <v>11.01</v>
      </c>
      <c r="DS49" s="24">
        <v>10.6917516376221</v>
      </c>
      <c r="DT49" s="25">
        <v>11.006816149337</v>
      </c>
      <c r="DU49" s="25">
        <v>20.63</v>
      </c>
      <c r="DV49" s="24">
        <v>20.4140711558797</v>
      </c>
      <c r="DW49" s="25">
        <v>20.7462629994526</v>
      </c>
      <c r="DX49" s="25">
        <v>18.98</v>
      </c>
      <c r="DY49" s="24">
        <v>18.1077045482635</v>
      </c>
      <c r="DZ49" s="25">
        <v>19.8757233345693</v>
      </c>
      <c r="EA49" s="25">
        <v>11.21</v>
      </c>
      <c r="EB49" s="24">
        <v>10.9371681497961</v>
      </c>
      <c r="EC49" s="25">
        <v>12.533205104437</v>
      </c>
      <c r="ED49" s="25">
        <v>10.11</v>
      </c>
      <c r="EE49" s="24">
        <v>10.2666954022989</v>
      </c>
      <c r="EF49" s="25">
        <v>11.7073303670745</v>
      </c>
      <c r="EG49" s="25">
        <v>10.3</v>
      </c>
      <c r="EH49" s="24">
        <v>9.699957139325891</v>
      </c>
      <c r="EI49" s="33">
        <v>12.4</v>
      </c>
      <c r="EJ49" s="25">
        <v>15.5</v>
      </c>
      <c r="EK49" s="24">
        <v>14.4480663700408</v>
      </c>
      <c r="EL49" s="25">
        <v>15.6608790631566</v>
      </c>
      <c r="EM49" s="25">
        <v>10.89</v>
      </c>
      <c r="EN49" s="24">
        <v>10.8851724137931</v>
      </c>
      <c r="EO49" s="25">
        <v>10.8851724137931</v>
      </c>
      <c r="EP49" s="25">
        <v>7.67</v>
      </c>
      <c r="EQ49" s="24">
        <v>8.100275857654889</v>
      </c>
      <c r="ER49" s="25">
        <v>8.34078327771598</v>
      </c>
      <c r="ES49" t="s" s="26">
        <v>75</v>
      </c>
      <c r="ET49" t="s" s="27">
        <v>76</v>
      </c>
      <c r="EU49" t="s" s="26">
        <v>76</v>
      </c>
      <c r="EV49" s="25">
        <v>13.87</v>
      </c>
      <c r="EW49" s="24">
        <v>13.909470399209</v>
      </c>
      <c r="EX49" s="25">
        <v>13.6765081572117</v>
      </c>
      <c r="EY49" s="25">
        <v>19.05</v>
      </c>
      <c r="EZ49" s="24">
        <v>20.0848884563095</v>
      </c>
      <c r="FA49" s="25">
        <v>18.6711661104931</v>
      </c>
      <c r="FB49" s="25">
        <v>13.22</v>
      </c>
      <c r="FC49" s="24">
        <v>12.4292213570634</v>
      </c>
      <c r="FD49" s="25">
        <v>12.638574032876</v>
      </c>
      <c r="FE49" s="25">
        <v>7.63</v>
      </c>
      <c r="FF49" s="24">
        <v>6.7396888076699</v>
      </c>
      <c r="FG49" s="25">
        <v>8.215846310715611</v>
      </c>
      <c r="FH49" s="25">
        <v>10.84</v>
      </c>
      <c r="FI49" s="24">
        <v>9.518229308284919</v>
      </c>
      <c r="FJ49" s="25">
        <v>11.9052706049049</v>
      </c>
      <c r="FK49" t="s" s="26">
        <v>155</v>
      </c>
      <c r="FL49" s="24">
        <v>6.9499438676719</v>
      </c>
      <c r="FM49" s="25">
        <v>7.36463696435193</v>
      </c>
      <c r="FN49" s="25">
        <v>11.16</v>
      </c>
      <c r="FO49" s="24">
        <v>11.6172238011031</v>
      </c>
      <c r="FP49" s="25">
        <v>11.1598072814591</v>
      </c>
      <c r="FQ49" s="25">
        <v>15.14</v>
      </c>
      <c r="FR49" s="24">
        <v>14.8626967000371</v>
      </c>
      <c r="FS49" s="25">
        <v>14.8675284028788</v>
      </c>
      <c r="FT49" s="29"/>
      <c r="FU49" s="30">
        <f>SUM(SUM(B49,E49,H49,K49,N49,Q49,T49,W49,Z49,AC49,AF49,AI49,AL49,AO49,AR49,AU49,AX49,BA49,BD49,BG49,BJ49,BM49,BP49,BS49,BV49,BY49,CB49,CE49,CH49,CK49),CN49,CQ49,CT49,CW49,CZ49,DC49,DF49,DI49,DL49,DO49,DR49,DU49,DX49,EA49,ED49,EG49,EJ49,EM49,EP49,ES49,EV49,EY49,FB49,FE49,FH49,FK49,FN49,FQ49)/58</f>
        <v>13.11</v>
      </c>
      <c r="FV49" s="30">
        <f>SUM(SUM(C49,F49,I49,L49,O49,R49,U49,X49,AA49,AD49,AG49,AJ49,AM49,AP49,AS49,AV49,AY49,BB49,BE49,BH49,BK49,BN49,BQ49,BT49,BW49,BZ49,CC49,CF49,CI49,CL49),CO49,CR49,CU49,CX49,DA49,DD49,DG49,DJ49,DM49,DP49,DS49,DV49,DY49,EB49,EE49,EH49,EK49,EN49,EQ49,ET49,EW49,EZ49,FC49,FF49,FI49,FL49,FO49,FR49)/58</f>
        <v>12.5157686133445</v>
      </c>
      <c r="FW49" s="30">
        <f>SUM(SUM(D49,G49,J49,M49,P49,S49,V49,Y49,AB49,AE49,AH49,AK49,AN49,AQ49,AT49,AW49,AZ49,BC49,BF49,BI49,BL49,BO49,BR49,BU49,BX49,CA49,CD49,CG49,CJ49,CM49),CP49,CS49,CV49,CY49,DB49,DE49,DH49,DK49,DN49,DQ49,DT49,DW49,DZ49,EC49,EF49,EI49,EL49,EO49,ER49,EU49,EX49,FA49,FD49,FG49,FJ49,FM49,FP49,FS49)/58</f>
        <v>12.9841451858095</v>
      </c>
      <c r="FX49" s="31"/>
      <c r="FY49" s="31"/>
      <c r="FZ49" s="31"/>
      <c r="GA49" s="31"/>
      <c r="GB49" s="28">
        <f>SUM(SUM(D49,G49,J49,M49,P49,S49,V49,Y49,AB49,AE49,AH49,AK49,AQ49,AT49,AW49,AZ49,BC49,BF49,BI49,BO49,BU49,BX49,CA49,CD49,CG49,CJ49,CM49,CS49,CV49,CY49),DB49,DE49,DH49,DK49,DN49,DZ49,EC49,EF49,EL49,EO49,ER49,EU49,EX49,FG49,FJ49,FM49)/46</f>
        <v>12.9554963483306</v>
      </c>
      <c r="GC49" s="32">
        <v>1956</v>
      </c>
      <c r="GD49" s="24">
        <f>AVERAGE(L49,R49,BB49,BH49,CF49,DS49,EH49,EW49,FC49,FF49,FI49,FR49)</f>
        <v>10.2219079493578</v>
      </c>
      <c r="GE49" s="24">
        <f>AVERAGE(M49,S49,BC49,BI49,CG49,DT49,EI49,EX49,FD49,FG49,FJ49,FS49)</f>
        <v>11.0522423373911</v>
      </c>
      <c r="GF49" s="28">
        <f>AVERAGE(I49,BE49,EZ49)</f>
        <v>18.1183275656079</v>
      </c>
      <c r="GG49" s="28">
        <f>AVERAGE(J49,BF49,FA49)</f>
        <v>18.3229029168211</v>
      </c>
      <c r="GH49" s="28">
        <f>AVERAGE(O49,AA49,AD49,AG49,AM49,AV49,AY49,BT49,BW49,CU49,DA49,DP49,DV49,DY49,EK49)</f>
        <v>16.3356881299018</v>
      </c>
      <c r="GI49" s="28">
        <f>AVERAGE(P49,AB49,AE49,AH49,AN49,AW49,AZ49,BU49,BX49,CV49,DB49,DQ49,DW49,DZ49,EL49)</f>
        <v>16.1280661406697</v>
      </c>
      <c r="GJ49" s="28">
        <f>AVERAGE(C49,DG49,EE49,EN49,ET49)</f>
        <v>11.4548676770486</v>
      </c>
      <c r="GK49" s="28">
        <f>AVERAGE(D49,DH49,EF49,EO49,EU49)</f>
        <v>11.832324728093</v>
      </c>
      <c r="GL49" s="24">
        <f>AVERAGE(BK49,CR49,CX49)</f>
        <v>8.56296543484531</v>
      </c>
      <c r="GM49" s="24">
        <f>AVERAGE(BL49,CS49,CY49)</f>
        <v>8.707772113047421</v>
      </c>
      <c r="GN49" s="28">
        <f>AVERAGE(AP49,BQ49,CO49,DJ49,DM49,EQ49,FO49)</f>
        <v>10.1409732452125</v>
      </c>
      <c r="GO49" s="28">
        <f>AVERAGE(AQ49,BR49,CP49,DK49,DN49,ER49,FP49)</f>
        <v>10.1585548995246</v>
      </c>
      <c r="GP49" s="24">
        <f>AVERAGE(F49,U49,X49,AJ49,AS49,BN49,BZ49,CC49,CI49,CL49,DD49,EB49,FL49)</f>
        <v>12.7365564160329</v>
      </c>
      <c r="GQ49" s="24">
        <f>AVERAGE(G49,V49,Y49,AK49,AT49,BO49,CA49,CD49,CJ49,CM49,DE49,EC49,FM49)</f>
        <v>13.2787184393885</v>
      </c>
      <c r="GR49" s="24">
        <f>AVERAGE(X49,AS49,CC49,DD49)</f>
        <v>18.7824568965518</v>
      </c>
      <c r="GS49" s="24">
        <f>AVERAGE(Y49,AT49,CD49,DE49)</f>
        <v>19.2189164658262</v>
      </c>
      <c r="GT49" s="24">
        <f>AVERAGE(F49,U49,AJ49,BN49,BZ49,CI49,CL49,EB49,FL49)</f>
        <v>10.0494895358024</v>
      </c>
      <c r="GU49" s="24">
        <f>AVERAGE(G49,V49,AK49,BO49,CA49,CJ49,CM49,EC49,FM49)</f>
        <v>10.6386304276383</v>
      </c>
    </row>
    <row r="50" ht="20.35" customHeight="1">
      <c r="A50" s="22">
        <v>1957</v>
      </c>
      <c r="B50" s="23">
        <v>11.21</v>
      </c>
      <c r="C50" s="24">
        <v>11.2016289042499</v>
      </c>
      <c r="D50" s="25">
        <v>11.7576843317972</v>
      </c>
      <c r="E50" s="25">
        <v>10.23</v>
      </c>
      <c r="F50" s="24">
        <v>10.3730710523564</v>
      </c>
      <c r="G50" s="25">
        <v>12.192823507601</v>
      </c>
      <c r="H50" s="25">
        <v>13.27</v>
      </c>
      <c r="I50" s="24">
        <v>12.2085714285714</v>
      </c>
      <c r="J50" s="25">
        <v>14.0636584741424</v>
      </c>
      <c r="K50" s="25">
        <v>5.39</v>
      </c>
      <c r="L50" s="24">
        <v>5.15433162265267</v>
      </c>
      <c r="M50" s="25">
        <v>5.62553955283377</v>
      </c>
      <c r="N50" s="25">
        <v>16.8</v>
      </c>
      <c r="O50" s="24">
        <v>16.2678622631848</v>
      </c>
      <c r="P50" s="25">
        <v>16.9685029441884</v>
      </c>
      <c r="Q50" s="25">
        <v>12.03</v>
      </c>
      <c r="R50" s="24">
        <v>12.3829486687148</v>
      </c>
      <c r="S50" s="25">
        <v>12.9489112903226</v>
      </c>
      <c r="T50" s="25">
        <v>7.81</v>
      </c>
      <c r="U50" s="24">
        <v>8.18729452478062</v>
      </c>
      <c r="V50" s="25">
        <v>7.8140878705126</v>
      </c>
      <c r="W50" s="25">
        <v>21.58</v>
      </c>
      <c r="X50" s="24">
        <v>21.4953270609319</v>
      </c>
      <c r="Y50" s="25">
        <v>21.3961936763953</v>
      </c>
      <c r="Z50" s="25">
        <v>15.79</v>
      </c>
      <c r="AA50" s="24">
        <v>14.8693612391193</v>
      </c>
      <c r="AB50" s="25">
        <v>16.2353577828981</v>
      </c>
      <c r="AC50" t="s" s="26">
        <v>75</v>
      </c>
      <c r="AD50" t="s" s="27">
        <v>76</v>
      </c>
      <c r="AE50" t="s" s="26">
        <v>76</v>
      </c>
      <c r="AF50" s="25">
        <v>19.58</v>
      </c>
      <c r="AG50" s="24">
        <v>19.7640789810548</v>
      </c>
      <c r="AH50" s="25">
        <v>20.5171281362007</v>
      </c>
      <c r="AI50" s="25">
        <v>14.5</v>
      </c>
      <c r="AJ50" s="24">
        <v>13.9171671786994</v>
      </c>
      <c r="AK50" s="25">
        <v>14.211164874552</v>
      </c>
      <c r="AL50" s="25">
        <v>18.06</v>
      </c>
      <c r="AM50" s="24">
        <v>18.0556452892985</v>
      </c>
      <c r="AN50" s="25">
        <v>18.0499529816062</v>
      </c>
      <c r="AO50" s="25">
        <v>9.83</v>
      </c>
      <c r="AP50" s="24">
        <v>10.1651811315924</v>
      </c>
      <c r="AQ50" s="25">
        <v>10.1403814644137</v>
      </c>
      <c r="AR50" s="25">
        <v>16.48</v>
      </c>
      <c r="AS50" s="24">
        <v>16.6734280593958</v>
      </c>
      <c r="AT50" s="25">
        <v>17.2752837588502</v>
      </c>
      <c r="AU50" s="25">
        <v>12.66</v>
      </c>
      <c r="AV50" s="24">
        <v>12.4783627752176</v>
      </c>
      <c r="AW50" s="25">
        <v>12.5648643113159</v>
      </c>
      <c r="AX50" s="25">
        <v>16.87</v>
      </c>
      <c r="AY50" s="24">
        <v>16.2613029199686</v>
      </c>
      <c r="AZ50" s="25">
        <v>16.6896956984946</v>
      </c>
      <c r="BA50" s="25">
        <v>11.11</v>
      </c>
      <c r="BB50" s="24">
        <v>11.9796556579621</v>
      </c>
      <c r="BC50" s="25">
        <v>11.3236667946749</v>
      </c>
      <c r="BD50" s="25">
        <v>22.89</v>
      </c>
      <c r="BE50" s="24">
        <v>22.9212986431132</v>
      </c>
      <c r="BF50" s="25">
        <v>23.1035368663594</v>
      </c>
      <c r="BG50" s="25">
        <v>7.47</v>
      </c>
      <c r="BH50" s="24">
        <v>7.5891730670763</v>
      </c>
      <c r="BI50" s="25">
        <v>9.10149257552483</v>
      </c>
      <c r="BJ50" t="s" s="26">
        <v>75</v>
      </c>
      <c r="BK50" t="s" s="27">
        <v>76</v>
      </c>
      <c r="BL50" t="s" s="26">
        <v>76</v>
      </c>
      <c r="BM50" s="25">
        <v>11.32</v>
      </c>
      <c r="BN50" s="24">
        <v>11.0834645417307</v>
      </c>
      <c r="BO50" s="25">
        <v>11.534315796211</v>
      </c>
      <c r="BP50" s="25">
        <v>11.23</v>
      </c>
      <c r="BQ50" s="24">
        <v>10.844777265745</v>
      </c>
      <c r="BR50" s="25">
        <v>11.5907494879672</v>
      </c>
      <c r="BS50" s="25">
        <v>13.49</v>
      </c>
      <c r="BT50" s="24">
        <v>13.5210330261137</v>
      </c>
      <c r="BU50" s="25">
        <v>13.7282629288274</v>
      </c>
      <c r="BV50" s="25">
        <v>17.5</v>
      </c>
      <c r="BW50" s="24">
        <v>16.684431860384</v>
      </c>
      <c r="BX50" s="25">
        <v>17.3064642884684</v>
      </c>
      <c r="BY50" s="25">
        <v>13.03</v>
      </c>
      <c r="BZ50" s="24">
        <v>12.9129192268305</v>
      </c>
      <c r="CA50" s="25">
        <v>13.2766980286738</v>
      </c>
      <c r="CB50" s="25">
        <v>20.63</v>
      </c>
      <c r="CC50" s="24">
        <v>19.8898653044829</v>
      </c>
      <c r="CD50" s="25">
        <v>20.4020442908346</v>
      </c>
      <c r="CE50" t="s" s="26">
        <v>156</v>
      </c>
      <c r="CF50" s="24">
        <v>6.2221535612762</v>
      </c>
      <c r="CG50" s="25">
        <v>7.38711590921129</v>
      </c>
      <c r="CH50" s="25">
        <v>12.28</v>
      </c>
      <c r="CI50" s="24">
        <v>11.9135874295955</v>
      </c>
      <c r="CJ50" s="25">
        <v>11.554161546339</v>
      </c>
      <c r="CK50" s="25">
        <v>9.300000000000001</v>
      </c>
      <c r="CL50" s="24">
        <v>8.74730798771121</v>
      </c>
      <c r="CM50" s="25">
        <v>9.635072964669741</v>
      </c>
      <c r="CN50" s="25">
        <v>7.99</v>
      </c>
      <c r="CO50" s="24">
        <v>8.10461401065386</v>
      </c>
      <c r="CP50" s="25">
        <v>8.40299196965139</v>
      </c>
      <c r="CQ50" s="25">
        <v>3.73</v>
      </c>
      <c r="CR50" s="24">
        <v>4.15106374807988</v>
      </c>
      <c r="CS50" s="25">
        <v>5.36887258397269</v>
      </c>
      <c r="CT50" s="25">
        <v>15.34</v>
      </c>
      <c r="CU50" s="24">
        <v>14.6184005376344</v>
      </c>
      <c r="CV50" s="25">
        <v>15.5747196620584</v>
      </c>
      <c r="CW50" t="s" s="26">
        <v>157</v>
      </c>
      <c r="CX50" s="24">
        <v>9.66882296466974</v>
      </c>
      <c r="CY50" s="25">
        <v>9.286850998463899</v>
      </c>
      <c r="CZ50" s="25">
        <v>18.65</v>
      </c>
      <c r="DA50" s="24">
        <v>17.8760028338365</v>
      </c>
      <c r="DB50" s="25">
        <v>16.4254781105991</v>
      </c>
      <c r="DC50" s="25">
        <v>20.16</v>
      </c>
      <c r="DD50" s="24">
        <v>19.7365015360983</v>
      </c>
      <c r="DE50" s="25">
        <v>20.2593729364196</v>
      </c>
      <c r="DF50" s="25">
        <v>13.64</v>
      </c>
      <c r="DG50" s="24">
        <v>13.3858877368152</v>
      </c>
      <c r="DH50" s="25">
        <v>12.9892818740399</v>
      </c>
      <c r="DI50" s="25">
        <v>10.5</v>
      </c>
      <c r="DJ50" s="24">
        <v>10.0990975422427</v>
      </c>
      <c r="DK50" s="25">
        <v>9.530593958013309</v>
      </c>
      <c r="DL50" s="25">
        <v>9.949999999999999</v>
      </c>
      <c r="DM50" s="24">
        <v>9.7974231950845</v>
      </c>
      <c r="DN50" s="25">
        <v>9.7441986687148</v>
      </c>
      <c r="DO50" t="s" s="26">
        <v>76</v>
      </c>
      <c r="DP50" t="s" s="27">
        <v>76</v>
      </c>
      <c r="DQ50" t="s" s="26">
        <v>76</v>
      </c>
      <c r="DR50" s="25">
        <v>10.47</v>
      </c>
      <c r="DS50" s="24">
        <v>10.1981551150308</v>
      </c>
      <c r="DT50" s="25">
        <v>10.4927861645214</v>
      </c>
      <c r="DU50" s="25">
        <v>21.25</v>
      </c>
      <c r="DV50" s="24">
        <v>21.0453224040822</v>
      </c>
      <c r="DW50" s="25">
        <v>20.8674997792962</v>
      </c>
      <c r="DX50" s="25">
        <v>17.65</v>
      </c>
      <c r="DY50" s="24">
        <v>16.8340274577573</v>
      </c>
      <c r="DZ50" s="25">
        <v>18.664154249872</v>
      </c>
      <c r="EA50" s="25">
        <v>12.05</v>
      </c>
      <c r="EB50" s="24">
        <v>11.7497811059908</v>
      </c>
      <c r="EC50" s="25">
        <v>13.1512928827445</v>
      </c>
      <c r="ED50" s="25">
        <v>9.960000000000001</v>
      </c>
      <c r="EE50" s="24">
        <v>10.1845334101383</v>
      </c>
      <c r="EF50" s="25">
        <v>11.6468938812084</v>
      </c>
      <c r="EG50" s="25">
        <v>10.66</v>
      </c>
      <c r="EH50" s="24">
        <v>10.1111477835908</v>
      </c>
      <c r="EI50" s="25">
        <v>12.6174278176025</v>
      </c>
      <c r="EJ50" s="25">
        <v>15.84</v>
      </c>
      <c r="EK50" s="24">
        <v>14.8518999064216</v>
      </c>
      <c r="EL50" s="25">
        <v>15.9660599740452</v>
      </c>
      <c r="EM50" t="s" s="26">
        <v>75</v>
      </c>
      <c r="EN50" t="s" s="27">
        <v>76</v>
      </c>
      <c r="EO50" t="s" s="26">
        <v>76</v>
      </c>
      <c r="EP50" s="25">
        <v>6.57</v>
      </c>
      <c r="EQ50" s="24">
        <v>6.57101154918359</v>
      </c>
      <c r="ER50" s="25">
        <v>7.34818932411675</v>
      </c>
      <c r="ES50" t="s" s="26">
        <v>75</v>
      </c>
      <c r="ET50" t="s" s="27">
        <v>76</v>
      </c>
      <c r="EU50" s="25">
        <v>7.28453661034307</v>
      </c>
      <c r="EV50" s="25">
        <v>13.73</v>
      </c>
      <c r="EW50" s="24">
        <v>13.7755872044776</v>
      </c>
      <c r="EX50" s="25">
        <v>13.554640937020</v>
      </c>
      <c r="EY50" s="25">
        <v>19.29</v>
      </c>
      <c r="EZ50" s="24">
        <v>20.3161401336582</v>
      </c>
      <c r="FA50" s="25">
        <v>18.926101356004</v>
      </c>
      <c r="FB50" t="s" s="26">
        <v>75</v>
      </c>
      <c r="FC50" t="s" s="27">
        <v>76</v>
      </c>
      <c r="FD50" t="s" s="26">
        <v>76</v>
      </c>
      <c r="FE50" s="25">
        <v>7.3</v>
      </c>
      <c r="FF50" s="24">
        <v>6.5519111623144</v>
      </c>
      <c r="FG50" s="25">
        <v>7.96483806963646</v>
      </c>
      <c r="FH50" s="25">
        <v>10.81</v>
      </c>
      <c r="FI50" s="24">
        <v>9.474632616487449</v>
      </c>
      <c r="FJ50" s="25">
        <v>11.8708378136201</v>
      </c>
      <c r="FK50" t="s" s="26">
        <v>158</v>
      </c>
      <c r="FL50" s="24">
        <v>7.6734132943129</v>
      </c>
      <c r="FM50" s="25">
        <v>8.092821300563241</v>
      </c>
      <c r="FN50" s="25">
        <v>10.54</v>
      </c>
      <c r="FO50" s="24">
        <v>10.9714417661192</v>
      </c>
      <c r="FP50" s="25">
        <v>10.5360719361901</v>
      </c>
      <c r="FQ50" s="25">
        <v>15.56</v>
      </c>
      <c r="FR50" s="24">
        <v>15.2191321044547</v>
      </c>
      <c r="FS50" s="25">
        <v>15.2277605187422</v>
      </c>
      <c r="FT50" s="29"/>
      <c r="FU50" s="30">
        <f>SUM(SUM(B50,E50,H50,K50,N50,Q50,T50,W50,Z50,AC50,AF50,AI50,AL50,AO50,AR50,AU50,AX50,BA50,BD50,BG50,BJ50,BM50,BP50,BS50,BV50,BY50,CB50,CE50,CH50,CK50),CN50,CQ50,CT50,CW50,CZ50,DC50,DF50,DI50,DL50,DO50,DR50,DU50,DX50,EA50,ED50,EG50,EJ50,EM50,EP50,ES50,EV50,EY50,FB50,FE50,FH50,FK50,FN50,FQ50)/58</f>
        <v>13.3465306122449</v>
      </c>
      <c r="FV50" s="30">
        <f>SUM(SUM(C50,F50,I50,L50,O50,R50,U50,X50,AA50,AD50,AG50,AJ50,AM50,AP50,AS50,AV50,AY50,BB50,BE50,BH50,BK50,BN50,BQ50,BT50,BW50,BZ50,CC50,CF50,CI50,CL50),CO50,CR50,CU50,CX50,DA50,DD50,DG50,DJ50,DM50,DP50,DS50,DV50,DY50,EB50,EE50,EH50,EK50,EN50,EQ50,ET50,EW50,EZ50,FC50,FF50,FI50,FL50,FO50,FR50)/58</f>
        <v>12.8217534959797</v>
      </c>
      <c r="FW50" s="30">
        <f>SUM(SUM(D50,G50,J50,M50,P50,S50,V50,Y50,AB50,AE50,AH50,AK50,AN50,AQ50,AT50,AW50,AZ50,BC50,BF50,BI50,BL50,BO50,BR50,BU50,BX50,CA50,CD50,CG50,CJ50,CM50),CP50,CS50,CV50,CY50,DB50,DE50,DH50,DK50,DN50,DQ50,DT50,DW50,DZ50,EC50,EF50,EI50,EL50,EO50,ER50,EU50,EX50,FA50,FD50,FG50,FJ50,FM50,FP50,FS50)/58</f>
        <v>13.2111148209688</v>
      </c>
      <c r="FX50" s="31"/>
      <c r="FY50" s="31"/>
      <c r="FZ50" s="31"/>
      <c r="GA50" s="31"/>
      <c r="GB50" s="28">
        <f>SUM(SUM(D50,G50,J50,M50,P50,S50,V50,Y50,AB50,AE50,AH50,AK50,AQ50,AT50,AW50,AZ50,BC50,BF50,BI50,BO50,BU50,BX50,CA50,CD50,CG50,CJ50,CM50,CS50,CV50,CY50),DB50,DE50,DH50,DK50,DN50,DZ50,EC50,EF50,EL50,EO50,ER50,EU50,EX50,FG50,FJ50,FM50)/46</f>
        <v>13.0335850795401</v>
      </c>
      <c r="GC50" s="32">
        <v>1957</v>
      </c>
      <c r="GD50" s="24">
        <f>AVERAGE(L50,R50,BB50,BH50,CF50,DS50,EH50,EW50,FC50,FF50,FI50,FR50)</f>
        <v>9.87807532400344</v>
      </c>
      <c r="GE50" s="24">
        <f>AVERAGE(M50,S50,BC50,BI50,CG50,DT50,EI50,EX50,FD50,FG50,FJ50,FS50)</f>
        <v>10.7377288585191</v>
      </c>
      <c r="GF50" s="28">
        <f>AVERAGE(I50,BE50,EZ50)</f>
        <v>18.4820034017809</v>
      </c>
      <c r="GG50" s="28">
        <f>AVERAGE(J50,BF50,FA50)</f>
        <v>18.6977655655019</v>
      </c>
      <c r="GH50" s="28">
        <f>AVERAGE(O50,AA50,AD50,AG50,AM50,AV50,AY50,BT50,BW50,CU50,DA50,DP50,DV50,DY50,EK50)</f>
        <v>16.3944408841595</v>
      </c>
      <c r="GI50" s="28">
        <f>AVERAGE(P50,AB50,AE50,AH50,AN50,AW50,AZ50,BU50,BX50,CV50,DB50,DQ50,DW50,DZ50,EL50)</f>
        <v>16.8890877575285</v>
      </c>
      <c r="GJ50" s="28">
        <f>AVERAGE(C50,DG50,EE50,EN50,ET50)</f>
        <v>11.5906833504011</v>
      </c>
      <c r="GK50" s="28">
        <f>AVERAGE(D50,DH50,EF50,EO50,EU50)</f>
        <v>10.9195991743471</v>
      </c>
      <c r="GL50" s="24">
        <f>AVERAGE(BK50,CR50,CX50)</f>
        <v>6.90994335637481</v>
      </c>
      <c r="GM50" s="24">
        <f>AVERAGE(BL50,CS50,CY50)</f>
        <v>7.3278617912183</v>
      </c>
      <c r="GN50" s="28">
        <f>AVERAGE(AP50,BQ50,CO50,DJ50,DM50,EQ50,FO50)</f>
        <v>9.50764949437446</v>
      </c>
      <c r="GO50" s="28">
        <f>AVERAGE(AQ50,BR50,CP50,DK50,DN50,ER50,FP50)</f>
        <v>9.613310972723889</v>
      </c>
      <c r="GP50" s="24">
        <f>AVERAGE(F50,U50,X50,AJ50,AS50,BN50,BZ50,CC50,CI50,CL50,DD50,EB50,FL50)</f>
        <v>13.4117791002244</v>
      </c>
      <c r="GQ50" s="24">
        <f>AVERAGE(G50,V50,Y50,AK50,AT50,BO50,CA50,CD50,CJ50,CM50,DE50,EC50,FM50)</f>
        <v>13.9073333411051</v>
      </c>
      <c r="GR50" s="24">
        <f>AVERAGE(X50,AS50,CC50,DD50)</f>
        <v>19.4487804902272</v>
      </c>
      <c r="GS50" s="24">
        <f>AVERAGE(Y50,AT50,CD50,DE50)</f>
        <v>19.8332236656249</v>
      </c>
      <c r="GT50" s="24">
        <f>AVERAGE(F50,U50,AJ50,BN50,BZ50,CI50,CL50,EB50,FL50)</f>
        <v>10.7286673713342</v>
      </c>
      <c r="GU50" s="24">
        <f>AVERAGE(G50,V50,AK50,BO50,CA50,CJ50,CM50,EC50,FM50)</f>
        <v>11.2736043079852</v>
      </c>
    </row>
    <row r="51" ht="20.35" customHeight="1">
      <c r="A51" s="22">
        <v>1958</v>
      </c>
      <c r="B51" s="23">
        <v>11.25</v>
      </c>
      <c r="C51" s="24">
        <v>11.2672075012801</v>
      </c>
      <c r="D51" s="25">
        <v>11.796404249872</v>
      </c>
      <c r="E51" s="25">
        <v>10.55</v>
      </c>
      <c r="F51" s="24">
        <v>10.6874294970263</v>
      </c>
      <c r="G51" s="25">
        <v>12.5037435284747</v>
      </c>
      <c r="H51" s="25">
        <v>13.18</v>
      </c>
      <c r="I51" s="24">
        <v>12.3071377368151</v>
      </c>
      <c r="J51" s="25">
        <v>14.0807859703021</v>
      </c>
      <c r="K51" s="25">
        <v>6.92</v>
      </c>
      <c r="L51" s="24">
        <v>6.74571993617693</v>
      </c>
      <c r="M51" s="25">
        <v>7.05172608453838</v>
      </c>
      <c r="N51" s="25">
        <v>17.48</v>
      </c>
      <c r="O51" s="24">
        <v>16.9445769329237</v>
      </c>
      <c r="P51" s="25">
        <v>17.7231285202253</v>
      </c>
      <c r="Q51" s="25">
        <v>13.25</v>
      </c>
      <c r="R51" s="24">
        <v>13.0207469278034</v>
      </c>
      <c r="S51" s="25">
        <v>13.5582942908346</v>
      </c>
      <c r="T51" s="25">
        <v>7.82</v>
      </c>
      <c r="U51" s="24">
        <v>8.159747183819769</v>
      </c>
      <c r="V51" s="25">
        <v>7.81995071684587</v>
      </c>
      <c r="W51" s="25">
        <v>22.06</v>
      </c>
      <c r="X51" s="24">
        <v>22.2825051203277</v>
      </c>
      <c r="Y51" s="25">
        <v>22.2082898105479</v>
      </c>
      <c r="Z51" s="25">
        <v>16.5</v>
      </c>
      <c r="AA51" s="24">
        <v>15.6269623655914</v>
      </c>
      <c r="AB51" s="25">
        <v>16.9521341172731</v>
      </c>
      <c r="AC51" s="25">
        <v>20.49</v>
      </c>
      <c r="AD51" s="24">
        <v>19.8633319359073</v>
      </c>
      <c r="AE51" s="25">
        <v>20.3310222639937</v>
      </c>
      <c r="AF51" s="25">
        <v>20.45</v>
      </c>
      <c r="AG51" s="24">
        <v>20.5774110343062</v>
      </c>
      <c r="AH51" s="25">
        <v>21.2535880696365</v>
      </c>
      <c r="AI51" s="25">
        <v>14.54</v>
      </c>
      <c r="AJ51" s="24">
        <v>13.9380766769073</v>
      </c>
      <c r="AK51" s="25">
        <v>14.2358454941116</v>
      </c>
      <c r="AL51" s="25">
        <v>18.39</v>
      </c>
      <c r="AM51" s="24">
        <v>18.3876858016844</v>
      </c>
      <c r="AN51" s="25">
        <v>18.3855245874197</v>
      </c>
      <c r="AO51" t="s" s="26">
        <v>75</v>
      </c>
      <c r="AP51" t="s" s="27">
        <v>76</v>
      </c>
      <c r="AQ51" t="s" s="26">
        <v>76</v>
      </c>
      <c r="AR51" s="25">
        <v>16.75</v>
      </c>
      <c r="AS51" s="24">
        <v>16.9255171530978</v>
      </c>
      <c r="AT51" s="25">
        <v>17.5461411930364</v>
      </c>
      <c r="AU51" s="25">
        <v>14.17</v>
      </c>
      <c r="AV51" s="24">
        <v>13.3348976596571</v>
      </c>
      <c r="AW51" s="25">
        <v>13.9191826676907</v>
      </c>
      <c r="AX51" s="25">
        <v>17.48</v>
      </c>
      <c r="AY51" s="24">
        <v>16.9132007435649</v>
      </c>
      <c r="AZ51" s="25">
        <v>17.2942581949766</v>
      </c>
      <c r="BA51" s="25">
        <v>11.96</v>
      </c>
      <c r="BB51" s="24">
        <v>12.8502934477462</v>
      </c>
      <c r="BC51" s="25">
        <v>12.3218964413723</v>
      </c>
      <c r="BD51" s="25">
        <v>23.36</v>
      </c>
      <c r="BE51" s="24">
        <v>23.3423323092678</v>
      </c>
      <c r="BF51" s="25">
        <v>23.5648534306196</v>
      </c>
      <c r="BG51" t="s" s="26">
        <v>75</v>
      </c>
      <c r="BH51" t="s" s="27">
        <v>76</v>
      </c>
      <c r="BI51" t="s" s="26">
        <v>76</v>
      </c>
      <c r="BJ51" t="s" s="26">
        <v>75</v>
      </c>
      <c r="BK51" t="s" s="27">
        <v>76</v>
      </c>
      <c r="BL51" t="s" s="26">
        <v>76</v>
      </c>
      <c r="BM51" s="25">
        <v>11.54</v>
      </c>
      <c r="BN51" s="24">
        <v>11.3071313364055</v>
      </c>
      <c r="BO51" s="25">
        <v>11.7549884792627</v>
      </c>
      <c r="BP51" s="25">
        <v>11.92</v>
      </c>
      <c r="BQ51" s="24">
        <v>11.5542890591741</v>
      </c>
      <c r="BR51" s="25">
        <v>12.2633250128008</v>
      </c>
      <c r="BS51" s="25">
        <v>14.71</v>
      </c>
      <c r="BT51" s="24">
        <v>14.5699430363543</v>
      </c>
      <c r="BU51" s="25">
        <v>14.7490136968766</v>
      </c>
      <c r="BV51" t="s" s="26">
        <v>75</v>
      </c>
      <c r="BW51" t="s" s="27">
        <v>76</v>
      </c>
      <c r="BX51" t="s" s="26">
        <v>76</v>
      </c>
      <c r="BY51" s="25">
        <v>13.46</v>
      </c>
      <c r="BZ51" s="24">
        <v>13.3146857398874</v>
      </c>
      <c r="CA51" s="25">
        <v>13.7017620327701</v>
      </c>
      <c r="CB51" s="25">
        <v>21.2</v>
      </c>
      <c r="CC51" s="24">
        <v>20.7291403808464</v>
      </c>
      <c r="CD51" s="25">
        <v>21.0513422762505</v>
      </c>
      <c r="CE51" t="s" s="26">
        <v>159</v>
      </c>
      <c r="CF51" s="24">
        <v>7.75787314388121</v>
      </c>
      <c r="CG51" s="25">
        <v>8.94378648233487</v>
      </c>
      <c r="CH51" s="25">
        <v>12.34</v>
      </c>
      <c r="CI51" s="24">
        <v>12.4770679723502</v>
      </c>
      <c r="CJ51" s="25">
        <v>11.6304864311316</v>
      </c>
      <c r="CK51" s="25">
        <v>9.390000000000001</v>
      </c>
      <c r="CL51" s="24">
        <v>8.81897977470558</v>
      </c>
      <c r="CM51" s="25">
        <v>9.74151625704045</v>
      </c>
      <c r="CN51" s="25">
        <v>8.390000000000001</v>
      </c>
      <c r="CO51" s="24">
        <v>8.541244172963371</v>
      </c>
      <c r="CP51" s="25">
        <v>8.78454254407696</v>
      </c>
      <c r="CQ51" s="25">
        <v>4.27</v>
      </c>
      <c r="CR51" s="24">
        <v>4.69894201228879</v>
      </c>
      <c r="CS51" s="25">
        <v>5.80072708653354</v>
      </c>
      <c r="CT51" t="s" s="26">
        <v>75</v>
      </c>
      <c r="CU51" t="s" s="27">
        <v>76</v>
      </c>
      <c r="CV51" s="25">
        <v>15.010832457875</v>
      </c>
      <c r="CW51" t="s" s="26">
        <v>160</v>
      </c>
      <c r="CX51" s="24">
        <v>9.717857782898101</v>
      </c>
      <c r="CY51" s="25">
        <v>9.33891129032258</v>
      </c>
      <c r="CZ51" s="25">
        <v>19.3</v>
      </c>
      <c r="DA51" s="24">
        <v>18.5058166211526</v>
      </c>
      <c r="DB51" s="25">
        <v>17.1563604843124</v>
      </c>
      <c r="DC51" s="25">
        <v>19.72</v>
      </c>
      <c r="DD51" s="24">
        <v>19.2886930363543</v>
      </c>
      <c r="DE51" s="25">
        <v>19.8042837941628</v>
      </c>
      <c r="DF51" s="25">
        <v>13.84</v>
      </c>
      <c r="DG51" s="24">
        <v>13.5770641321045</v>
      </c>
      <c r="DH51" s="25">
        <v>13.1835893497184</v>
      </c>
      <c r="DI51" s="25">
        <v>10.92</v>
      </c>
      <c r="DJ51" s="24">
        <v>10.4993170762929</v>
      </c>
      <c r="DK51" s="25">
        <v>9.90611175115208</v>
      </c>
      <c r="DL51" s="25">
        <v>10.09</v>
      </c>
      <c r="DM51" s="24">
        <v>9.982233102918579</v>
      </c>
      <c r="DN51" s="25">
        <v>9.970963901689711</v>
      </c>
      <c r="DO51" s="25">
        <v>13.39</v>
      </c>
      <c r="DP51" s="24">
        <v>12.9802438186478</v>
      </c>
      <c r="DQ51" s="25">
        <v>12.9771725237323</v>
      </c>
      <c r="DR51" s="25">
        <v>11.34</v>
      </c>
      <c r="DS51" s="24">
        <v>11.0391532258065</v>
      </c>
      <c r="DT51" s="25">
        <v>11.3428533026114</v>
      </c>
      <c r="DU51" s="25">
        <v>21.63</v>
      </c>
      <c r="DV51" s="24">
        <v>21.4089416235106</v>
      </c>
      <c r="DW51" s="25">
        <v>21.3255194810511</v>
      </c>
      <c r="DX51" s="25">
        <v>18.66</v>
      </c>
      <c r="DY51" s="24">
        <v>17.8169956477215</v>
      </c>
      <c r="DZ51" s="25">
        <v>19.5774359959038</v>
      </c>
      <c r="EA51" s="25">
        <v>12.09</v>
      </c>
      <c r="EB51" s="24">
        <v>11.8017620327701</v>
      </c>
      <c r="EC51" s="25">
        <v>13.1752028929852</v>
      </c>
      <c r="ED51" s="25">
        <v>10.52</v>
      </c>
      <c r="EE51" s="24">
        <v>10.7046018945213</v>
      </c>
      <c r="EF51" s="25">
        <v>12.0600780849974</v>
      </c>
      <c r="EG51" s="25">
        <v>12.07</v>
      </c>
      <c r="EH51" s="24">
        <v>11.5154363014559</v>
      </c>
      <c r="EI51" s="25">
        <v>13.763649848020</v>
      </c>
      <c r="EJ51" s="25">
        <v>17.1</v>
      </c>
      <c r="EK51" s="24">
        <v>16.1864202508961</v>
      </c>
      <c r="EL51" s="25">
        <v>17.2524193548387</v>
      </c>
      <c r="EM51" s="25">
        <v>10.55</v>
      </c>
      <c r="EN51" s="24">
        <v>10.5537806965004</v>
      </c>
      <c r="EO51" s="25">
        <v>10.5516756272402</v>
      </c>
      <c r="EP51" s="25">
        <v>7.41</v>
      </c>
      <c r="EQ51" s="24">
        <v>7.46380611025772</v>
      </c>
      <c r="ER51" s="25">
        <v>8.14088261648746</v>
      </c>
      <c r="ES51" t="s" s="26">
        <v>75</v>
      </c>
      <c r="ET51" t="s" s="27">
        <v>76</v>
      </c>
      <c r="EU51" s="25">
        <v>7.63153150767166</v>
      </c>
      <c r="EV51" s="25">
        <v>14.63</v>
      </c>
      <c r="EW51" s="24">
        <v>14.6403276789025</v>
      </c>
      <c r="EX51" s="25">
        <v>14.3942377332839</v>
      </c>
      <c r="EY51" s="25">
        <v>20.13</v>
      </c>
      <c r="EZ51" s="24">
        <v>21.2281048387097</v>
      </c>
      <c r="FA51" s="25">
        <v>19.7776286482335</v>
      </c>
      <c r="FB51" s="25">
        <v>14.47</v>
      </c>
      <c r="FC51" s="24">
        <v>13.8236834357399</v>
      </c>
      <c r="FD51" s="25">
        <v>13.9399711981567</v>
      </c>
      <c r="FE51" s="25">
        <v>8.75</v>
      </c>
      <c r="FF51" s="24">
        <v>8.035827572964671</v>
      </c>
      <c r="FG51" s="25">
        <v>9.3382718231898</v>
      </c>
      <c r="FH51" s="25">
        <v>11.21</v>
      </c>
      <c r="FI51" s="24">
        <v>9.926183413669509</v>
      </c>
      <c r="FJ51" s="25">
        <v>12.2092383512545</v>
      </c>
      <c r="FK51" t="s" s="26">
        <v>161</v>
      </c>
      <c r="FL51" s="24">
        <v>7.8472961579886</v>
      </c>
      <c r="FM51" s="25">
        <v>8.25149897593446</v>
      </c>
      <c r="FN51" t="s" s="26">
        <v>75</v>
      </c>
      <c r="FO51" t="s" s="27">
        <v>76</v>
      </c>
      <c r="FP51" s="25">
        <v>9.875263696876599</v>
      </c>
      <c r="FQ51" s="25">
        <v>16.36</v>
      </c>
      <c r="FR51" s="24">
        <v>16.0370442908346</v>
      </c>
      <c r="FS51" s="25">
        <v>15.9762820020481</v>
      </c>
      <c r="FT51" s="29"/>
      <c r="FU51" s="30">
        <f>SUM(SUM(B51,E51,H51,K51,N51,Q51,T51,W51,Z51,AC51,AF51,AI51,AL51,AO51,AR51,AU51,AX51,BA51,BD51,BG51,BJ51,BM51,BP51,BS51,BV51,BY51,CB51,CE51,CH51,CK51),CN51,CQ51,CT51,CW51,CZ51,DC51,DF51,DI51,DL51,DO51,DR51,DU51,DX51,EA51,ED51,EG51,EJ51,EM51,EP51,ES51,EV51,EY51,FB51,FE51,FH51,FK51,FN51,FQ51)/58</f>
        <v>14.125</v>
      </c>
      <c r="FV51" s="30">
        <f>SUM(SUM(C51,F51,I51,L51,O51,R51,U51,X51,AA51,AD51,AG51,AJ51,AM51,AP51,AS51,AV51,AY51,BB51,BE51,BH51,BK51,BN51,BQ51,BT51,BW51,BZ51,CC51,CF51,CI51,CL51),CO51,CR51,CU51,CX51,DA51,DD51,DG51,DJ51,DM51,DP51,DS51,DV51,DY51,EB51,EE51,EH51,EK51,EN51,EQ51,ET51,EW51,EZ51,FC51,FF51,FI51,FL51,FO51,FR51)/58</f>
        <v>13.5593072026545</v>
      </c>
      <c r="FW51" s="30">
        <f>SUM(SUM(D51,G51,J51,M51,P51,S51,V51,Y51,AB51,AE51,AH51,AK51,AN51,AQ51,AT51,AW51,AZ51,BC51,BF51,BI51,BL51,BO51,BR51,BU51,BX51,CA51,CD51,CG51,CJ51,CM51),CP51,CS51,CV51,CY51,DB51,DE51,DH51,DK51,DN51,DQ51,DT51,DW51,DZ51,EC51,EF51,EI51,EL51,EO51,ER51,EU51,EX51,FA51,FD51,FG51,FJ51,FM51,FP51,FS51)/58</f>
        <v>13.8314838263815</v>
      </c>
      <c r="FX51" s="31"/>
      <c r="FY51" s="31"/>
      <c r="FZ51" s="31"/>
      <c r="GA51" s="31"/>
      <c r="GB51" s="28">
        <f>SUM(SUM(D51,G51,J51,M51,P51,S51,V51,Y51,AB51,AE51,AH51,AK51,AQ51,AT51,AW51,AZ51,BC51,BF51,BI51,BO51,BU51,BX51,CA51,CD51,CG51,CJ51,CM51,CS51,CV51,CY51),DB51,DE51,DH51,DK51,DN51,DZ51,EC51,EF51,EL51,EO51,ER51,EU51,EX51,FG51,FJ51,FM51)/46</f>
        <v>13.6857765995249</v>
      </c>
      <c r="GC51" s="32">
        <v>1958</v>
      </c>
      <c r="GD51" s="24">
        <f>AVERAGE(L51,R51,BB51,BH51,CF51,DS51,EH51,EW51,FC51,FF51,FI51,FR51)</f>
        <v>11.3992990340892</v>
      </c>
      <c r="GE51" s="24">
        <f>AVERAGE(M51,S51,BC51,BI51,CG51,DT51,EI51,EX51,FD51,FG51,FJ51,FS51)</f>
        <v>12.0763825052404</v>
      </c>
      <c r="GF51" s="28">
        <f>AVERAGE(I51,BE51,EZ51)</f>
        <v>18.9591916282642</v>
      </c>
      <c r="GG51" s="28">
        <f>AVERAGE(J51,BF51,FA51)</f>
        <v>19.1410893497184</v>
      </c>
      <c r="GH51" s="24">
        <f>AVERAGE(O51,AA51,AD51,AG51,AM51,AV51,AY51,BT51,BW51,CU51,DA51,DP51,DV51,DY51,EK51)</f>
        <v>17.1628021132245</v>
      </c>
      <c r="GI51" s="24">
        <f>AVERAGE(P51,AB51,AE51,AH51,AN51,AW51,AZ51,BU51,BX51,CV51,DB51,DQ51,DW51,DZ51,EL51)</f>
        <v>17.4219708868433</v>
      </c>
      <c r="GJ51" s="28">
        <f>AVERAGE(C51,DG51,EE51,EN51,ET51)</f>
        <v>11.5256635561016</v>
      </c>
      <c r="GK51" s="28">
        <f>AVERAGE(D51,DH51,EF51,EO51,EU51)</f>
        <v>11.0446557638999</v>
      </c>
      <c r="GL51" s="24">
        <f>AVERAGE(BK51,CR51,CX51)</f>
        <v>7.20839989759345</v>
      </c>
      <c r="GM51" s="24">
        <f>AVERAGE(BL51,CS51,CY51)</f>
        <v>7.56981918842806</v>
      </c>
      <c r="GN51" s="28">
        <f>AVERAGE(AP51,BQ51,CO51,DJ51,DM51,EQ51,FO51)</f>
        <v>9.60817790432133</v>
      </c>
      <c r="GO51" s="28">
        <f>AVERAGE(AQ51,BR51,CP51,DK51,DN51,ER51,FP51)</f>
        <v>9.82351492051394</v>
      </c>
      <c r="GP51" s="24">
        <f>AVERAGE(F51,U51,X51,AJ51,AS51,BN51,BZ51,CC51,CI51,CL51,DD51,EB51,FL51)</f>
        <v>13.6598486201913</v>
      </c>
      <c r="GQ51" s="24">
        <f>AVERAGE(G51,V51,Y51,AK51,AT51,BO51,CA51,CD51,CJ51,CM51,DE51,EC51,FM51)</f>
        <v>14.1096193755811</v>
      </c>
      <c r="GR51" s="24">
        <f>AVERAGE(X51,AS51,CC51,DD51)</f>
        <v>19.8064639226566</v>
      </c>
      <c r="GS51" s="24">
        <f>AVERAGE(Y51,AT51,CD51,DE51)</f>
        <v>20.1525142684994</v>
      </c>
      <c r="GT51" s="24">
        <f>AVERAGE(F51,U51,AJ51,BN51,BZ51,CI51,CL51,EB51,FL51)</f>
        <v>10.9280195968734</v>
      </c>
      <c r="GU51" s="24">
        <f>AVERAGE(G51,V51,AK51,BO51,CA51,CJ51,CM51,EC51,FM51)</f>
        <v>11.4238883120619</v>
      </c>
    </row>
    <row r="52" ht="20.35" customHeight="1">
      <c r="A52" s="22">
        <v>1959</v>
      </c>
      <c r="B52" s="23">
        <v>11.83</v>
      </c>
      <c r="C52" s="24">
        <v>11.840565156170</v>
      </c>
      <c r="D52" s="25">
        <v>12.360341781874</v>
      </c>
      <c r="E52" s="25">
        <v>10.67</v>
      </c>
      <c r="F52" s="24">
        <v>10.7397894265233</v>
      </c>
      <c r="G52" s="25">
        <v>12.5767229902714</v>
      </c>
      <c r="H52" s="25">
        <v>13.14</v>
      </c>
      <c r="I52" s="24">
        <v>12.3325550435228</v>
      </c>
      <c r="J52" s="25">
        <v>14.0657590885817</v>
      </c>
      <c r="K52" s="25">
        <v>6.13</v>
      </c>
      <c r="L52" s="24">
        <v>5.96853085371633</v>
      </c>
      <c r="M52" s="25">
        <v>6.44202725863343</v>
      </c>
      <c r="N52" s="25">
        <v>17.22</v>
      </c>
      <c r="O52" s="24">
        <v>16.7298704272629</v>
      </c>
      <c r="P52" s="25">
        <v>17.4520615719406</v>
      </c>
      <c r="Q52" s="25">
        <v>12.83</v>
      </c>
      <c r="R52" s="24">
        <v>12.6702855256421</v>
      </c>
      <c r="S52" s="25">
        <v>13.2141801075269</v>
      </c>
      <c r="T52" s="25">
        <v>8.1</v>
      </c>
      <c r="U52" s="24">
        <v>8.386003716651659</v>
      </c>
      <c r="V52" s="25">
        <v>8.096660619383091</v>
      </c>
      <c r="W52" s="25">
        <v>22.8</v>
      </c>
      <c r="X52" s="24">
        <v>21.6912909626216</v>
      </c>
      <c r="Y52" s="25">
        <v>22.7941474654378</v>
      </c>
      <c r="Z52" s="25">
        <v>16</v>
      </c>
      <c r="AA52" s="24">
        <v>15.1477720174091</v>
      </c>
      <c r="AB52" s="25">
        <v>16.4891871479775</v>
      </c>
      <c r="AC52" t="s" s="26">
        <v>75</v>
      </c>
      <c r="AD52" t="s" s="27">
        <v>76</v>
      </c>
      <c r="AE52" t="s" s="26">
        <v>76</v>
      </c>
      <c r="AF52" s="25">
        <v>19.84</v>
      </c>
      <c r="AG52" s="24">
        <v>19.9900806451613</v>
      </c>
      <c r="AH52" s="25">
        <v>20.7127387352791</v>
      </c>
      <c r="AI52" s="25">
        <v>14.48</v>
      </c>
      <c r="AJ52" s="24">
        <v>13.8766611907607</v>
      </c>
      <c r="AK52" s="25">
        <v>14.1796671786995</v>
      </c>
      <c r="AL52" s="25">
        <v>17.8</v>
      </c>
      <c r="AM52" s="24">
        <v>17.803667214012</v>
      </c>
      <c r="AN52" s="25">
        <v>17.8037534209086</v>
      </c>
      <c r="AO52" t="s" s="26">
        <v>75</v>
      </c>
      <c r="AP52" t="s" s="27">
        <v>76</v>
      </c>
      <c r="AQ52" t="s" s="26">
        <v>76</v>
      </c>
      <c r="AR52" s="25">
        <v>17.04</v>
      </c>
      <c r="AS52" s="24">
        <v>17.221677547363</v>
      </c>
      <c r="AT52" s="25">
        <v>17.8382667690732</v>
      </c>
      <c r="AU52" s="25">
        <v>13.67</v>
      </c>
      <c r="AV52" s="24">
        <v>12.8648131080389</v>
      </c>
      <c r="AW52" s="25">
        <v>13.464229390681</v>
      </c>
      <c r="AX52" s="25">
        <v>17.11</v>
      </c>
      <c r="AY52" s="24">
        <v>16.4005067226371</v>
      </c>
      <c r="AZ52" s="25">
        <v>16.9801441059867</v>
      </c>
      <c r="BA52" s="25">
        <v>12.26</v>
      </c>
      <c r="BB52" s="24">
        <v>13.154982718894</v>
      </c>
      <c r="BC52" s="25">
        <v>12.6149980798771</v>
      </c>
      <c r="BD52" s="25">
        <v>22.76</v>
      </c>
      <c r="BE52" s="24">
        <v>22.7595756528418</v>
      </c>
      <c r="BF52" s="25">
        <v>22.9597068612391</v>
      </c>
      <c r="BG52" t="s" s="26">
        <v>75</v>
      </c>
      <c r="BH52" t="s" s="27">
        <v>76</v>
      </c>
      <c r="BI52" t="s" s="26">
        <v>76</v>
      </c>
      <c r="BJ52" s="25">
        <v>10.46</v>
      </c>
      <c r="BK52" s="24">
        <v>10.356472520908</v>
      </c>
      <c r="BL52" s="25">
        <v>10.155823445804</v>
      </c>
      <c r="BM52" s="25">
        <v>11.79</v>
      </c>
      <c r="BN52" s="24">
        <v>11.5919143625192</v>
      </c>
      <c r="BO52" s="25">
        <v>12.0712736815156</v>
      </c>
      <c r="BP52" s="25">
        <v>12.28</v>
      </c>
      <c r="BQ52" s="24">
        <v>11.9306355606759</v>
      </c>
      <c r="BR52" s="25">
        <v>12.6081670109646</v>
      </c>
      <c r="BS52" s="25">
        <v>14.41</v>
      </c>
      <c r="BT52" s="24">
        <v>13.4864772145417</v>
      </c>
      <c r="BU52" s="25">
        <v>13.6814486554726</v>
      </c>
      <c r="BV52" s="25">
        <v>19.32</v>
      </c>
      <c r="BW52" t="s" s="27">
        <v>76</v>
      </c>
      <c r="BX52" s="25">
        <v>18.9407658077857</v>
      </c>
      <c r="BY52" s="25">
        <v>13.67</v>
      </c>
      <c r="BZ52" s="24">
        <v>13.594315156170</v>
      </c>
      <c r="CA52" s="25">
        <v>13.9269553251408</v>
      </c>
      <c r="CB52" s="25">
        <v>20.94</v>
      </c>
      <c r="CC52" s="24">
        <v>19.639834655896</v>
      </c>
      <c r="CD52" s="25">
        <v>20.1605206483289</v>
      </c>
      <c r="CE52" t="s" s="26">
        <v>162</v>
      </c>
      <c r="CF52" s="24">
        <v>7.19326648461058</v>
      </c>
      <c r="CG52" s="25">
        <v>8.36900087398697</v>
      </c>
      <c r="CH52" s="25">
        <v>12.76</v>
      </c>
      <c r="CI52" s="24">
        <v>12.9013620071684</v>
      </c>
      <c r="CJ52" s="25">
        <v>12.0047542242704</v>
      </c>
      <c r="CK52" s="25">
        <v>9.6</v>
      </c>
      <c r="CL52" s="24">
        <v>8.96992191500256</v>
      </c>
      <c r="CM52" s="25">
        <v>9.92844470046084</v>
      </c>
      <c r="CN52" t="s" s="26">
        <v>75</v>
      </c>
      <c r="CO52" t="s" s="27">
        <v>76</v>
      </c>
      <c r="CP52" t="s" s="26">
        <v>76</v>
      </c>
      <c r="CQ52" s="25">
        <v>4.84</v>
      </c>
      <c r="CR52" s="24">
        <v>5.26894201228879</v>
      </c>
      <c r="CS52" s="25">
        <v>6.29997524684491</v>
      </c>
      <c r="CT52" t="s" s="26">
        <v>75</v>
      </c>
      <c r="CU52" t="s" s="27">
        <v>76</v>
      </c>
      <c r="CV52" t="s" s="26">
        <v>76</v>
      </c>
      <c r="CW52" t="s" s="26">
        <v>163</v>
      </c>
      <c r="CX52" s="24">
        <v>10.5162631539453</v>
      </c>
      <c r="CY52" s="25">
        <v>10.1106395333439</v>
      </c>
      <c r="CZ52" s="25">
        <v>18.83</v>
      </c>
      <c r="DA52" s="24">
        <v>18.4596248918551</v>
      </c>
      <c r="DB52" t="s" s="26">
        <v>76</v>
      </c>
      <c r="DC52" t="s" s="26">
        <v>75</v>
      </c>
      <c r="DD52" t="s" s="27">
        <v>76</v>
      </c>
      <c r="DE52" t="s" s="26">
        <v>76</v>
      </c>
      <c r="DF52" s="25">
        <v>14.03</v>
      </c>
      <c r="DG52" s="24">
        <v>13.7699999117185</v>
      </c>
      <c r="DH52" s="25">
        <v>13.3722081413211</v>
      </c>
      <c r="DI52" s="25">
        <v>11.39</v>
      </c>
      <c r="DJ52" s="24">
        <v>10.9476862519201</v>
      </c>
      <c r="DK52" s="25">
        <v>10.3288664874552</v>
      </c>
      <c r="DL52" s="25">
        <v>10.53</v>
      </c>
      <c r="DM52" s="24">
        <v>10.4182469278034</v>
      </c>
      <c r="DN52" s="25">
        <v>10.3387756016385</v>
      </c>
      <c r="DO52" t="s" s="26">
        <v>75</v>
      </c>
      <c r="DP52" t="s" s="27">
        <v>76</v>
      </c>
      <c r="DQ52" t="s" s="26">
        <v>76</v>
      </c>
      <c r="DR52" s="25">
        <v>11.51</v>
      </c>
      <c r="DS52" s="24">
        <v>11.1945468509985</v>
      </c>
      <c r="DT52" s="25">
        <v>11.5138402457757</v>
      </c>
      <c r="DU52" s="25">
        <v>21.73</v>
      </c>
      <c r="DV52" s="24">
        <v>21.5844595926465</v>
      </c>
      <c r="DW52" s="25">
        <v>21.3186106747967</v>
      </c>
      <c r="DX52" s="25">
        <v>17.81</v>
      </c>
      <c r="DY52" s="24">
        <v>16.838041556145</v>
      </c>
      <c r="DZ52" s="25">
        <v>18.7970011947431</v>
      </c>
      <c r="EA52" s="25">
        <v>12.51</v>
      </c>
      <c r="EB52" s="24">
        <v>12.1794956477215</v>
      </c>
      <c r="EC52" s="25">
        <v>13.5192101894521</v>
      </c>
      <c r="ED52" s="25">
        <v>11.35</v>
      </c>
      <c r="EE52" s="24">
        <v>11.5378579251294</v>
      </c>
      <c r="EF52" s="25">
        <v>12.7576957863234</v>
      </c>
      <c r="EG52" t="s" s="26">
        <v>75</v>
      </c>
      <c r="EH52" t="s" s="27">
        <v>76</v>
      </c>
      <c r="EI52" t="s" s="26">
        <v>76</v>
      </c>
      <c r="EJ52" s="25">
        <v>17.17</v>
      </c>
      <c r="EK52" s="24">
        <v>16.2156974035728</v>
      </c>
      <c r="EL52" s="25">
        <v>17.3431152927121</v>
      </c>
      <c r="EM52" s="25">
        <v>10.72</v>
      </c>
      <c r="EN52" s="24">
        <v>10.7247951206808</v>
      </c>
      <c r="EO52" s="25">
        <v>10.7317970363896</v>
      </c>
      <c r="EP52" s="25">
        <v>8.15</v>
      </c>
      <c r="EQ52" s="24">
        <v>8.12876549340538</v>
      </c>
      <c r="ER52" s="25">
        <v>8.780282898105479</v>
      </c>
      <c r="ES52" s="25">
        <v>8.43</v>
      </c>
      <c r="ET52" s="24">
        <v>8.06442430777108</v>
      </c>
      <c r="EU52" s="25">
        <v>9.2826837902241</v>
      </c>
      <c r="EV52" s="25">
        <v>14.41</v>
      </c>
      <c r="EW52" s="24">
        <v>14.4507398873528</v>
      </c>
      <c r="EX52" s="25">
        <v>14.2218375576037</v>
      </c>
      <c r="EY52" s="25">
        <v>20.2</v>
      </c>
      <c r="EZ52" s="24">
        <v>21.1793637992832</v>
      </c>
      <c r="FA52" s="25">
        <v>19.8637730414747</v>
      </c>
      <c r="FB52" s="25">
        <v>14.82</v>
      </c>
      <c r="FC52" s="24">
        <v>14.0506102697204</v>
      </c>
      <c r="FD52" s="25">
        <v>14.2038179411122</v>
      </c>
      <c r="FE52" s="25">
        <v>8.890000000000001</v>
      </c>
      <c r="FF52" s="24">
        <v>8.222831541218641</v>
      </c>
      <c r="FG52" s="25">
        <v>9.47002496159754</v>
      </c>
      <c r="FH52" s="25">
        <v>10.16</v>
      </c>
      <c r="FI52" s="24">
        <v>8.79864503328213</v>
      </c>
      <c r="FJ52" s="25">
        <v>11.2594655657962</v>
      </c>
      <c r="FK52" t="s" s="26">
        <v>164</v>
      </c>
      <c r="FL52" s="24">
        <v>8.68422796629276</v>
      </c>
      <c r="FM52" s="25">
        <v>8.98490017568021</v>
      </c>
      <c r="FN52" t="s" s="26">
        <v>75</v>
      </c>
      <c r="FO52" t="s" s="27">
        <v>76</v>
      </c>
      <c r="FP52" t="s" s="26">
        <v>76</v>
      </c>
      <c r="FQ52" s="25">
        <v>15.83</v>
      </c>
      <c r="FR52" s="24">
        <v>15.5326405441672</v>
      </c>
      <c r="FS52" s="25">
        <v>15.5131534818229</v>
      </c>
      <c r="FT52" s="29"/>
      <c r="FU52" s="30">
        <f>SUM(SUM(B52,E52,H52,K52,N52,Q52,T52,W52,Z52,AC52,AF52,AI52,AL52,AO52,AR52,AU52,AX52,BA52,BD52,BG52,BJ52,BM52,BP52,BS52,BV52,BY52,CB52,CE52,CH52,CK52),CN52,CQ52,CT52,CW52,CZ52,DC52,DF52,DI52,DL52,DO52,DR52,DU52,DX52,EA52,ED52,EG52,EJ52,EM52,EP52,ES52,EV52,EY52,FB52,FE52,FH52,FK52,FN52,FQ52)/58</f>
        <v>13.9613043478261</v>
      </c>
      <c r="FV52" s="30">
        <f>SUM(SUM(C52,F52,I52,L52,O52,R52,U52,X52,AA52,AD52,AG52,AJ52,AM52,AP52,AS52,AV52,AY52,BB52,BE52,BH52,BK52,BN52,BQ52,BT52,BW52,BZ52,CC52,CF52,CI52,CL52),CO52,CR52,CU52,CX52,DA52,DD52,DG52,DJ52,DM52,DP52,DS52,DV52,DY52,EB52,EE52,EH52,EK52,EN52,EQ52,ET52,EW52,EZ52,FC52,FF52,FI52,FL52,FO52,FR52)/58</f>
        <v>13.2502236228258</v>
      </c>
      <c r="FW52" s="30">
        <f>SUM(SUM(D52,G52,J52,M52,P52,S52,V52,Y52,AB52,AE52,AH52,AK52,AN52,AQ52,AT52,AW52,AZ52,BC52,BF52,BI52,BL52,BO52,BR52,BU52,BX52,CA52,CD52,CG52,CJ52,CM52),CP52,CS52,CV52,CY52,DB52,DE52,DH52,DK52,DN52,DQ52,DT52,DW52,DZ52,EC52,EF52,EI52,EL52,EO52,ER52,EU52,EX52,FA52,FD52,FG52,FJ52,FM52,FP52,FS52)/58</f>
        <v>13.7479879539857</v>
      </c>
      <c r="FX52" s="31"/>
      <c r="FY52" s="31"/>
      <c r="FZ52" s="31"/>
      <c r="GA52" s="31"/>
      <c r="GB52" s="28">
        <f>SUM(SUM(D52,G52,J52,M52,P52,S52,V52,Y52,AB52,AE52,AH52,AK52,AQ52,AT52,AW52,AZ52,BC52,BF52,BI52,BO52,BU52,BX52,CA52,CD52,CG52,CJ52,CM52,CS52,CV52,CY52),DB52,DE52,DH52,DK52,DN52,DZ52,EC52,EF52,EL52,EO52,ER52,EU52,EX52,FG52,FJ52,FM52)/46</f>
        <v>13.4230620632164</v>
      </c>
      <c r="GC52" s="32">
        <v>1959</v>
      </c>
      <c r="GD52" s="24">
        <f>AVERAGE(L52,R52,BB52,BH52,CF52,DS52,EH52,EW52,FC52,FF52,FI52,FR52)</f>
        <v>11.1237079709603</v>
      </c>
      <c r="GE52" s="24">
        <f>AVERAGE(M52,S52,BC52,BI52,CG52,DT52,EI52,EX52,FD52,FG52,FJ52,FS52)</f>
        <v>11.6822346073733</v>
      </c>
      <c r="GF52" s="28">
        <f>AVERAGE(I52,BE52,EZ52)</f>
        <v>18.7571648318826</v>
      </c>
      <c r="GG52" s="28">
        <f>AVERAGE(J52,BF52,FA52)</f>
        <v>18.9630796637652</v>
      </c>
      <c r="GH52" s="28">
        <f>AVERAGE(O52,AA52,AD52,AG52,AM52,AV52,AY52,BT52,BW52,CU52,DA52,DP52,DV52,DY52,EK52)</f>
        <v>16.8655464357529</v>
      </c>
      <c r="GI52" s="28">
        <f>AVERAGE(P52,AB52,AE52,AH52,AN52,AW52,AZ52,BU52,BX52,CV52,DB52,DQ52,DW52,DZ52,EL52)</f>
        <v>17.5439141816622</v>
      </c>
      <c r="GJ52" s="28">
        <f>AVERAGE(C52,DG52,EE52,EN52,ET52)</f>
        <v>11.187528484294</v>
      </c>
      <c r="GK52" s="28">
        <f>AVERAGE(D52,DH52,EF52,EO52,EU52)</f>
        <v>11.7009453072264</v>
      </c>
      <c r="GL52" s="24">
        <f>AVERAGE(BK52,CR52,CX52)</f>
        <v>8.7138925623807</v>
      </c>
      <c r="GM52" s="24">
        <f>AVERAGE(BL52,CS52,CY52)</f>
        <v>8.855479408664269</v>
      </c>
      <c r="GN52" s="28">
        <f>AVERAGE(AP52,BQ52,CO52,DJ52,DM52,EQ52,FO52)</f>
        <v>10.3563335584512</v>
      </c>
      <c r="GO52" s="28">
        <f>AVERAGE(AQ52,BR52,CP52,DK52,DN52,ER52,FP52)</f>
        <v>10.5140229995409</v>
      </c>
      <c r="GP52" s="24">
        <f>AVERAGE(F52,U52,X52,AJ52,AS52,BN52,BZ52,CC52,CI52,CL52,DD52,EB52,FL52)</f>
        <v>13.2897078795576</v>
      </c>
      <c r="GQ52" s="24">
        <f>AVERAGE(G52,V52,Y52,AK52,AT52,BO52,CA52,CD52,CJ52,CM52,DE52,EC52,FM52)</f>
        <v>13.8401269973095</v>
      </c>
      <c r="GR52" s="24">
        <f>AVERAGE(X52,AS52,CC52,DD52)</f>
        <v>19.5176010552935</v>
      </c>
      <c r="GS52" s="24">
        <f>AVERAGE(Y52,AT52,CD52,DE52)</f>
        <v>20.2643116276133</v>
      </c>
      <c r="GT52" s="24">
        <f>AVERAGE(F52,U52,AJ52,BN52,BZ52,CI52,CL52,EB52,FL52)</f>
        <v>11.2137434876456</v>
      </c>
      <c r="GU52" s="24">
        <f>AVERAGE(G52,V52,AK52,BO52,CA52,CJ52,CM52,EC52,FM52)</f>
        <v>11.6987321205415</v>
      </c>
    </row>
    <row r="53" ht="20.35" customHeight="1">
      <c r="A53" s="22">
        <v>1960</v>
      </c>
      <c r="B53" s="23">
        <v>11.13</v>
      </c>
      <c r="C53" s="24">
        <v>11.0958599060685</v>
      </c>
      <c r="D53" s="25">
        <v>11.7443529847979</v>
      </c>
      <c r="E53" s="25">
        <v>9.130000000000001</v>
      </c>
      <c r="F53" s="24">
        <v>9.304516438017551</v>
      </c>
      <c r="G53" s="25">
        <v>11.3549233716475</v>
      </c>
      <c r="H53" s="25">
        <v>12.64</v>
      </c>
      <c r="I53" s="24">
        <v>11.6309390063033</v>
      </c>
      <c r="J53" s="25">
        <v>13.5379752193795</v>
      </c>
      <c r="K53" s="25">
        <v>5.99</v>
      </c>
      <c r="L53" s="24">
        <v>5.74666530941894</v>
      </c>
      <c r="M53" s="25">
        <v>6.24409689253211</v>
      </c>
      <c r="N53" s="25">
        <v>16.36</v>
      </c>
      <c r="O53" s="24">
        <v>15.9226456203542</v>
      </c>
      <c r="P53" s="25">
        <v>16.5084677419355</v>
      </c>
      <c r="Q53" s="25">
        <v>12.2</v>
      </c>
      <c r="R53" s="24">
        <v>12.011830450942</v>
      </c>
      <c r="S53" s="25">
        <v>12.6824468545297</v>
      </c>
      <c r="T53" s="25">
        <v>6.94</v>
      </c>
      <c r="U53" s="24">
        <v>7.26625658138673</v>
      </c>
      <c r="V53" s="25">
        <v>6.90522170185175</v>
      </c>
      <c r="W53" s="25">
        <v>21.7</v>
      </c>
      <c r="X53" s="24">
        <v>20.7522308738104</v>
      </c>
      <c r="Y53" s="25">
        <v>21.8278324681745</v>
      </c>
      <c r="Z53" s="25">
        <v>15.23</v>
      </c>
      <c r="AA53" s="24">
        <v>14.2994864664442</v>
      </c>
      <c r="AB53" s="25">
        <v>15.7324734272649</v>
      </c>
      <c r="AC53" s="25">
        <v>19.56</v>
      </c>
      <c r="AD53" s="24">
        <v>18.9628323729146</v>
      </c>
      <c r="AE53" s="25">
        <v>19.2927279526029</v>
      </c>
      <c r="AF53" s="25">
        <v>19.83</v>
      </c>
      <c r="AG53" s="24">
        <v>19.9790752070201</v>
      </c>
      <c r="AH53" s="25">
        <v>20.7108608330243</v>
      </c>
      <c r="AI53" s="25">
        <v>13.58</v>
      </c>
      <c r="AJ53" s="24">
        <v>13.0181510271064</v>
      </c>
      <c r="AK53" s="25">
        <v>13.2562155481399</v>
      </c>
      <c r="AL53" s="25">
        <v>17.27</v>
      </c>
      <c r="AM53" s="24">
        <v>17.2685337323658</v>
      </c>
      <c r="AN53" s="25">
        <v>17.2576347175875</v>
      </c>
      <c r="AO53" t="s" s="26">
        <v>75</v>
      </c>
      <c r="AP53" t="s" s="27">
        <v>76</v>
      </c>
      <c r="AQ53" t="s" s="26">
        <v>76</v>
      </c>
      <c r="AR53" s="25">
        <v>15.93</v>
      </c>
      <c r="AS53" s="24">
        <v>16.1048062662217</v>
      </c>
      <c r="AT53" s="25">
        <v>16.7351133976023</v>
      </c>
      <c r="AU53" s="25">
        <v>12.74</v>
      </c>
      <c r="AV53" s="24">
        <v>11.9992609071808</v>
      </c>
      <c r="AW53" s="25">
        <v>12.5972194413546</v>
      </c>
      <c r="AX53" s="25">
        <v>15.48</v>
      </c>
      <c r="AY53" t="s" s="27">
        <v>76</v>
      </c>
      <c r="AZ53" s="25">
        <v>15.277261051374</v>
      </c>
      <c r="BA53" s="25">
        <v>11.93</v>
      </c>
      <c r="BB53" s="24">
        <v>12.8186960820665</v>
      </c>
      <c r="BC53" s="25">
        <v>12.2757536151279</v>
      </c>
      <c r="BD53" s="25">
        <v>22.37</v>
      </c>
      <c r="BE53" s="24">
        <v>22.4087025707576</v>
      </c>
      <c r="BF53" s="25">
        <v>22.5885344827586</v>
      </c>
      <c r="BG53" s="25">
        <v>8.75</v>
      </c>
      <c r="BH53" s="24">
        <v>8.86215702632555</v>
      </c>
      <c r="BI53" s="25">
        <v>10.1174714930132</v>
      </c>
      <c r="BJ53" s="25">
        <v>10.12</v>
      </c>
      <c r="BK53" s="24">
        <v>10.0010112647209</v>
      </c>
      <c r="BL53" s="25">
        <v>9.85548515104967</v>
      </c>
      <c r="BM53" s="25">
        <v>10.81</v>
      </c>
      <c r="BN53" s="24">
        <v>10.5579066246447</v>
      </c>
      <c r="BO53" s="25">
        <v>11.0120664936349</v>
      </c>
      <c r="BP53" s="25">
        <v>12.17</v>
      </c>
      <c r="BQ53" s="24">
        <v>11.8280490668644</v>
      </c>
      <c r="BR53" s="25">
        <v>12.4861472623903</v>
      </c>
      <c r="BS53" s="25">
        <v>13.56</v>
      </c>
      <c r="BT53" s="24">
        <v>12.5824355103554</v>
      </c>
      <c r="BU53" s="25">
        <v>12.7780740946731</v>
      </c>
      <c r="BV53" s="25">
        <v>18.23</v>
      </c>
      <c r="BW53" s="24">
        <v>17.2642620195279</v>
      </c>
      <c r="BX53" s="25">
        <v>17.9634902635301</v>
      </c>
      <c r="BY53" s="25">
        <v>12.43</v>
      </c>
      <c r="BZ53" s="24">
        <v>12.3311741441107</v>
      </c>
      <c r="CA53" s="25">
        <v>12.7286240884934</v>
      </c>
      <c r="CB53" t="s" s="26">
        <v>165</v>
      </c>
      <c r="CC53" s="24">
        <v>18.4593878713879</v>
      </c>
      <c r="CD53" s="25">
        <v>19.1959930470764</v>
      </c>
      <c r="CE53" t="s" s="26">
        <v>166</v>
      </c>
      <c r="CF53" s="24">
        <v>6.21663607712273</v>
      </c>
      <c r="CG53" s="25">
        <v>7.41401248300581</v>
      </c>
      <c r="CH53" s="25">
        <v>11</v>
      </c>
      <c r="CI53" s="24">
        <v>11.1468730688419</v>
      </c>
      <c r="CJ53" s="25">
        <v>10.3784393152886</v>
      </c>
      <c r="CK53" s="25">
        <v>8.140000000000001</v>
      </c>
      <c r="CL53" s="24">
        <v>7.91893214682982</v>
      </c>
      <c r="CM53" s="25">
        <v>8.42684835001854</v>
      </c>
      <c r="CN53" t="s" s="26">
        <v>75</v>
      </c>
      <c r="CO53" t="s" s="27">
        <v>76</v>
      </c>
      <c r="CP53" t="s" s="26">
        <v>76</v>
      </c>
      <c r="CQ53" s="25">
        <v>4.68</v>
      </c>
      <c r="CR53" s="24">
        <v>4.99967680138426</v>
      </c>
      <c r="CS53" s="25">
        <v>6.08926128482951</v>
      </c>
      <c r="CT53" s="25">
        <v>14.4</v>
      </c>
      <c r="CU53" s="24">
        <v>13.6612515469329</v>
      </c>
      <c r="CV53" s="25">
        <v>14.6973597648181</v>
      </c>
      <c r="CW53" t="s" s="26">
        <v>167</v>
      </c>
      <c r="CX53" s="24">
        <v>9.785087751823021</v>
      </c>
      <c r="CY53" s="25">
        <v>9.394053578049689</v>
      </c>
      <c r="CZ53" s="25">
        <v>17.64</v>
      </c>
      <c r="DA53" s="24">
        <v>17.2444342479298</v>
      </c>
      <c r="DB53" s="25">
        <v>15.2980589543938</v>
      </c>
      <c r="DC53" s="25">
        <v>19.33</v>
      </c>
      <c r="DD53" s="24">
        <v>18.8602698348939</v>
      </c>
      <c r="DE53" s="25">
        <v>19.4064345304307</v>
      </c>
      <c r="DF53" s="25">
        <v>13.37</v>
      </c>
      <c r="DG53" s="24">
        <v>13.1079983932765</v>
      </c>
      <c r="DH53" s="25">
        <v>12.7295640217526</v>
      </c>
      <c r="DI53" s="25">
        <v>11.03</v>
      </c>
      <c r="DJ53" s="24">
        <v>10.5685205784205</v>
      </c>
      <c r="DK53" s="25">
        <v>10.0195479545174</v>
      </c>
      <c r="DL53" s="25">
        <v>10.29</v>
      </c>
      <c r="DM53" s="24">
        <v>10.1570525892968</v>
      </c>
      <c r="DN53" s="25">
        <v>10.1314494500062</v>
      </c>
      <c r="DO53" s="25">
        <v>11.64</v>
      </c>
      <c r="DP53" s="24">
        <v>11.1935527065527</v>
      </c>
      <c r="DQ53" s="25">
        <v>11.2122628205128</v>
      </c>
      <c r="DR53" s="25">
        <v>11.09</v>
      </c>
      <c r="DS53" s="24">
        <v>10.7816283524904</v>
      </c>
      <c r="DT53" s="25">
        <v>11.091332962551</v>
      </c>
      <c r="DU53" s="25">
        <v>21.06</v>
      </c>
      <c r="DV53" s="24">
        <v>20.9214121106993</v>
      </c>
      <c r="DW53" s="25">
        <v>20.6768843213393</v>
      </c>
      <c r="DX53" s="25">
        <v>17.98</v>
      </c>
      <c r="DY53" s="24">
        <v>17.0861143039591</v>
      </c>
      <c r="DZ53" s="25">
        <v>18.9364531357593</v>
      </c>
      <c r="EA53" s="25">
        <v>10.68</v>
      </c>
      <c r="EB53" s="24">
        <v>10.3750367692498</v>
      </c>
      <c r="EC53" s="25">
        <v>12.1269744160178</v>
      </c>
      <c r="ED53" s="25">
        <v>10.22</v>
      </c>
      <c r="EE53" s="24">
        <v>10.389378839665</v>
      </c>
      <c r="EF53" s="25">
        <v>11.8563541280435</v>
      </c>
      <c r="EG53" s="25">
        <v>10.18</v>
      </c>
      <c r="EH53" s="24">
        <v>9.56356431700517</v>
      </c>
      <c r="EI53" s="25">
        <v>12.351249359959</v>
      </c>
      <c r="EJ53" t="s" s="26">
        <v>75</v>
      </c>
      <c r="EK53" t="s" s="27">
        <v>76</v>
      </c>
      <c r="EL53" t="s" s="26">
        <v>76</v>
      </c>
      <c r="EM53" t="s" s="26">
        <v>75</v>
      </c>
      <c r="EN53" t="s" s="27">
        <v>76</v>
      </c>
      <c r="EO53" s="25">
        <v>10.7681361913982</v>
      </c>
      <c r="EP53" s="25">
        <v>7.71</v>
      </c>
      <c r="EQ53" s="24">
        <v>7.75680491551459</v>
      </c>
      <c r="ER53" s="25">
        <v>8.41626529477198</v>
      </c>
      <c r="ES53" s="25">
        <v>8.35</v>
      </c>
      <c r="ET53" s="24">
        <v>7.94238691138302</v>
      </c>
      <c r="EU53" s="25">
        <v>9.197403596588799</v>
      </c>
      <c r="EV53" s="25">
        <v>13.73</v>
      </c>
      <c r="EW53" s="24">
        <v>13.7715375108145</v>
      </c>
      <c r="EX53" s="25">
        <v>13.5661237795081</v>
      </c>
      <c r="EY53" s="25">
        <v>19.2</v>
      </c>
      <c r="EZ53" s="24">
        <v>20.2209609442591</v>
      </c>
      <c r="FA53" s="25">
        <v>18.8049691014708</v>
      </c>
      <c r="FB53" s="25">
        <v>13.92</v>
      </c>
      <c r="FC53" s="24">
        <v>13.3881476331727</v>
      </c>
      <c r="FD53" s="25">
        <v>13.6081053021876</v>
      </c>
      <c r="FE53" s="25">
        <v>8.699999999999999</v>
      </c>
      <c r="FF53" s="24">
        <v>7.87199728092943</v>
      </c>
      <c r="FG53" s="25">
        <v>9.203902175256459</v>
      </c>
      <c r="FH53" t="s" s="26">
        <v>75</v>
      </c>
      <c r="FI53" t="s" s="27">
        <v>76</v>
      </c>
      <c r="FJ53" t="s" s="26">
        <v>76</v>
      </c>
      <c r="FK53" t="s" s="26">
        <v>168</v>
      </c>
      <c r="FL53" s="24">
        <v>6.941933850663</v>
      </c>
      <c r="FM53" s="25">
        <v>7.36537541713014</v>
      </c>
      <c r="FN53" s="25">
        <v>10.59</v>
      </c>
      <c r="FO53" s="24">
        <v>10.9117956539814</v>
      </c>
      <c r="FP53" s="25">
        <v>10.3036843406254</v>
      </c>
      <c r="FQ53" s="25">
        <v>14.94</v>
      </c>
      <c r="FR53" s="24">
        <v>14.630228340131</v>
      </c>
      <c r="FS53" s="25">
        <v>14.6720627858114</v>
      </c>
      <c r="FT53" s="29"/>
      <c r="FU53" s="30">
        <f>SUM(SUM(B53,E53,H53,K53,N53,Q53,T53,W53,Z53,AC53,AF53,AI53,AL53,AO53,AR53,AU53,AX53,BA53,BD53,BG53,BJ53,BM53,BP53,BS53,BV53,BY53,CB53,CE53,CH53,CK53),CN53,CQ53,CT53,CW53,CZ53,DC53,DF53,DI53,DL53,DO53,DR53,DU53,DX53,EA53,ED53,EG53,EJ53,EM53,EP53,ES53,EV53,EY53,FB53,FE53,FH53,FK53,FN53,FQ53)/58</f>
        <v>13.1826530612245</v>
      </c>
      <c r="FV53" s="30">
        <f>SUM(SUM(C53,F53,I53,L53,O53,R53,U53,X53,AA53,AD53,AG53,AJ53,AM53,AP53,AS53,AV53,AY53,BB53,BE53,BH53,BK53,BN53,BQ53,BT53,BW53,BZ53,CC53,CF53,CI53,CL53),CO53,CR53,CU53,CX53,DA53,DD53,DG53,DJ53,DM53,DP53,DS53,DV53,DY53,EB53,EE53,EH53,EK53,EN53,EQ53,ET53,EW53,EZ53,FC53,FF53,FI53,FL53,FO53,FR53)/58</f>
        <v>12.690193958145</v>
      </c>
      <c r="FW53" s="30">
        <f>SUM(SUM(D53,G53,J53,M53,P53,S53,V53,Y53,AB53,AE53,AH53,AK53,AN53,AQ53,AT53,AW53,AZ53,BC53,BF53,BI53,BL53,BO53,BR53,BU53,BX53,CA53,CD53,CG53,CJ53,CM53),CP53,CS53,CV53,CY53,DB53,DE53,DH53,DK53,DN53,DQ53,DT53,DW53,DZ53,EC53,EF53,EI53,EL53,EO53,ER53,EU53,EX53,FA53,FD53,FG53,FJ53,FM53,FP53,FS53)/58</f>
        <v>13.1631302298442</v>
      </c>
      <c r="FX53" s="31"/>
      <c r="FY53" s="31"/>
      <c r="FZ53" s="31"/>
      <c r="GA53" s="31"/>
      <c r="GB53" s="28">
        <f>SUM(SUM(D53,G53,J53,M53,P53,S53,V53,Y53,AB53,AE53,AH53,AK53,AQ53,AT53,AW53,AZ53,BC53,BF53,BI53,BO53,BU53,BX53,CA53,CD53,CG53,CJ53,CM53,CS53,CV53,CY53),DB53,DE53,DH53,DK53,DN53,DZ53,EC53,EF53,EL53,EO53,ER53,EU53,EX53,FG53,FJ53,FM53)/46</f>
        <v>12.9881212624675</v>
      </c>
      <c r="GC53" s="32">
        <v>1960</v>
      </c>
      <c r="GD53" s="24">
        <f>AVERAGE(L53,R53,BB53,BH53,CF53,DS53,EH53,EW53,FC53,FF53,FI53,FR53)</f>
        <v>10.5148262164017</v>
      </c>
      <c r="GE53" s="24">
        <f>AVERAGE(M53,S53,BC53,BI53,CG53,DT53,EI53,EX53,FD53,FG53,FJ53,FS53)</f>
        <v>11.2024143366802</v>
      </c>
      <c r="GF53" s="28">
        <f>AVERAGE(I53,BE53,EZ53)</f>
        <v>18.0868675071067</v>
      </c>
      <c r="GG53" s="28">
        <f>AVERAGE(J53,BF53,FA53)</f>
        <v>18.3104929345363</v>
      </c>
      <c r="GH53" s="28">
        <f>AVERAGE(O53,AA53,AD53,AG53,AM53,AV53,AY53,BT53,BW53,CU53,DA53,DP53,DV53,DY53,EK53)</f>
        <v>16.0296382117105</v>
      </c>
      <c r="GI53" s="28">
        <f>AVERAGE(P53,AB53,AE53,AH53,AN53,AW53,AZ53,BU53,BX53,CV53,DB53,DQ53,DW53,DZ53,EL53)</f>
        <v>16.352802037155</v>
      </c>
      <c r="GJ53" s="28">
        <f>AVERAGE(C53,DG53,EE53,EN53,ET53)</f>
        <v>10.6339060125983</v>
      </c>
      <c r="GK53" s="28">
        <f>AVERAGE(D53,DH53,EF53,EO53,EU53)</f>
        <v>11.2591621845162</v>
      </c>
      <c r="GL53" s="24">
        <f>AVERAGE(BK53,CR53,CX53)</f>
        <v>8.261925272642729</v>
      </c>
      <c r="GM53" s="24">
        <f>AVERAGE(BL53,CS53,CY53)</f>
        <v>8.446266671309621</v>
      </c>
      <c r="GN53" s="28">
        <f>AVERAGE(AP53,BQ53,CO53,DJ53,DM53,EQ53,FO53)</f>
        <v>10.2444445608155</v>
      </c>
      <c r="GO53" s="28">
        <f>AVERAGE(AQ53,BR53,CP53,DK53,DN53,ER53,FP53)</f>
        <v>10.2714188604623</v>
      </c>
      <c r="GP53" s="24">
        <f>AVERAGE(F53,U53,X53,AJ53,AS53,BN53,BZ53,CC53,CI53,CL53,DD53,EB53,FL53)</f>
        <v>12.5413442690127</v>
      </c>
      <c r="GQ53" s="24">
        <f>AVERAGE(G53,V53,Y53,AK53,AT53,BO53,CA53,CD53,CJ53,CM53,DE53,EC53,FM53)</f>
        <v>13.1323124727313</v>
      </c>
      <c r="GR53" s="24">
        <f>AVERAGE(X53,AS53,CC53,DD53)</f>
        <v>18.5441737115785</v>
      </c>
      <c r="GS53" s="24">
        <f>AVERAGE(Y53,AT53,CD53,DE53)</f>
        <v>19.291343360821</v>
      </c>
      <c r="GT53" s="24">
        <f>AVERAGE(F53,U53,AJ53,BN53,BZ53,CI53,CL53,EB53,FL53)</f>
        <v>9.87342007231673</v>
      </c>
      <c r="GU53" s="24">
        <f>AVERAGE(G53,V53,AK53,BO53,CA53,CJ53,CM53,EC53,FM53)</f>
        <v>10.3949654113581</v>
      </c>
    </row>
    <row r="54" ht="20.35" customHeight="1">
      <c r="A54" s="22">
        <v>1961</v>
      </c>
      <c r="B54" s="23">
        <v>12.48</v>
      </c>
      <c r="C54" s="24">
        <v>12.5618548387097</v>
      </c>
      <c r="D54" s="25">
        <v>12.911916922683</v>
      </c>
      <c r="E54" s="25">
        <v>10.89</v>
      </c>
      <c r="F54" s="24">
        <v>11.0065619549843</v>
      </c>
      <c r="G54" s="25">
        <v>12.7372069789478</v>
      </c>
      <c r="H54" s="25">
        <v>12.79</v>
      </c>
      <c r="I54" s="24">
        <v>11.7580239507742</v>
      </c>
      <c r="J54" s="25">
        <v>13.6659269338065</v>
      </c>
      <c r="K54" s="25">
        <v>6.35</v>
      </c>
      <c r="L54" s="24">
        <v>6.3089250182185</v>
      </c>
      <c r="M54" s="25">
        <v>6.57631340717004</v>
      </c>
      <c r="N54" s="25">
        <v>16.5</v>
      </c>
      <c r="O54" s="24">
        <v>15.984512553631</v>
      </c>
      <c r="P54" s="25">
        <v>16.658759048855</v>
      </c>
      <c r="Q54" s="25">
        <v>12.44</v>
      </c>
      <c r="R54" s="24">
        <v>12.2869989141374</v>
      </c>
      <c r="S54" s="25">
        <v>12.8694130824373</v>
      </c>
      <c r="T54" t="s" s="26">
        <v>75</v>
      </c>
      <c r="U54" t="s" s="27">
        <v>76</v>
      </c>
      <c r="V54" t="s" s="26">
        <v>76</v>
      </c>
      <c r="W54" s="25">
        <v>21.16</v>
      </c>
      <c r="X54" s="24">
        <v>20.269576861808</v>
      </c>
      <c r="Y54" s="25">
        <v>21.2720898048586</v>
      </c>
      <c r="Z54" s="25">
        <v>15.37</v>
      </c>
      <c r="AA54" s="24">
        <v>14.5132198602013</v>
      </c>
      <c r="AB54" s="25">
        <v>15.8566979745354</v>
      </c>
      <c r="AC54" t="s" s="26">
        <v>75</v>
      </c>
      <c r="AD54" t="s" s="27">
        <v>76</v>
      </c>
      <c r="AE54" t="s" s="26">
        <v>76</v>
      </c>
      <c r="AF54" s="25">
        <v>19.75</v>
      </c>
      <c r="AG54" s="24">
        <v>19.8875390424987</v>
      </c>
      <c r="AH54" s="25">
        <v>20.6652329749104</v>
      </c>
      <c r="AI54" s="25">
        <v>14.73</v>
      </c>
      <c r="AJ54" s="24">
        <v>14.1232808499744</v>
      </c>
      <c r="AK54" s="25">
        <v>14.4500427503222</v>
      </c>
      <c r="AL54" s="25">
        <v>17.22</v>
      </c>
      <c r="AM54" s="24">
        <v>17.2216077828981</v>
      </c>
      <c r="AN54" s="25">
        <v>17.2216077828981</v>
      </c>
      <c r="AO54" s="25">
        <v>10.78</v>
      </c>
      <c r="AP54" s="24">
        <v>10.7258143748786</v>
      </c>
      <c r="AQ54" s="25">
        <v>10.6894118023554</v>
      </c>
      <c r="AR54" s="25">
        <v>16.72</v>
      </c>
      <c r="AS54" s="24">
        <v>16.9137058371736</v>
      </c>
      <c r="AT54" s="25">
        <v>17.4851395289298</v>
      </c>
      <c r="AU54" s="25">
        <v>12.29</v>
      </c>
      <c r="AV54" s="24">
        <v>12.2026472094214</v>
      </c>
      <c r="AW54" s="25">
        <v>12.2909024577573</v>
      </c>
      <c r="AX54" s="25">
        <v>14.53</v>
      </c>
      <c r="AY54" t="s" s="27">
        <v>76</v>
      </c>
      <c r="AZ54" s="25">
        <v>14.8027168193937</v>
      </c>
      <c r="BA54" s="25">
        <v>12.1</v>
      </c>
      <c r="BB54" s="24">
        <v>13.0132419178276</v>
      </c>
      <c r="BC54" s="25">
        <v>12.4559504608295</v>
      </c>
      <c r="BD54" s="25">
        <v>22.46</v>
      </c>
      <c r="BE54" s="24">
        <v>22.4785867895545</v>
      </c>
      <c r="BF54" s="25">
        <v>22.671694828469</v>
      </c>
      <c r="BG54" s="25">
        <v>8.390000000000001</v>
      </c>
      <c r="BH54" s="24">
        <v>8.49644585253456</v>
      </c>
      <c r="BI54" s="25">
        <v>9.865711664432469</v>
      </c>
      <c r="BJ54" s="25">
        <v>10.88</v>
      </c>
      <c r="BK54" s="24">
        <v>10.7422017409114</v>
      </c>
      <c r="BL54" s="25">
        <v>10.5478513824885</v>
      </c>
      <c r="BM54" s="25">
        <v>11.86</v>
      </c>
      <c r="BN54" s="24">
        <v>11.6585458269329</v>
      </c>
      <c r="BO54" s="25">
        <v>12.0933333333333</v>
      </c>
      <c r="BP54" s="25">
        <v>12.44</v>
      </c>
      <c r="BQ54" s="24">
        <v>12.1209383000512</v>
      </c>
      <c r="BR54" s="25">
        <v>12.7464445724526</v>
      </c>
      <c r="BS54" s="25">
        <v>13.53</v>
      </c>
      <c r="BT54" s="24">
        <v>12.7778032249236</v>
      </c>
      <c r="BU54" s="25">
        <v>12.991416741706</v>
      </c>
      <c r="BV54" s="25">
        <v>17.44</v>
      </c>
      <c r="BW54" s="24">
        <v>16.5687558045094</v>
      </c>
      <c r="BX54" s="25">
        <v>17.1109384986846</v>
      </c>
      <c r="BY54" s="25">
        <v>13.39</v>
      </c>
      <c r="BZ54" s="24">
        <v>13.2435695084485</v>
      </c>
      <c r="CA54" s="25">
        <v>13.6445276497696</v>
      </c>
      <c r="CB54" s="25">
        <v>20.32</v>
      </c>
      <c r="CC54" s="24">
        <v>18.8163646723647</v>
      </c>
      <c r="CD54" s="25">
        <v>19.5661098053181</v>
      </c>
      <c r="CE54" s="25">
        <v>5.35</v>
      </c>
      <c r="CF54" s="24">
        <v>6.14796658986174</v>
      </c>
      <c r="CG54" s="25">
        <v>7.59239375320021</v>
      </c>
      <c r="CH54" s="25">
        <v>12.16</v>
      </c>
      <c r="CI54" s="24">
        <v>12.3273886328725</v>
      </c>
      <c r="CJ54" s="25">
        <v>11.4971940604199</v>
      </c>
      <c r="CK54" s="25">
        <v>9.460000000000001</v>
      </c>
      <c r="CL54" s="24">
        <v>9.17170698924731</v>
      </c>
      <c r="CM54" s="25">
        <v>9.796738991295429</v>
      </c>
      <c r="CN54" t="s" s="26">
        <v>75</v>
      </c>
      <c r="CO54" t="s" s="27">
        <v>76</v>
      </c>
      <c r="CP54" t="s" s="26">
        <v>76</v>
      </c>
      <c r="CQ54" s="25">
        <v>5.73</v>
      </c>
      <c r="CR54" s="24">
        <v>6.10830290073431</v>
      </c>
      <c r="CS54" s="25">
        <v>6.95782951074386</v>
      </c>
      <c r="CT54" s="25">
        <v>15.09</v>
      </c>
      <c r="CU54" s="24">
        <v>14.2917235641012</v>
      </c>
      <c r="CV54" s="25">
        <v>15.3531090100111</v>
      </c>
      <c r="CW54" t="s" s="26">
        <v>169</v>
      </c>
      <c r="CX54" s="24">
        <v>10.6378997607571</v>
      </c>
      <c r="CY54" s="25">
        <v>10.2021671786994</v>
      </c>
      <c r="CZ54" s="25">
        <v>17.85</v>
      </c>
      <c r="DA54" s="24">
        <v>17.4496774193549</v>
      </c>
      <c r="DB54" s="25">
        <v>15.5069618800431</v>
      </c>
      <c r="DC54" s="25">
        <v>19.08</v>
      </c>
      <c r="DD54" s="24">
        <v>18.6475292211805</v>
      </c>
      <c r="DE54" s="25">
        <v>19.1804034685806</v>
      </c>
      <c r="DF54" s="25">
        <v>13.54</v>
      </c>
      <c r="DG54" s="24">
        <v>13.2857281900524</v>
      </c>
      <c r="DH54" s="25">
        <v>12.8778156726168</v>
      </c>
      <c r="DI54" s="25">
        <v>12.08</v>
      </c>
      <c r="DJ54" s="24">
        <v>11.6292722734255</v>
      </c>
      <c r="DK54" s="25">
        <v>11.0002105734767</v>
      </c>
      <c r="DL54" s="25">
        <v>11.08</v>
      </c>
      <c r="DM54" s="24">
        <v>10.9675960061444</v>
      </c>
      <c r="DN54" s="25">
        <v>10.879606374808</v>
      </c>
      <c r="DO54" s="25">
        <v>11.87</v>
      </c>
      <c r="DP54" s="24">
        <v>11.4478885327635</v>
      </c>
      <c r="DQ54" s="25">
        <v>11.4473539207706</v>
      </c>
      <c r="DR54" s="25">
        <v>11.21</v>
      </c>
      <c r="DS54" s="24">
        <v>10.9049148541793</v>
      </c>
      <c r="DT54" s="25">
        <v>11.2084640986254</v>
      </c>
      <c r="DU54" s="25">
        <v>21.54</v>
      </c>
      <c r="DV54" s="24">
        <v>21.3128181003584</v>
      </c>
      <c r="DW54" s="25">
        <v>21.176391758038</v>
      </c>
      <c r="DX54" s="25">
        <v>17.74</v>
      </c>
      <c r="DY54" s="24">
        <v>16.8800844829548</v>
      </c>
      <c r="DZ54" s="25">
        <v>18.7413631548281</v>
      </c>
      <c r="EA54" s="25">
        <v>12.49</v>
      </c>
      <c r="EB54" s="24">
        <v>12.1795020481311</v>
      </c>
      <c r="EC54" s="25">
        <v>13.5342594726062</v>
      </c>
      <c r="ED54" s="25">
        <v>11.8</v>
      </c>
      <c r="EE54" s="24">
        <v>11.9494924033759</v>
      </c>
      <c r="EF54" s="25">
        <v>13.1815520993344</v>
      </c>
      <c r="EG54" s="25">
        <v>10.82</v>
      </c>
      <c r="EH54" s="24">
        <v>10.2649963363172</v>
      </c>
      <c r="EI54" s="25">
        <v>12.7191525857655</v>
      </c>
      <c r="EJ54" t="s" s="26">
        <v>75</v>
      </c>
      <c r="EK54" t="s" s="27">
        <v>76</v>
      </c>
      <c r="EL54" t="s" s="26">
        <v>76</v>
      </c>
      <c r="EM54" s="25">
        <v>11.23</v>
      </c>
      <c r="EN54" s="24">
        <v>11.2174891685376</v>
      </c>
      <c r="EO54" s="25">
        <v>11.2285527962678</v>
      </c>
      <c r="EP54" s="25">
        <v>8.35</v>
      </c>
      <c r="EQ54" s="24">
        <v>8.32406278139732</v>
      </c>
      <c r="ER54" s="25">
        <v>8.972318758055691</v>
      </c>
      <c r="ES54" s="25">
        <v>8.57</v>
      </c>
      <c r="ET54" s="24">
        <v>8.169507168458789</v>
      </c>
      <c r="EU54" s="25">
        <v>9.420610314615701</v>
      </c>
      <c r="EV54" s="25">
        <v>14.04</v>
      </c>
      <c r="EW54" s="24">
        <v>14.0960151049667</v>
      </c>
      <c r="EX54" s="25">
        <v>13.8460183051715</v>
      </c>
      <c r="EY54" s="25">
        <v>19.54</v>
      </c>
      <c r="EZ54" s="24">
        <v>20.6415085765489</v>
      </c>
      <c r="FA54" s="25">
        <v>19.1781208397337</v>
      </c>
      <c r="FB54" s="25">
        <v>14.4</v>
      </c>
      <c r="FC54" s="24">
        <v>13.9222338091707</v>
      </c>
      <c r="FD54" s="25">
        <v>14.0779294674859</v>
      </c>
      <c r="FE54" s="25">
        <v>8.67</v>
      </c>
      <c r="FF54" s="24">
        <v>7.89780593958014</v>
      </c>
      <c r="FG54" s="25">
        <v>9.21094790066565</v>
      </c>
      <c r="FH54" s="25">
        <v>11.28</v>
      </c>
      <c r="FI54" s="24">
        <v>9.927284946236551</v>
      </c>
      <c r="FJ54" s="25">
        <v>12.2286818908134</v>
      </c>
      <c r="FK54" t="s" s="26">
        <v>170</v>
      </c>
      <c r="FL54" s="24">
        <v>8.04750256016386</v>
      </c>
      <c r="FM54" s="25">
        <v>8.429693420378911</v>
      </c>
      <c r="FN54" s="25">
        <v>11.85</v>
      </c>
      <c r="FO54" s="24">
        <v>12.3023745176396</v>
      </c>
      <c r="FP54" s="25">
        <v>11.8631463972315</v>
      </c>
      <c r="FQ54" s="25">
        <v>15.17</v>
      </c>
      <c r="FR54" s="24">
        <v>14.8199391961086</v>
      </c>
      <c r="FS54" s="25">
        <v>14.8760983102919</v>
      </c>
      <c r="FT54" s="29"/>
      <c r="FU54" s="30">
        <f>SUM(SUM(B54,E54,H54,K54,N54,Q54,T54,W54,Z54,AC54,AF54,AI54,AL54,AO54,AR54,AU54,AX54,BA54,BD54,BG54,BJ54,BM54,BP54,BS54,BV54,BY54,CB54,CE54,CH54,CK54),CN54,CQ54,CT54,CW54,CZ54,DC54,DF54,DI54,DL54,DO54,DR54,DU54,DX54,EA54,ED54,EG54,EJ54,EM54,EP54,ES54,EV54,EY54,FB54,FE54,FH54,FK54,FN54,FQ54)/58</f>
        <v>13.4384615384615</v>
      </c>
      <c r="FV54" s="30">
        <f>SUM(SUM(C54,F54,I54,L54,O54,R54,U54,X54,AA54,AD54,AG54,AJ54,AM54,AP54,AS54,AV54,AY54,BB54,BE54,BH54,BK54,BN54,BQ54,BT54,BW54,BZ54,CC54,CF54,CI54,CL54),CO54,CR54,CU54,CX54,DA54,DD54,DG54,DJ54,DM54,DP54,DS54,DV54,DY54,EB54,EE54,EH54,EK54,EN54,EQ54,ET54,EW54,EZ54,FC54,FF54,FI54,FL54,FO54,FR54)/58</f>
        <v>13.0311497124903</v>
      </c>
      <c r="FW54" s="30">
        <f>SUM(SUM(D54,G54,J54,M54,P54,S54,V54,Y54,AB54,AE54,AH54,AK54,AN54,AQ54,AT54,AW54,AZ54,BC54,BF54,BI54,BL54,BO54,BR54,BU54,BX54,CA54,CD54,CG54,CJ54,CM54),CP54,CS54,CV54,CY54,DB54,DE54,DH54,DK54,DN54,DQ54,DT54,DW54,DZ54,EC54,EF54,EI54,EL54,EO54,ER54,EU54,EX54,FA54,FD54,FG54,FJ54,FM54,FP54,FS54)/58</f>
        <v>13.5191193179985</v>
      </c>
      <c r="FX54" s="31"/>
      <c r="FY54" s="31"/>
      <c r="FZ54" s="31"/>
      <c r="GA54" s="31"/>
      <c r="GB54" s="28">
        <f>SUM(SUM(D54,G54,J54,M54,P54,S54,V54,Y54,AB54,AE54,AH54,AK54,AQ54,AT54,AW54,AZ54,BC54,BF54,BI54,BO54,BU54,BX54,CA54,CD54,CG54,CJ54,CM54,CS54,CV54,CY54),DB54,DE54,DH54,DK54,DN54,DZ54,EC54,EF54,EL54,EO54,ER54,EU54,EX54,FG54,FJ54,FM54)/46</f>
        <v>13.3248809780497</v>
      </c>
      <c r="GC54" s="32">
        <v>1961</v>
      </c>
      <c r="GD54" s="24">
        <f>AVERAGE(L54,R54,BB54,BH54,CF54,DS54,EH54,EW54,FC54,FF54,FI54,FR54)</f>
        <v>10.6738973732616</v>
      </c>
      <c r="GE54" s="24">
        <f>AVERAGE(M54,S54,BC54,BI54,CG54,DT54,EI54,EX54,FD54,FG54,FJ54,FS54)</f>
        <v>11.4605895772407</v>
      </c>
      <c r="GF54" s="28">
        <f>AVERAGE(I54,BE54,EZ54)</f>
        <v>18.2927064389592</v>
      </c>
      <c r="GG54" s="28">
        <f>AVERAGE(J54,BF54,FA54)</f>
        <v>18.5052475340031</v>
      </c>
      <c r="GH54" s="28">
        <f>AVERAGE(O54,AA54,AD54,AG54,AM54,AV54,AY54,BT54,BW54,CU54,DA54,DP54,DV54,DY54,EK54)</f>
        <v>15.8781897981347</v>
      </c>
      <c r="GI54" s="28">
        <f>AVERAGE(P54,AB54,AE54,AH54,AN54,AW54,AZ54,BU54,BX54,CV54,DB54,DQ54,DW54,DZ54,EL54)</f>
        <v>16.140265540187</v>
      </c>
      <c r="GJ54" s="28">
        <f>AVERAGE(C54,DG54,EE54,EN54,ET54)</f>
        <v>11.4368143538269</v>
      </c>
      <c r="GK54" s="28">
        <f>AVERAGE(D54,DH54,EF54,EO54,EU54)</f>
        <v>11.9240895611035</v>
      </c>
      <c r="GL54" s="24">
        <f>AVERAGE(BK54,CR54,CX54)</f>
        <v>9.162801467467601</v>
      </c>
      <c r="GM54" s="24">
        <f>AVERAGE(BL54,CS54,CY54)</f>
        <v>9.23594935731059</v>
      </c>
      <c r="GN54" s="28">
        <f>AVERAGE(AP54,BQ54,CO54,DJ54,DM54,EQ54,FO54)</f>
        <v>11.0116763755894</v>
      </c>
      <c r="GO54" s="28">
        <f>AVERAGE(AQ54,BR54,CP54,DK54,DN54,ER54,FP54)</f>
        <v>11.0251897463966</v>
      </c>
      <c r="GP54" s="24">
        <f>AVERAGE(F54,U54,X54,AJ54,AS54,BN54,BZ54,CC54,CI54,CL54,DD54,EB54,FL54)</f>
        <v>13.8671029136068</v>
      </c>
      <c r="GQ54" s="24">
        <f>AVERAGE(G54,V54,Y54,AK54,AT54,BO54,CA54,CD54,CJ54,CM54,DE54,EC54,FM54)</f>
        <v>14.473894938730</v>
      </c>
      <c r="GR54" s="24">
        <f>AVERAGE(X54,AS54,CC54,DD54)</f>
        <v>18.6617941481317</v>
      </c>
      <c r="GS54" s="24">
        <f>AVERAGE(Y54,AT54,CD54,DE54)</f>
        <v>19.3759356519218</v>
      </c>
      <c r="GT54" s="24">
        <f>AVERAGE(F54,U54,AJ54,BN54,BZ54,CI54,CL54,EB54,FL54)</f>
        <v>11.4697572963444</v>
      </c>
      <c r="GU54" s="24">
        <f>AVERAGE(G54,V54,AK54,BO54,CA54,CJ54,CM54,EC54,FM54)</f>
        <v>12.0228745821342</v>
      </c>
    </row>
    <row r="55" ht="20.35" customHeight="1">
      <c r="A55" s="22">
        <v>1962</v>
      </c>
      <c r="B55" s="23">
        <v>11.93</v>
      </c>
      <c r="C55" s="24">
        <v>12.0926088069637</v>
      </c>
      <c r="D55" s="25">
        <v>12.4976523297491</v>
      </c>
      <c r="E55" s="25">
        <v>10.6</v>
      </c>
      <c r="F55" s="24">
        <v>10.7170686123912</v>
      </c>
      <c r="G55" s="25">
        <v>12.5052969790067</v>
      </c>
      <c r="H55" s="25">
        <v>13.13</v>
      </c>
      <c r="I55" s="24">
        <v>12.208305171531</v>
      </c>
      <c r="J55" s="25">
        <v>13.9595961341526</v>
      </c>
      <c r="K55" s="25">
        <v>5.76</v>
      </c>
      <c r="L55" s="24">
        <v>5.64841858172935</v>
      </c>
      <c r="M55" s="25">
        <v>6.04355197438035</v>
      </c>
      <c r="N55" s="25">
        <v>17.01</v>
      </c>
      <c r="O55" s="24">
        <v>16.5255075524834</v>
      </c>
      <c r="P55" s="25">
        <v>17.1783915770609</v>
      </c>
      <c r="Q55" s="25">
        <v>11.95</v>
      </c>
      <c r="R55" s="24">
        <v>11.8506816436252</v>
      </c>
      <c r="S55" s="25">
        <v>12.4444578853047</v>
      </c>
      <c r="T55" s="25">
        <v>8.27</v>
      </c>
      <c r="U55" s="24">
        <v>8.57564190166527</v>
      </c>
      <c r="V55" s="25">
        <v>8.26538989529813</v>
      </c>
      <c r="W55" s="25">
        <v>20.73</v>
      </c>
      <c r="X55" s="24">
        <v>21.0028296210958</v>
      </c>
      <c r="Y55" s="25">
        <v>20.9603168202765</v>
      </c>
      <c r="Z55" s="25">
        <v>16.01</v>
      </c>
      <c r="AA55" s="24">
        <v>15.163442010327</v>
      </c>
      <c r="AB55" s="25">
        <v>16.491837699835</v>
      </c>
      <c r="AC55" s="25">
        <v>19.83</v>
      </c>
      <c r="AD55" s="24">
        <v>18.994536333232</v>
      </c>
      <c r="AE55" s="25">
        <v>19.6075210728617</v>
      </c>
      <c r="AF55" s="25">
        <v>20.59</v>
      </c>
      <c r="AG55" s="24">
        <v>20.6870431873157</v>
      </c>
      <c r="AH55" s="25">
        <v>21.3688138275332</v>
      </c>
      <c r="AI55" s="25">
        <v>14.75</v>
      </c>
      <c r="AJ55" s="24">
        <v>14.4642607526882</v>
      </c>
      <c r="AK55" s="25">
        <v>14.4762832821301</v>
      </c>
      <c r="AL55" s="25">
        <v>17.63</v>
      </c>
      <c r="AM55" s="24">
        <v>17.6272813708353</v>
      </c>
      <c r="AN55" s="25">
        <v>17.6214993511309</v>
      </c>
      <c r="AO55" s="25">
        <v>10.38</v>
      </c>
      <c r="AP55" s="24">
        <v>10.3242742376892</v>
      </c>
      <c r="AQ55" s="25">
        <v>10.2923911930363</v>
      </c>
      <c r="AR55" s="25">
        <v>16.49</v>
      </c>
      <c r="AS55" s="24">
        <v>16.6927284946237</v>
      </c>
      <c r="AT55" s="25">
        <v>17.281009984639</v>
      </c>
      <c r="AU55" s="25">
        <v>12.25</v>
      </c>
      <c r="AV55" s="24">
        <v>12.0547644649257</v>
      </c>
      <c r="AW55" s="25">
        <v>12.1510343061956</v>
      </c>
      <c r="AX55" s="25">
        <v>17.29</v>
      </c>
      <c r="AY55" s="24">
        <v>17.0269335637481</v>
      </c>
      <c r="AZ55" s="25">
        <v>17.5035688684076</v>
      </c>
      <c r="BA55" s="25">
        <v>11.5</v>
      </c>
      <c r="BB55" s="24">
        <v>12.3914323132065</v>
      </c>
      <c r="BC55" s="25">
        <v>11.7817990840303</v>
      </c>
      <c r="BD55" s="25">
        <v>23.19</v>
      </c>
      <c r="BE55" s="24">
        <v>23.1629640296979</v>
      </c>
      <c r="BF55" s="25">
        <v>23.3679070660522</v>
      </c>
      <c r="BG55" t="s" s="26">
        <v>75</v>
      </c>
      <c r="BH55" t="s" s="27">
        <v>76</v>
      </c>
      <c r="BI55" t="s" s="26">
        <v>76</v>
      </c>
      <c r="BJ55" s="25">
        <v>10.39</v>
      </c>
      <c r="BK55" s="24">
        <v>10.2341737071173</v>
      </c>
      <c r="BL55" s="25">
        <v>10.0813568868408</v>
      </c>
      <c r="BM55" s="25">
        <v>11.53</v>
      </c>
      <c r="BN55" s="24">
        <v>11.3558406938044</v>
      </c>
      <c r="BO55" s="25">
        <v>11.809901285990</v>
      </c>
      <c r="BP55" t="s" s="26">
        <v>75</v>
      </c>
      <c r="BQ55" t="s" s="27">
        <v>76</v>
      </c>
      <c r="BR55" t="s" s="26">
        <v>76</v>
      </c>
      <c r="BS55" s="25">
        <v>12.96</v>
      </c>
      <c r="BT55" s="24">
        <v>12.9989810547875</v>
      </c>
      <c r="BU55" s="25">
        <v>13.193322452637</v>
      </c>
      <c r="BV55" t="s" s="26">
        <v>75</v>
      </c>
      <c r="BW55" t="s" s="27">
        <v>76</v>
      </c>
      <c r="BX55" t="s" s="26">
        <v>76</v>
      </c>
      <c r="BY55" s="25">
        <v>13.58</v>
      </c>
      <c r="BZ55" s="24">
        <v>13.4083493343574</v>
      </c>
      <c r="CA55" s="25">
        <v>13.8201676907322</v>
      </c>
      <c r="CB55" s="25">
        <v>20.46</v>
      </c>
      <c r="CC55" s="24">
        <v>18.9364565319189</v>
      </c>
      <c r="CD55" s="25">
        <v>19.625438925869</v>
      </c>
      <c r="CE55" t="s" s="26">
        <v>171</v>
      </c>
      <c r="CF55" s="24">
        <v>6.07572156893903</v>
      </c>
      <c r="CG55" s="25">
        <v>7.58278289810547</v>
      </c>
      <c r="CH55" s="25">
        <v>12.2</v>
      </c>
      <c r="CI55" s="24">
        <v>12.2979499487967</v>
      </c>
      <c r="CJ55" s="25">
        <v>11.5001600102407</v>
      </c>
      <c r="CK55" s="25">
        <v>9.24</v>
      </c>
      <c r="CL55" s="24">
        <v>8.92634232039126</v>
      </c>
      <c r="CM55" s="25">
        <v>9.55837621607783</v>
      </c>
      <c r="CN55" s="25">
        <v>9.199999999999999</v>
      </c>
      <c r="CO55" s="24">
        <v>9.301418330773171</v>
      </c>
      <c r="CP55" s="25">
        <v>9.5743868407578</v>
      </c>
      <c r="CQ55" s="25">
        <v>5.22</v>
      </c>
      <c r="CR55" s="24">
        <v>5.60112369858338</v>
      </c>
      <c r="CS55" s="25">
        <v>6.57359842064376</v>
      </c>
      <c r="CT55" s="25">
        <v>15.95</v>
      </c>
      <c r="CU55" s="24">
        <v>15.2800672043011</v>
      </c>
      <c r="CV55" s="25">
        <v>16.168887608807</v>
      </c>
      <c r="CW55" t="s" s="26">
        <v>132</v>
      </c>
      <c r="CX55" s="24">
        <v>10.1705395545315</v>
      </c>
      <c r="CY55" s="25">
        <v>9.786260240655411</v>
      </c>
      <c r="CZ55" s="25">
        <v>18.7</v>
      </c>
      <c r="DA55" s="24">
        <v>18.3130536354327</v>
      </c>
      <c r="DB55" s="25">
        <v>16.4155360409273</v>
      </c>
      <c r="DC55" s="25">
        <v>19.16</v>
      </c>
      <c r="DD55" s="24">
        <v>18.7227741803062</v>
      </c>
      <c r="DE55" s="25">
        <v>19.2220588372201</v>
      </c>
      <c r="DF55" s="25">
        <v>13.6</v>
      </c>
      <c r="DG55" s="24">
        <v>13.329999359959</v>
      </c>
      <c r="DH55" s="25">
        <v>12.8996428571429</v>
      </c>
      <c r="DI55" s="25">
        <v>11.41</v>
      </c>
      <c r="DJ55" s="24">
        <v>10.994793906810</v>
      </c>
      <c r="DK55" s="25">
        <v>10.390906938044</v>
      </c>
      <c r="DL55" s="25">
        <v>10.51</v>
      </c>
      <c r="DM55" s="24">
        <v>10.3295741299857</v>
      </c>
      <c r="DN55" s="25">
        <v>10.2878577828981</v>
      </c>
      <c r="DO55" s="25">
        <v>11.39</v>
      </c>
      <c r="DP55" s="24">
        <v>10.9688556508996</v>
      </c>
      <c r="DQ55" s="25">
        <v>10.9414175803803</v>
      </c>
      <c r="DR55" s="25">
        <v>10.82</v>
      </c>
      <c r="DS55" s="24">
        <v>10.8324915887337</v>
      </c>
      <c r="DT55" s="25">
        <v>10.8190130568356</v>
      </c>
      <c r="DU55" s="25">
        <v>21.79</v>
      </c>
      <c r="DV55" s="24">
        <v>21.6385018963171</v>
      </c>
      <c r="DW55" s="25">
        <v>21.3636067804125</v>
      </c>
      <c r="DX55" s="25">
        <v>18.93</v>
      </c>
      <c r="DY55" s="24">
        <v>18.1288402457757</v>
      </c>
      <c r="DZ55" s="25">
        <v>19.7988140040963</v>
      </c>
      <c r="EA55" s="25">
        <v>12.52</v>
      </c>
      <c r="EB55" s="24">
        <v>12.1937698412698</v>
      </c>
      <c r="EC55" s="25">
        <v>13.5509293394777</v>
      </c>
      <c r="ED55" s="25">
        <v>11.78</v>
      </c>
      <c r="EE55" s="24">
        <v>11.9827194899094</v>
      </c>
      <c r="EF55" s="25">
        <v>12.7762922427035</v>
      </c>
      <c r="EG55" s="25">
        <v>10.66</v>
      </c>
      <c r="EH55" s="24">
        <v>9.99786439665472</v>
      </c>
      <c r="EI55" s="25">
        <v>12.6362685611879</v>
      </c>
      <c r="EJ55" s="25">
        <v>16.87</v>
      </c>
      <c r="EK55" s="24">
        <v>15.9136658032056</v>
      </c>
      <c r="EL55" s="25">
        <v>17.0029427759239</v>
      </c>
      <c r="EM55" s="25">
        <v>10.88</v>
      </c>
      <c r="EN55" s="24">
        <v>10.875234679234</v>
      </c>
      <c r="EO55" s="25">
        <v>10.8802431934954</v>
      </c>
      <c r="EP55" s="25">
        <v>7.61</v>
      </c>
      <c r="EQ55" s="24">
        <v>7.65127202623727</v>
      </c>
      <c r="ER55" s="25">
        <v>8.32021825396826</v>
      </c>
      <c r="ES55" s="25">
        <v>8.550000000000001</v>
      </c>
      <c r="ET55" s="24">
        <v>8.20391596924272</v>
      </c>
      <c r="EU55" s="25">
        <v>9.456033180606321</v>
      </c>
      <c r="EV55" s="25">
        <v>13.9</v>
      </c>
      <c r="EW55" s="24">
        <v>13.9442223502304</v>
      </c>
      <c r="EX55" s="25">
        <v>13.7290277777778</v>
      </c>
      <c r="EY55" s="25">
        <v>19.24</v>
      </c>
      <c r="EZ55" s="24">
        <v>20.1918561850027</v>
      </c>
      <c r="FA55" s="25">
        <v>18.8985723775977</v>
      </c>
      <c r="FB55" s="25">
        <v>14.17</v>
      </c>
      <c r="FC55" s="24">
        <v>13.653184843830</v>
      </c>
      <c r="FD55" s="25">
        <v>13.839896953405</v>
      </c>
      <c r="FE55" s="25">
        <v>8.16</v>
      </c>
      <c r="FF55" s="24">
        <v>7.37878840245776</v>
      </c>
      <c r="FG55" s="25">
        <v>8.75939260112647</v>
      </c>
      <c r="FH55" s="25">
        <v>10.74</v>
      </c>
      <c r="FI55" s="24">
        <v>9.488783922171031</v>
      </c>
      <c r="FJ55" s="25">
        <v>11.8479537890425</v>
      </c>
      <c r="FK55" t="s" s="26">
        <v>172</v>
      </c>
      <c r="FL55" s="24">
        <v>7.8887295186892</v>
      </c>
      <c r="FM55" s="25">
        <v>8.575197132616481</v>
      </c>
      <c r="FN55" s="25">
        <v>11.12</v>
      </c>
      <c r="FO55" s="24">
        <v>11.5270955365547</v>
      </c>
      <c r="FP55" s="25">
        <v>11.0438335143104</v>
      </c>
      <c r="FQ55" s="25">
        <v>15.22</v>
      </c>
      <c r="FR55" s="24">
        <v>14.8924391961086</v>
      </c>
      <c r="FS55" s="25">
        <v>14.906883640553</v>
      </c>
      <c r="FT55" s="29"/>
      <c r="FU55" s="30">
        <f>SUM(SUM(B55,E55,H55,K55,N55,Q55,T55,W55,Z55,AC55,AF55,AI55,AL55,AO55,AR55,AU55,AX55,BA55,BD55,BG55,BJ55,BM55,BP55,BS55,BV55,BY55,CB55,CE55,CH55,CK55),CN55,CQ55,CT55,CW55,CZ55,DC55,DF55,DI55,DL55,DO55,DR55,DU55,DX55,EA55,ED55,EG55,EJ55,EM55,EP55,ES55,EV55,EY55,FB55,FE55,FH55,FK55,FN55,FQ55)/58</f>
        <v>13.6105769230769</v>
      </c>
      <c r="FV55" s="30">
        <f>SUM(SUM(C55,F55,I55,L55,O55,R55,U55,X55,AA55,AD55,AG55,AJ55,AM55,AP55,AS55,AV55,AY55,BB55,BE55,BH55,BK55,BN55,BQ55,BT55,BW55,BZ55,CC55,CF55,CI55,CL55),CO55,CR55,CU55,CX55,DA55,DD55,DG55,DJ55,DM55,DP55,DS55,DV55,DY55,EB55,EE55,EH55,EK55,EN55,EQ55,ET55,EW55,EZ55,FC55,FF55,FI55,FL55,FO55,FR55)/58</f>
        <v>13.1061838791472</v>
      </c>
      <c r="FW55" s="30">
        <f>SUM(SUM(D55,G55,J55,M55,P55,S55,V55,Y55,AB55,AE55,AH55,AK55,AN55,AQ55,AT55,AW55,AZ55,BC55,BF55,BI55,BL55,BO55,BR55,BU55,BX55,CA55,CD55,CG55,CJ55,CM55),CP55,CS55,CV55,CY55,DB55,DE55,DH55,DK55,DN55,DQ55,DT55,DW55,DZ55,EC55,EF55,EI55,EL55,EO55,ER55,EU55,EX55,FA55,FD55,FG55,FJ55,FM55,FP55,FS55)/58</f>
        <v>13.5170090549125</v>
      </c>
      <c r="FX55" s="31"/>
      <c r="FY55" s="31"/>
      <c r="FZ55" s="31"/>
      <c r="GA55" s="31"/>
      <c r="GB55" s="28">
        <f>SUM(SUM(D55,G55,J55,M55,P55,S55,V55,Y55,AB55,AE55,AH55,AK55,AQ55,AT55,AW55,AZ55,BC55,BF55,BI55,BO55,BU55,BX55,CA55,CD55,CG55,CJ55,CM55,CS55,CV55,CY55),DB55,DE55,DH55,DK55,DN55,DZ55,EC55,EF55,EL55,EO55,ER55,EU55,EX55,FG55,FJ55,FM55)/46</f>
        <v>13.4479264199267</v>
      </c>
      <c r="GC55" s="32">
        <v>1962</v>
      </c>
      <c r="GD55" s="24">
        <f>AVERAGE(L55,R55,BB55,BH55,CF55,DS55,EH55,EW55,FC55,FF55,FI55,FR55)</f>
        <v>10.5594571643351</v>
      </c>
      <c r="GE55" s="24">
        <f>AVERAGE(M55,S55,BC55,BI55,CG55,DT55,EI55,EX55,FD55,FG55,FJ55,FS55)</f>
        <v>11.3082752928863</v>
      </c>
      <c r="GF55" s="28">
        <f>AVERAGE(I55,BE55,EZ55)</f>
        <v>18.5210417954105</v>
      </c>
      <c r="GG55" s="28">
        <f>AVERAGE(J55,BF55,FA55)</f>
        <v>18.7420251926008</v>
      </c>
      <c r="GH55" s="28">
        <f>AVERAGE(O55,AA55,AD55,AG55,AM55,AV55,AY55,BT55,BW55,CU55,DA55,DP55,DV55,DY55,EK55)</f>
        <v>16.5229624266848</v>
      </c>
      <c r="GI55" s="28">
        <f>AVERAGE(P55,AB55,AE55,AH55,AN55,AW55,AZ55,BU55,BX55,CV55,DB55,DQ55,DW55,DZ55,EL55)</f>
        <v>16.9147995675864</v>
      </c>
      <c r="GJ55" s="28">
        <f>AVERAGE(C55,DG55,EE55,EN55,ET55)</f>
        <v>11.2968956610618</v>
      </c>
      <c r="GK55" s="28">
        <f>AVERAGE(D55,DH55,EF55,EO55,EU55)</f>
        <v>11.7019727607394</v>
      </c>
      <c r="GL55" s="24">
        <f>AVERAGE(BK55,CR55,CX55)</f>
        <v>8.66861232007739</v>
      </c>
      <c r="GM55" s="24">
        <f>AVERAGE(BL55,CS55,CY55)</f>
        <v>8.81373851604666</v>
      </c>
      <c r="GN55" s="28">
        <f>AVERAGE(AP55,BQ55,CO55,DJ55,DM55,EQ55,FO55)</f>
        <v>10.021404694675</v>
      </c>
      <c r="GO55" s="28">
        <f>AVERAGE(AQ55,BR55,CP55,DK55,DN55,ER55,FP55)</f>
        <v>9.98493242050248</v>
      </c>
      <c r="GP55" s="24">
        <f>AVERAGE(F55,U55,X55,AJ55,AS55,BN55,BZ55,CC55,CI55,CL55,DD55,EB55,FL55)</f>
        <v>13.4755955193845</v>
      </c>
      <c r="GQ55" s="24">
        <f>AVERAGE(G55,V55,Y55,AK55,AT55,BO55,CA55,CD55,CJ55,CM55,DE55,EC55,FM55)</f>
        <v>13.9346558768903</v>
      </c>
      <c r="GR55" s="24">
        <f>AVERAGE(X55,AS55,CC55,DD55)</f>
        <v>18.8386972069862</v>
      </c>
      <c r="GS55" s="24">
        <f>AVERAGE(Y55,AT55,CD55,DE55)</f>
        <v>19.2722061420012</v>
      </c>
      <c r="GT55" s="24">
        <f>AVERAGE(F55,U55,AJ55,BN55,BZ55,CI55,CL55,EB55,FL55)</f>
        <v>11.0919947693393</v>
      </c>
      <c r="GU55" s="24">
        <f>AVERAGE(G55,V55,AK55,BO55,CA55,CJ55,CM55,EC55,FM55)</f>
        <v>11.5624113146189</v>
      </c>
    </row>
    <row r="56" ht="20.35" customHeight="1">
      <c r="A56" s="22">
        <v>1963</v>
      </c>
      <c r="B56" s="23">
        <v>11.85</v>
      </c>
      <c r="C56" s="24">
        <v>12.0214228110599</v>
      </c>
      <c r="D56" s="25">
        <v>12.4139535330261</v>
      </c>
      <c r="E56" s="25">
        <v>10.84</v>
      </c>
      <c r="F56" s="24">
        <v>10.9913786482335</v>
      </c>
      <c r="G56" s="25">
        <v>12.7046127752176</v>
      </c>
      <c r="H56" s="25">
        <v>13.47</v>
      </c>
      <c r="I56" s="24">
        <v>12.4418798003072</v>
      </c>
      <c r="J56" s="25">
        <v>14.3446146953405</v>
      </c>
      <c r="K56" s="25">
        <v>6.63</v>
      </c>
      <c r="L56" s="24">
        <v>6.48105856152183</v>
      </c>
      <c r="M56" s="25">
        <v>6.89147356320448</v>
      </c>
      <c r="N56" s="25">
        <v>17.14</v>
      </c>
      <c r="O56" s="24">
        <v>16.6106317204301</v>
      </c>
      <c r="P56" s="25">
        <v>17.3428987455197</v>
      </c>
      <c r="Q56" s="25">
        <v>12.55</v>
      </c>
      <c r="R56" s="24">
        <v>12.3701062467998</v>
      </c>
      <c r="S56" s="25">
        <v>12.9199711981567</v>
      </c>
      <c r="T56" s="25">
        <v>9.220000000000001</v>
      </c>
      <c r="U56" s="24">
        <v>9.51665596743786</v>
      </c>
      <c r="V56" s="25">
        <v>9.28547491039426</v>
      </c>
      <c r="W56" s="25">
        <v>20.39</v>
      </c>
      <c r="X56" s="24">
        <v>20.6846902201741</v>
      </c>
      <c r="Y56" s="25">
        <v>20.593663594470</v>
      </c>
      <c r="Z56" s="25">
        <v>15.81</v>
      </c>
      <c r="AA56" s="24">
        <v>14.9158955203018</v>
      </c>
      <c r="AB56" s="25">
        <v>16.3387101408973</v>
      </c>
      <c r="AC56" t="s" s="26">
        <v>75</v>
      </c>
      <c r="AD56" s="24">
        <v>18.9818706152945</v>
      </c>
      <c r="AE56" s="25">
        <v>19.623272117543</v>
      </c>
      <c r="AF56" s="25">
        <v>19.55</v>
      </c>
      <c r="AG56" s="24">
        <v>19.716386328725</v>
      </c>
      <c r="AH56" s="25">
        <v>20.4728897849462</v>
      </c>
      <c r="AI56" s="25">
        <v>14.7</v>
      </c>
      <c r="AJ56" s="24">
        <v>14.4389848950333</v>
      </c>
      <c r="AK56" s="25">
        <v>14.4002195340502</v>
      </c>
      <c r="AL56" s="25">
        <v>17.85</v>
      </c>
      <c r="AM56" s="24">
        <v>17.8492351510497</v>
      </c>
      <c r="AN56" s="25">
        <v>17.8492351510497</v>
      </c>
      <c r="AO56" s="25">
        <v>10.47</v>
      </c>
      <c r="AP56" s="24">
        <v>10.4179983932765</v>
      </c>
      <c r="AQ56" s="25">
        <v>10.3349020737327</v>
      </c>
      <c r="AR56" s="25">
        <v>17.22</v>
      </c>
      <c r="AS56" s="24">
        <v>17.3991084229391</v>
      </c>
      <c r="AT56" s="25">
        <v>17.9929889912954</v>
      </c>
      <c r="AU56" s="25">
        <v>12.49</v>
      </c>
      <c r="AV56" s="24">
        <v>12.3245609318996</v>
      </c>
      <c r="AW56" s="25">
        <v>12.4008128520225</v>
      </c>
      <c r="AX56" s="25">
        <v>16.62</v>
      </c>
      <c r="AY56" s="24">
        <v>16.3463265180006</v>
      </c>
      <c r="AZ56" s="25">
        <v>16.8287122375832</v>
      </c>
      <c r="BA56" s="25">
        <v>11.63</v>
      </c>
      <c r="BB56" s="24">
        <v>12.5478513824885</v>
      </c>
      <c r="BC56" s="25">
        <v>12.3729665898618</v>
      </c>
      <c r="BD56" s="25">
        <v>22.35</v>
      </c>
      <c r="BE56" s="24">
        <v>22.3457949308756</v>
      </c>
      <c r="BF56" s="25">
        <v>22.5350697644649</v>
      </c>
      <c r="BG56" s="25">
        <v>9.390000000000001</v>
      </c>
      <c r="BH56" s="24">
        <v>9.48548934442149</v>
      </c>
      <c r="BI56" s="25">
        <v>10.7778191474753</v>
      </c>
      <c r="BJ56" s="25">
        <v>10.33</v>
      </c>
      <c r="BK56" s="24">
        <v>10.2447049411162</v>
      </c>
      <c r="BL56" s="25">
        <v>10.0466154633897</v>
      </c>
      <c r="BM56" s="25">
        <v>11.95</v>
      </c>
      <c r="BN56" s="24">
        <v>11.7698259088582</v>
      </c>
      <c r="BO56" s="25">
        <v>12.2299263952893</v>
      </c>
      <c r="BP56" t="s" s="26">
        <v>75</v>
      </c>
      <c r="BQ56" t="s" s="27">
        <v>76</v>
      </c>
      <c r="BR56" t="s" s="26">
        <v>76</v>
      </c>
      <c r="BS56" s="25">
        <v>14.37</v>
      </c>
      <c r="BT56" s="24">
        <v>13.5318138049724</v>
      </c>
      <c r="BU56" s="25">
        <v>13.7186627999364</v>
      </c>
      <c r="BV56" t="s" s="26">
        <v>75</v>
      </c>
      <c r="BW56" t="s" s="27">
        <v>76</v>
      </c>
      <c r="BX56" t="s" s="26">
        <v>76</v>
      </c>
      <c r="BY56" s="25">
        <v>14.96</v>
      </c>
      <c r="BZ56" s="24">
        <v>14.8264778545827</v>
      </c>
      <c r="CA56" s="25">
        <v>15.1796889400922</v>
      </c>
      <c r="CB56" s="25">
        <v>19.72</v>
      </c>
      <c r="CC56" s="24">
        <v>18.0199110343062</v>
      </c>
      <c r="CD56" s="25">
        <v>18.8799193548387</v>
      </c>
      <c r="CE56" t="s" s="26">
        <v>141</v>
      </c>
      <c r="CF56" s="24">
        <v>7.40778801843319</v>
      </c>
      <c r="CG56" s="25">
        <v>8.934363799283149</v>
      </c>
      <c r="CH56" s="25">
        <v>12.41</v>
      </c>
      <c r="CI56" s="24">
        <v>12.5290770609319</v>
      </c>
      <c r="CJ56" s="25">
        <v>11.7075332821301</v>
      </c>
      <c r="CK56" s="25">
        <v>10.04</v>
      </c>
      <c r="CL56" s="24">
        <v>9.69329312110459</v>
      </c>
      <c r="CM56" s="25">
        <v>10.3901868919611</v>
      </c>
      <c r="CN56" s="25">
        <v>9.51</v>
      </c>
      <c r="CO56" s="24">
        <v>9.571604938271619</v>
      </c>
      <c r="CP56" s="25">
        <v>9.892338069636461</v>
      </c>
      <c r="CQ56" s="25">
        <v>4.79</v>
      </c>
      <c r="CR56" s="24">
        <v>5.1795529424228</v>
      </c>
      <c r="CS56" s="25">
        <v>6.19654564742719</v>
      </c>
      <c r="CT56" s="25">
        <v>15.41</v>
      </c>
      <c r="CU56" s="24">
        <v>14.7774257552483</v>
      </c>
      <c r="CV56" s="25">
        <v>15.7014407322069</v>
      </c>
      <c r="CW56" t="s" s="26">
        <v>173</v>
      </c>
      <c r="CX56" s="24">
        <v>9.675714654780039</v>
      </c>
      <c r="CY56" s="25">
        <v>9.32958814807119</v>
      </c>
      <c r="CZ56" s="25">
        <v>18.46</v>
      </c>
      <c r="DA56" s="24">
        <v>18.0655261136713</v>
      </c>
      <c r="DB56" s="25">
        <v>16.4621010779173</v>
      </c>
      <c r="DC56" s="25">
        <v>19.27</v>
      </c>
      <c r="DD56" s="24">
        <v>18.8121694519484</v>
      </c>
      <c r="DE56" s="25">
        <v>19.3887250384025</v>
      </c>
      <c r="DF56" s="25">
        <v>14.36</v>
      </c>
      <c r="DG56" s="24">
        <v>14.0784954181895</v>
      </c>
      <c r="DH56" s="25">
        <v>13.7195801331285</v>
      </c>
      <c r="DI56" s="25">
        <v>11.62</v>
      </c>
      <c r="DJ56" s="24">
        <v>11.1500428827445</v>
      </c>
      <c r="DK56" s="25">
        <v>10.5360733486943</v>
      </c>
      <c r="DL56" s="25">
        <v>10.74</v>
      </c>
      <c r="DM56" s="24">
        <v>10.684109062980</v>
      </c>
      <c r="DN56" s="25">
        <v>10.560788530466</v>
      </c>
      <c r="DO56" s="25">
        <v>12.48</v>
      </c>
      <c r="DP56" s="24">
        <v>11.9754128141596</v>
      </c>
      <c r="DQ56" s="25">
        <v>12.0290578547985</v>
      </c>
      <c r="DR56" s="25">
        <v>11.1</v>
      </c>
      <c r="DS56" s="24">
        <v>11.1172663850487</v>
      </c>
      <c r="DT56" s="25">
        <v>11.0949993599591</v>
      </c>
      <c r="DU56" s="25">
        <v>21.3</v>
      </c>
      <c r="DV56" s="24">
        <v>21.136415108498</v>
      </c>
      <c r="DW56" s="25">
        <v>20.9502892985151</v>
      </c>
      <c r="DX56" s="25">
        <v>17.51</v>
      </c>
      <c r="DY56" s="24">
        <v>16.5244374039939</v>
      </c>
      <c r="DZ56" s="25">
        <v>18.5187743215566</v>
      </c>
      <c r="EA56" s="25">
        <v>13.06</v>
      </c>
      <c r="EB56" s="24">
        <v>12.7808480542755</v>
      </c>
      <c r="EC56" s="25">
        <v>14.1392780337942</v>
      </c>
      <c r="ED56" s="25">
        <v>11.38</v>
      </c>
      <c r="EE56" s="24">
        <v>11.5867313108039</v>
      </c>
      <c r="EF56" s="25">
        <v>12.0789471326165</v>
      </c>
      <c r="EG56" s="25">
        <v>11.7</v>
      </c>
      <c r="EH56" s="24">
        <v>11.0631982846902</v>
      </c>
      <c r="EI56" s="25">
        <v>13.4426779313876</v>
      </c>
      <c r="EJ56" s="25">
        <v>16.46</v>
      </c>
      <c r="EK56" s="24">
        <v>15.5469905273938</v>
      </c>
      <c r="EL56" s="25">
        <v>16.6035727086533</v>
      </c>
      <c r="EM56" s="25">
        <v>10.72</v>
      </c>
      <c r="EN56" s="24">
        <v>10.7206404382294</v>
      </c>
      <c r="EO56" s="25">
        <v>10.7206404382294</v>
      </c>
      <c r="EP56" s="25">
        <v>8.1</v>
      </c>
      <c r="EQ56" s="24">
        <v>8.074664618535589</v>
      </c>
      <c r="ER56" s="25">
        <v>8.753753200204811</v>
      </c>
      <c r="ES56" s="25">
        <v>8.93</v>
      </c>
      <c r="ET56" s="24">
        <v>8.52317557917576</v>
      </c>
      <c r="EU56" s="25">
        <v>9.781062222771521</v>
      </c>
      <c r="EV56" s="25">
        <v>14.21</v>
      </c>
      <c r="EW56" s="24">
        <v>14.2522612647209</v>
      </c>
      <c r="EX56" s="25">
        <v>13.9940623399898</v>
      </c>
      <c r="EY56" s="25">
        <v>19.68</v>
      </c>
      <c r="EZ56" s="24">
        <v>20.8462931917298</v>
      </c>
      <c r="FA56" s="25">
        <v>19.3379977753059</v>
      </c>
      <c r="FB56" t="s" s="26">
        <v>75</v>
      </c>
      <c r="FC56" t="s" s="27">
        <v>76</v>
      </c>
      <c r="FD56" t="s" s="26">
        <v>76</v>
      </c>
      <c r="FE56" s="25">
        <v>9.52</v>
      </c>
      <c r="FF56" s="24">
        <v>8.78098822324629</v>
      </c>
      <c r="FG56" s="25">
        <v>10.044109062980</v>
      </c>
      <c r="FH56" s="25">
        <v>11.34</v>
      </c>
      <c r="FI56" s="24">
        <v>10.3931400409626</v>
      </c>
      <c r="FJ56" s="25">
        <v>12.6578853046595</v>
      </c>
      <c r="FK56" t="s" s="26">
        <v>174</v>
      </c>
      <c r="FL56" s="24">
        <v>9.28650345622121</v>
      </c>
      <c r="FM56" s="25">
        <v>9.93731246799795</v>
      </c>
      <c r="FN56" s="25">
        <v>11.33</v>
      </c>
      <c r="FO56" s="24">
        <v>11.7314880510973</v>
      </c>
      <c r="FP56" s="25">
        <v>11.3184374172361</v>
      </c>
      <c r="FQ56" s="25">
        <v>15.7</v>
      </c>
      <c r="FR56" s="24">
        <v>15.4111923963134</v>
      </c>
      <c r="FS56" s="25">
        <v>15.3794559651818</v>
      </c>
      <c r="FT56" s="29"/>
      <c r="FU56" s="30">
        <f>SUM(SUM(B56,E56,H56,K56,N56,Q56,T56,W56,Z56,AC56,AF56,AI56,AL56,AO56,AR56,AU56,AX56,BA56,BD56,BG56,BJ56,BM56,BP56,BS56,BV56,BY56,CB56,CE56,CH56,CK56),CN56,CQ56,CT56,CW56,CZ56,DC56,DF56,DI56,DL56,DO56,DR56,DU56,DX56,EA56,ED56,EG56,EJ56,EM56,EP56,ES56,EV56,EY56,FB56,FE56,FH56,FK56,FN56,FQ56)/58</f>
        <v>13.5809803921569</v>
      </c>
      <c r="FV56" s="30">
        <f>SUM(SUM(C56,F56,I56,L56,O56,R56,U56,X56,AA56,AD56,AG56,AJ56,AM56,AP56,AS56,AV56,AY56,BB56,BE56,BH56,BK56,BN56,BQ56,BT56,BW56,BZ56,CC56,CF56,CI56,CL56),CO56,CR56,CU56,CX56,DA56,DD56,DG56,DJ56,DM56,DP56,DS56,DV56,DY56,EB56,EE56,EH56,EK56,EN56,EQ56,ET56,EW56,EZ56,FC56,FF56,FI56,FL56,FO56,FR56)/58</f>
        <v>13.230118300435</v>
      </c>
      <c r="FW56" s="30">
        <f>SUM(SUM(D56,G56,J56,M56,P56,S56,V56,Y56,AB56,AE56,AH56,AK56,AN56,AQ56,AT56,AW56,AZ56,BC56,BF56,BI56,BL56,BO56,BR56,BU56,BX56,CA56,CD56,CG56,CJ56,CM56),CP56,CS56,CV56,CY56,DB56,DE56,DH56,DK56,DN56,DQ56,DT56,DW56,DZ56,EC56,EF56,EI56,EL56,EO56,ER56,EU56,EX56,FA56,FD56,FG56,FJ56,FM56,FP56,FS56)/58</f>
        <v>13.6741936707084</v>
      </c>
      <c r="FX56" s="31"/>
      <c r="FY56" s="31"/>
      <c r="FZ56" s="31"/>
      <c r="GA56" s="31"/>
      <c r="GB56" s="28">
        <f>SUM(SUM(D56,G56,J56,M56,P56,S56,V56,Y56,AB56,AE56,AH56,AK56,AQ56,AT56,AW56,AZ56,BC56,BF56,BI56,BO56,BU56,BX56,CA56,CD56,CG56,CJ56,CM56,CS56,CV56,CY56),DB56,DE56,DH56,DK56,DN56,DZ56,EC56,EF56,EL56,EO56,ER56,EU56,EX56,FG56,FJ56,FM56)/46</f>
        <v>13.5719899467222</v>
      </c>
      <c r="GC56" s="32">
        <v>1963</v>
      </c>
      <c r="GD56" s="24">
        <f>AVERAGE(L56,R56,BB56,BH56,CF56,DS56,EH56,EW56,FC56,FF56,FI56,FR56)</f>
        <v>10.8463945589679</v>
      </c>
      <c r="GE56" s="24">
        <f>AVERAGE(M56,S56,BC56,BI56,CG56,DT56,EI56,EX56,FD56,FG56,FJ56,FS56)</f>
        <v>11.6827076601945</v>
      </c>
      <c r="GF56" s="28">
        <f>AVERAGE(I56,BE56,EZ56)</f>
        <v>18.5446559743042</v>
      </c>
      <c r="GG56" s="28">
        <f>AVERAGE(J56,BF56,FA56)</f>
        <v>18.7392274117038</v>
      </c>
      <c r="GH56" s="28">
        <f>AVERAGE(O56,AA56,AD56,AG56,AM56,AV56,AY56,BT56,BW56,CU56,DA56,DP56,DV56,DY56,EK56)</f>
        <v>16.3073520224028</v>
      </c>
      <c r="GI56" s="28">
        <f>AVERAGE(P56,AB56,AE56,AH56,AN56,AW56,AZ56,BU56,BX56,CV56,DB56,DQ56,DW56,DZ56,EL56)</f>
        <v>16.774316415939</v>
      </c>
      <c r="GJ56" s="28">
        <f>AVERAGE(C56,DG56,EE56,EN56,ET56)</f>
        <v>11.3860931114917</v>
      </c>
      <c r="GK56" s="28">
        <f>AVERAGE(D56,DH56,EF56,EO56,EU56)</f>
        <v>11.7428366919544</v>
      </c>
      <c r="GL56" s="24">
        <f>AVERAGE(BK56,CR56,CX56)</f>
        <v>8.36665751277301</v>
      </c>
      <c r="GM56" s="24">
        <f>AVERAGE(BL56,CS56,CY56)</f>
        <v>8.524249752962691</v>
      </c>
      <c r="GN56" s="28">
        <f>AVERAGE(AP56,BQ56,CO56,DJ56,DM56,EQ56,FO56)</f>
        <v>10.2716513244843</v>
      </c>
      <c r="GO56" s="28">
        <f>AVERAGE(AQ56,BR56,CP56,DK56,DN56,ER56,FP56)</f>
        <v>10.2327154399951</v>
      </c>
      <c r="GP56" s="24">
        <f>AVERAGE(F56,U56,X56,AJ56,AS56,BN56,BZ56,CC56,CI56,CL56,DD56,EB56,FL56)</f>
        <v>13.9037633920036</v>
      </c>
      <c r="GQ56" s="24">
        <f>AVERAGE(G56,V56,Y56,AK56,AT56,BO56,CA56,CD56,CJ56,CM56,DE56,EC56,FM56)</f>
        <v>14.371502323841</v>
      </c>
      <c r="GR56" s="24">
        <f>AVERAGE(X56,AS56,CC56,DD56)</f>
        <v>18.728969782342</v>
      </c>
      <c r="GS56" s="24">
        <f>AVERAGE(Y56,AT56,CD56,DE56)</f>
        <v>19.2138242447517</v>
      </c>
      <c r="GT56" s="24">
        <f>AVERAGE(F56,U56,AJ56,BN56,BZ56,CI56,CL56,EB56,FL56)</f>
        <v>11.7592272185199</v>
      </c>
      <c r="GU56" s="24">
        <f>AVERAGE(G56,V56,AK56,BO56,CA56,CJ56,CM56,EC56,FM56)</f>
        <v>12.2193592478808</v>
      </c>
    </row>
    <row r="57" ht="20.35" customHeight="1">
      <c r="A57" s="22">
        <v>1964</v>
      </c>
      <c r="B57" s="23">
        <v>11.35</v>
      </c>
      <c r="C57" s="24">
        <v>11.336867686122</v>
      </c>
      <c r="D57" s="25">
        <v>12.014751575825</v>
      </c>
      <c r="E57" s="25">
        <v>9.85</v>
      </c>
      <c r="F57" s="24">
        <v>9.96888133591508</v>
      </c>
      <c r="G57" s="25">
        <v>11.8573442052016</v>
      </c>
      <c r="H57" s="25">
        <v>13.15</v>
      </c>
      <c r="I57" s="24">
        <v>12.2310085279941</v>
      </c>
      <c r="J57" s="25">
        <v>14.0091156840934</v>
      </c>
      <c r="K57" s="25">
        <v>5.45</v>
      </c>
      <c r="L57" s="24">
        <v>5.3414956471966</v>
      </c>
      <c r="M57" s="25">
        <v>5.71541132153031</v>
      </c>
      <c r="N57" s="25">
        <v>17.06</v>
      </c>
      <c r="O57" s="24">
        <v>16.5591138301817</v>
      </c>
      <c r="P57" s="25">
        <v>17.2667266098134</v>
      </c>
      <c r="Q57" s="25">
        <v>11.85</v>
      </c>
      <c r="R57" s="24">
        <v>11.7565266080477</v>
      </c>
      <c r="S57" s="25">
        <v>12.3384563094797</v>
      </c>
      <c r="T57" s="25">
        <v>7.43</v>
      </c>
      <c r="U57" s="24">
        <v>7.78943826473861</v>
      </c>
      <c r="V57" s="25">
        <v>7.42029013718947</v>
      </c>
      <c r="W57" s="25">
        <v>21.15</v>
      </c>
      <c r="X57" s="24">
        <v>21.4109634161414</v>
      </c>
      <c r="Y57" s="25">
        <v>21.3168001483129</v>
      </c>
      <c r="Z57" s="25">
        <v>16.2</v>
      </c>
      <c r="AA57" s="24">
        <v>15.3195162001479</v>
      </c>
      <c r="AB57" s="25">
        <v>16.6878795001501</v>
      </c>
      <c r="AC57" t="s" s="26">
        <v>75</v>
      </c>
      <c r="AD57" t="s" s="27">
        <v>76</v>
      </c>
      <c r="AE57" t="s" s="26">
        <v>76</v>
      </c>
      <c r="AF57" s="25">
        <v>20.55</v>
      </c>
      <c r="AG57" s="24">
        <v>20.6343443332097</v>
      </c>
      <c r="AH57" s="25">
        <v>21.3414890001236</v>
      </c>
      <c r="AI57" s="25">
        <v>13.7</v>
      </c>
      <c r="AJ57" s="24">
        <v>13.4853387582323</v>
      </c>
      <c r="AK57" s="25">
        <v>13.4103855032929</v>
      </c>
      <c r="AL57" s="25">
        <v>17.84</v>
      </c>
      <c r="AM57" s="24">
        <v>17.8390781669031</v>
      </c>
      <c r="AN57" s="25">
        <v>17.8424115002364</v>
      </c>
      <c r="AO57" s="25">
        <v>9.92</v>
      </c>
      <c r="AP57" s="24">
        <v>9.847331669226829</v>
      </c>
      <c r="AQ57" s="25">
        <v>9.80300454921422</v>
      </c>
      <c r="AR57" s="25">
        <v>16.08</v>
      </c>
      <c r="AS57" s="24">
        <v>16.4201093807935</v>
      </c>
      <c r="AT57" s="25">
        <v>16.6608685576567</v>
      </c>
      <c r="AU57" s="25">
        <v>12.43</v>
      </c>
      <c r="AV57" s="24">
        <v>12.1766886046224</v>
      </c>
      <c r="AW57" s="25">
        <v>12.2809881349648</v>
      </c>
      <c r="AX57" s="25">
        <v>17.67</v>
      </c>
      <c r="AY57" s="24">
        <v>17.4826564569098</v>
      </c>
      <c r="AZ57" s="25">
        <v>17.8355333086145</v>
      </c>
      <c r="BA57" s="25">
        <v>11.3</v>
      </c>
      <c r="BB57" s="24">
        <v>12.1234560004944</v>
      </c>
      <c r="BC57" s="25">
        <v>11.3553429736744</v>
      </c>
      <c r="BD57" s="25">
        <v>22.99</v>
      </c>
      <c r="BE57" s="24">
        <v>22.9389483244169</v>
      </c>
      <c r="BF57" s="25">
        <v>23.1936468430531</v>
      </c>
      <c r="BG57" s="25">
        <v>7.94</v>
      </c>
      <c r="BH57" s="24">
        <v>8.059839208536861</v>
      </c>
      <c r="BI57" s="25">
        <v>9.68120164380176</v>
      </c>
      <c r="BJ57" s="25">
        <v>9.65</v>
      </c>
      <c r="BK57" s="24">
        <v>9.503703939121079</v>
      </c>
      <c r="BL57" s="25">
        <v>9.388903102212341</v>
      </c>
      <c r="BM57" s="25">
        <v>11.38</v>
      </c>
      <c r="BN57" s="24">
        <v>11.1772701149425</v>
      </c>
      <c r="BO57" s="25">
        <v>11.6342958225188</v>
      </c>
      <c r="BP57" s="25">
        <v>11.86</v>
      </c>
      <c r="BQ57" s="24">
        <v>11.5214171008683</v>
      </c>
      <c r="BR57" s="25">
        <v>12.2297185143987</v>
      </c>
      <c r="BS57" s="25">
        <v>14.11</v>
      </c>
      <c r="BT57" s="24">
        <v>13.7137782721542</v>
      </c>
      <c r="BU57" s="25">
        <v>13.881548634285</v>
      </c>
      <c r="BV57" s="25">
        <v>17.14</v>
      </c>
      <c r="BW57" t="s" s="27">
        <v>76</v>
      </c>
      <c r="BX57" s="25">
        <v>16.9932057003372</v>
      </c>
      <c r="BY57" s="25">
        <v>13.29</v>
      </c>
      <c r="BZ57" s="24">
        <v>13.1579896754772</v>
      </c>
      <c r="CA57" s="25">
        <v>13.6027536548546</v>
      </c>
      <c r="CB57" s="25">
        <v>20.97</v>
      </c>
      <c r="CC57" s="24">
        <v>19.703112099864</v>
      </c>
      <c r="CD57" s="25">
        <v>20.1980493758497</v>
      </c>
      <c r="CE57" s="25">
        <v>5.38</v>
      </c>
      <c r="CF57" s="24">
        <v>6.2759550735385</v>
      </c>
      <c r="CG57" s="25">
        <v>7.85353510072921</v>
      </c>
      <c r="CH57" s="25">
        <v>11.54</v>
      </c>
      <c r="CI57" s="24">
        <v>11.5689160795946</v>
      </c>
      <c r="CJ57" s="25">
        <v>11.0402237053516</v>
      </c>
      <c r="CK57" s="25">
        <v>8.529999999999999</v>
      </c>
      <c r="CL57" s="24">
        <v>8.154786679610099</v>
      </c>
      <c r="CM57" s="25">
        <v>8.81849192258119</v>
      </c>
      <c r="CN57" s="25">
        <v>8.460000000000001</v>
      </c>
      <c r="CO57" s="24">
        <v>8.54876995237627</v>
      </c>
      <c r="CP57" s="25">
        <v>8.999617951947389</v>
      </c>
      <c r="CQ57" s="25">
        <v>5.1</v>
      </c>
      <c r="CR57" s="24">
        <v>4.8781674131359</v>
      </c>
      <c r="CS57" s="25">
        <v>6.44932610307749</v>
      </c>
      <c r="CT57" s="25">
        <v>15.97</v>
      </c>
      <c r="CU57" s="24">
        <v>15.270105672970</v>
      </c>
      <c r="CV57" s="25">
        <v>16.1708021258188</v>
      </c>
      <c r="CW57" s="25">
        <v>9.85</v>
      </c>
      <c r="CX57" s="24">
        <v>9.9365294710285</v>
      </c>
      <c r="CY57" s="25">
        <v>9.481412367293061</v>
      </c>
      <c r="CZ57" s="25">
        <v>19.29</v>
      </c>
      <c r="DA57" s="24">
        <v>18.9022781485601</v>
      </c>
      <c r="DB57" s="25">
        <v>17.1216305153875</v>
      </c>
      <c r="DC57" s="25">
        <v>19.43</v>
      </c>
      <c r="DD57" s="24">
        <v>19.0007394018045</v>
      </c>
      <c r="DE57" s="25">
        <v>19.5037838338895</v>
      </c>
      <c r="DF57" s="25">
        <v>13.08</v>
      </c>
      <c r="DG57" s="24">
        <v>12.8018054893444</v>
      </c>
      <c r="DH57" s="25">
        <v>12.4556952169077</v>
      </c>
      <c r="DI57" s="25">
        <v>10.83</v>
      </c>
      <c r="DJ57" s="24">
        <v>10.4558926585095</v>
      </c>
      <c r="DK57" s="25">
        <v>10.3036528241256</v>
      </c>
      <c r="DL57" s="25">
        <v>9.49</v>
      </c>
      <c r="DM57" s="24">
        <v>9.462439434544089</v>
      </c>
      <c r="DN57" s="25">
        <v>9.81954579162031</v>
      </c>
      <c r="DO57" s="25">
        <v>12.36</v>
      </c>
      <c r="DP57" s="24">
        <v>11.9188662888218</v>
      </c>
      <c r="DQ57" s="25">
        <v>11.9294091980507</v>
      </c>
      <c r="DR57" s="25">
        <v>10.49</v>
      </c>
      <c r="DS57" s="24">
        <v>10.5365385701926</v>
      </c>
      <c r="DT57" s="25">
        <v>10.5635239772587</v>
      </c>
      <c r="DU57" s="25">
        <v>21.91</v>
      </c>
      <c r="DV57" s="24">
        <v>21.7896075886788</v>
      </c>
      <c r="DW57" s="25">
        <v>21.6125182951818</v>
      </c>
      <c r="DX57" s="25">
        <v>19.03</v>
      </c>
      <c r="DY57" s="24">
        <v>18.2246755654431</v>
      </c>
      <c r="DZ57" s="25">
        <v>19.9059924607589</v>
      </c>
      <c r="EA57" s="25">
        <v>11.67</v>
      </c>
      <c r="EB57" s="24">
        <v>11.4719642857143</v>
      </c>
      <c r="EC57" s="25">
        <v>12.424793906810</v>
      </c>
      <c r="ED57" s="25">
        <v>10.47</v>
      </c>
      <c r="EE57" s="24">
        <v>10.6721950790527</v>
      </c>
      <c r="EF57" s="25">
        <v>11.2768841702421</v>
      </c>
      <c r="EG57" s="25">
        <v>10.5</v>
      </c>
      <c r="EH57" s="24">
        <v>9.86804690396737</v>
      </c>
      <c r="EI57" s="25">
        <v>12.5957678284514</v>
      </c>
      <c r="EJ57" s="25">
        <v>16.91</v>
      </c>
      <c r="EK57" s="24">
        <v>15.9792924236806</v>
      </c>
      <c r="EL57" s="25">
        <v>17.0298087381041</v>
      </c>
      <c r="EM57" s="25">
        <v>10.74</v>
      </c>
      <c r="EN57" s="24">
        <v>10.735579902578</v>
      </c>
      <c r="EO57" s="25">
        <v>10.7461449548097</v>
      </c>
      <c r="EP57" s="25">
        <v>7.6</v>
      </c>
      <c r="EQ57" s="24">
        <v>7.58772104370177</v>
      </c>
      <c r="ER57" s="25">
        <v>8.32429056976887</v>
      </c>
      <c r="ES57" s="25">
        <v>7.25</v>
      </c>
      <c r="ET57" s="24">
        <v>6.95620047652399</v>
      </c>
      <c r="EU57" s="25">
        <v>8.841837260879711</v>
      </c>
      <c r="EV57" s="25">
        <v>13.84</v>
      </c>
      <c r="EW57" s="24">
        <v>13.9507265480163</v>
      </c>
      <c r="EX57" s="25">
        <v>13.9309980224941</v>
      </c>
      <c r="EY57" s="25">
        <v>19.89</v>
      </c>
      <c r="EZ57" s="24">
        <v>21.2851866271166</v>
      </c>
      <c r="FA57" s="25">
        <v>19.5354569892473</v>
      </c>
      <c r="FB57" s="25">
        <v>13.82</v>
      </c>
      <c r="FC57" s="24">
        <v>13.3465351272137</v>
      </c>
      <c r="FD57" s="25">
        <v>13.5831120998641</v>
      </c>
      <c r="FE57" s="25">
        <v>8.220000000000001</v>
      </c>
      <c r="FF57" s="24">
        <v>7.72067844342038</v>
      </c>
      <c r="FG57" s="25">
        <v>8.70731491780991</v>
      </c>
      <c r="FH57" s="25">
        <v>10.61</v>
      </c>
      <c r="FI57" s="24">
        <v>9.72507091457685</v>
      </c>
      <c r="FJ57" s="25">
        <v>12.1254801631442</v>
      </c>
      <c r="FK57" s="25">
        <v>7.53</v>
      </c>
      <c r="FL57" s="24">
        <v>7.62864061920652</v>
      </c>
      <c r="FM57" s="25">
        <v>8.3302436128326</v>
      </c>
      <c r="FN57" s="25">
        <v>10.73</v>
      </c>
      <c r="FO57" s="24">
        <v>11.1221042000269</v>
      </c>
      <c r="FP57" s="25">
        <v>10.6952821035719</v>
      </c>
      <c r="FQ57" s="25">
        <v>15.45</v>
      </c>
      <c r="FR57" s="24">
        <v>15.1345911462472</v>
      </c>
      <c r="FS57" s="25">
        <v>15.1580030280559</v>
      </c>
      <c r="FT57" s="29"/>
      <c r="FU57" s="30">
        <f>SUM(SUM(B57,E57,H57,K57,N57,Q57,T57,W57,Z57,AC57,AF57,AI57,AL57,AO57,AR57,AU57,AX57,BA57,BD57,BG57,BJ57,BM57,BP57,BS57,BV57,BY57,CB57,CE57,CH57,CK57),CN57,CQ57,CT57,CW57,CZ57,DC57,DF57,DI57,DL57,DO57,DR57,DU57,DX57,EA57,ED57,EG57,EJ57,EM57,EP57,ES57,EV57,EY57,FB57,FE57,FH57,FK57,FN57,FQ57)/58</f>
        <v>12.9522807017544</v>
      </c>
      <c r="FV57" s="30">
        <f>SUM(SUM(C57,F57,I57,L57,O57,R57,U57,X57,AA57,AD57,AG57,AJ57,AM57,AP57,AS57,AV57,AY57,BB57,BE57,BH57,BK57,BN57,BQ57,BT57,BW57,BZ57,CC57,CF57,CI57,CL57),CO57,CR57,CU57,CX57,DA57,DD57,DG57,DJ57,DM57,DP57,DS57,DV57,DY57,EB57,EE57,EH57,EK57,EN57,EQ57,ET57,EW57,EZ57,FC57,FF57,FI57,FL57,FO57,FR57)/58</f>
        <v>12.7215978723474</v>
      </c>
      <c r="FW57" s="30">
        <f>SUM(SUM(D57,G57,J57,M57,P57,S57,V57,Y57,AB57,AE57,AH57,AK57,AN57,AQ57,AT57,AW57,AZ57,BC57,BF57,BI57,BL57,BO57,BR57,BU57,BX57,CA57,CD57,CG57,CJ57,CM57),CP57,CS57,CV57,CY57,DB57,DE57,DH57,DK57,DN57,DQ57,DT57,DW57,DZ57,EC57,EF57,EI57,EL57,EO57,ER57,EU57,EX57,FA57,FD57,FG57,FJ57,FM57,FP57,FS57)/58</f>
        <v>13.2507842467851</v>
      </c>
      <c r="FX57" s="31"/>
      <c r="FY57" s="31"/>
      <c r="FZ57" s="31"/>
      <c r="GA57" s="31"/>
      <c r="GB57" s="28">
        <f>SUM(SUM(D57,G57,J57,M57,P57,S57,V57,Y57,AB57,AE57,AH57,AK57,AQ57,AT57,AW57,AZ57,BC57,BF57,BI57,BO57,BU57,BX57,CA57,CD57,CG57,CJ57,CM57,CS57,CV57,CY57),DB57,DE57,DH57,DK57,DN57,DZ57,EC57,EF57,EL57,EO57,ER57,EU57,EX57,FG57,FJ57,FM57)/46</f>
        <v>13.1369106106283</v>
      </c>
      <c r="GC57" s="32">
        <v>1964</v>
      </c>
      <c r="GD57" s="24">
        <f>AVERAGE(L57,R57,BB57,BH57,CF57,DS57,EH57,EW57,FC57,FF57,FI57,FR57)</f>
        <v>10.319955015954</v>
      </c>
      <c r="GE57" s="24">
        <f>AVERAGE(M57,S57,BC57,BI57,CG57,DT57,EI57,EX57,FD57,FG57,FJ57,FS57)</f>
        <v>11.1340122821911</v>
      </c>
      <c r="GF57" s="28">
        <f>AVERAGE(I57,BE57,EZ57)</f>
        <v>18.8183811598425</v>
      </c>
      <c r="GG57" s="28">
        <f>AVERAGE(J57,BF57,FA57)</f>
        <v>18.9127398387979</v>
      </c>
      <c r="GH57" s="24">
        <f>AVERAGE(O57,AA57,AD57,AG57,AM57,AV57,AY57,BT57,BW57,CU57,DA57,DP57,DV57,DY57,EK57)</f>
        <v>16.6007693501756</v>
      </c>
      <c r="GI57" s="24">
        <f>AVERAGE(P57,AB57,AE57,AH57,AN57,AW57,AZ57,BU57,BX57,CV57,DB57,DQ57,DW57,DZ57,EL57)</f>
        <v>16.9928531229876</v>
      </c>
      <c r="GJ57" s="28">
        <f>AVERAGE(C57,DG57,EE57,EN57,ET57)</f>
        <v>10.5005297267242</v>
      </c>
      <c r="GK57" s="28">
        <f>AVERAGE(D57,DH57,EF57,EO57,EU57)</f>
        <v>11.0670626357328</v>
      </c>
      <c r="GL57" s="24">
        <f>AVERAGE(BK57,CR57,CX57)</f>
        <v>8.10613360776183</v>
      </c>
      <c r="GM57" s="24">
        <f>AVERAGE(BL57,CS57,CY57)</f>
        <v>8.439880524194299</v>
      </c>
      <c r="GN57" s="24">
        <f>AVERAGE(AP57,BQ57,CO57,DJ57,DM57,EQ57,FO57)</f>
        <v>9.79223943703624</v>
      </c>
      <c r="GO57" s="24">
        <f>AVERAGE(AQ57,BR57,CP57,DK57,DN57,ER57,FP57)</f>
        <v>10.025016043521</v>
      </c>
      <c r="GP57" s="24">
        <f>AVERAGE(F57,U57,X57,AJ57,AS57,BN57,BZ57,CC57,CI57,CL57,DD57,EB57,FL57)</f>
        <v>13.1490884701565</v>
      </c>
      <c r="GQ57" s="24">
        <f>AVERAGE(G57,V57,Y57,AK57,AT57,BO57,CA57,CD57,CJ57,CM57,DE57,EC57,FM57)</f>
        <v>13.5552557220263</v>
      </c>
      <c r="GR57" s="24">
        <f>AVERAGE(X57,AS57,CC57,DD57)</f>
        <v>19.1337310746509</v>
      </c>
      <c r="GS57" s="24">
        <f>AVERAGE(Y57,AT57,CD57,DE57)</f>
        <v>19.4198754789272</v>
      </c>
      <c r="GT57" s="24">
        <f>AVERAGE(F57,U57,AJ57,BN57,BZ57,CI57,CL57,EB57,FL57)</f>
        <v>10.4892473126035</v>
      </c>
      <c r="GU57" s="24">
        <f>AVERAGE(G57,V57,AK57,BO57,CA57,CJ57,CM57,EC57,FM57)</f>
        <v>10.9487580522925</v>
      </c>
    </row>
    <row r="58" ht="20.35" customHeight="1">
      <c r="A58" s="22">
        <v>1965</v>
      </c>
      <c r="B58" s="23">
        <v>12.22</v>
      </c>
      <c r="C58" s="24">
        <v>12.2384018177163</v>
      </c>
      <c r="D58" s="25">
        <v>12.8195308499744</v>
      </c>
      <c r="E58" s="25">
        <v>10.38</v>
      </c>
      <c r="F58" s="24">
        <v>10.5275194329679</v>
      </c>
      <c r="G58" t="s" s="26">
        <v>76</v>
      </c>
      <c r="H58" s="25">
        <v>13.4</v>
      </c>
      <c r="I58" s="24">
        <v>12.3634239763759</v>
      </c>
      <c r="J58" s="25">
        <v>14.2182939597789</v>
      </c>
      <c r="K58" s="25">
        <v>5.33</v>
      </c>
      <c r="L58" s="24">
        <v>5.14417176474147</v>
      </c>
      <c r="M58" s="25">
        <v>5.59120887039806</v>
      </c>
      <c r="N58" s="25">
        <v>17.19</v>
      </c>
      <c r="O58" s="24">
        <v>16.8310033635256</v>
      </c>
      <c r="P58" s="25">
        <v>17.4037871223758</v>
      </c>
      <c r="Q58" s="25">
        <v>12.6</v>
      </c>
      <c r="R58" s="24">
        <v>12.4270161290323</v>
      </c>
      <c r="S58" s="25">
        <v>13.0456592421915</v>
      </c>
      <c r="T58" s="25">
        <v>8.26</v>
      </c>
      <c r="U58" s="24">
        <v>8.2314503328213</v>
      </c>
      <c r="V58" s="25">
        <v>8.26385432667691</v>
      </c>
      <c r="W58" s="25">
        <v>20.86</v>
      </c>
      <c r="X58" s="24">
        <v>21.1139311315924</v>
      </c>
      <c r="Y58" s="25">
        <v>21.0798195084485</v>
      </c>
      <c r="Z58" s="25">
        <v>15.87</v>
      </c>
      <c r="AA58" s="24">
        <v>14.9947378701202</v>
      </c>
      <c r="AB58" s="25">
        <v>16.3665233195614</v>
      </c>
      <c r="AC58" t="s" s="26">
        <v>75</v>
      </c>
      <c r="AD58" t="s" s="27">
        <v>76</v>
      </c>
      <c r="AE58" s="25">
        <v>19.4307468522995</v>
      </c>
      <c r="AF58" s="25">
        <v>19.09</v>
      </c>
      <c r="AG58" s="24">
        <v>19.232825140809</v>
      </c>
      <c r="AH58" s="25">
        <v>20.0727316948285</v>
      </c>
      <c r="AI58" s="25"/>
      <c r="AJ58" t="s" s="27">
        <v>76</v>
      </c>
      <c r="AK58" s="25">
        <v>14.0407398217076</v>
      </c>
      <c r="AL58" t="s" s="26">
        <v>75</v>
      </c>
      <c r="AM58" t="s" s="27">
        <v>76</v>
      </c>
      <c r="AN58" t="s" s="26">
        <v>76</v>
      </c>
      <c r="AO58" s="25">
        <v>10.25</v>
      </c>
      <c r="AP58" s="24">
        <v>10.2058077537652</v>
      </c>
      <c r="AQ58" s="25">
        <v>10.1740728234193</v>
      </c>
      <c r="AR58" s="25">
        <v>16.69</v>
      </c>
      <c r="AS58" s="24">
        <v>16.9721164732321</v>
      </c>
      <c r="AT58" s="25">
        <v>17.2316577723043</v>
      </c>
      <c r="AU58" s="25">
        <v>13.57</v>
      </c>
      <c r="AV58" s="24">
        <v>13.3674436763953</v>
      </c>
      <c r="AW58" s="25">
        <v>13.493115719406</v>
      </c>
      <c r="AX58" s="25">
        <v>16.61</v>
      </c>
      <c r="AY58" s="24">
        <v>16.3776401689708</v>
      </c>
      <c r="AZ58" s="25">
        <v>16.7199635176651</v>
      </c>
      <c r="BA58" s="25">
        <v>12.2</v>
      </c>
      <c r="BB58" s="24">
        <v>13.1009895033282</v>
      </c>
      <c r="BC58" s="25">
        <v>12.3201423735564</v>
      </c>
      <c r="BD58" s="25">
        <v>22.21</v>
      </c>
      <c r="BE58" s="24">
        <v>22.2837717613927</v>
      </c>
      <c r="BF58" s="25">
        <v>22.4098687916027</v>
      </c>
      <c r="BG58" s="25">
        <v>8.07</v>
      </c>
      <c r="BH58" s="24">
        <v>8.18472931813171</v>
      </c>
      <c r="BI58" s="25">
        <v>9.79063428059397</v>
      </c>
      <c r="BJ58" s="25">
        <v>9.710000000000001</v>
      </c>
      <c r="BK58" s="24">
        <v>9.61555057745918</v>
      </c>
      <c r="BL58" s="25">
        <v>9.46261648745519</v>
      </c>
      <c r="BM58" s="25">
        <v>12.07</v>
      </c>
      <c r="BN58" s="24">
        <v>11.8791657397108</v>
      </c>
      <c r="BO58" s="25">
        <v>12.2939772145417</v>
      </c>
      <c r="BP58" s="25">
        <v>11.86</v>
      </c>
      <c r="BQ58" s="24">
        <v>11.4793015387468</v>
      </c>
      <c r="BR58" s="25">
        <v>12.1729025857655</v>
      </c>
      <c r="BS58" s="25">
        <v>13.43</v>
      </c>
      <c r="BT58" s="24">
        <v>13.4639580133129</v>
      </c>
      <c r="BU58" s="25">
        <v>13.6653334613415</v>
      </c>
      <c r="BV58" s="25">
        <v>16.88</v>
      </c>
      <c r="BW58" t="s" s="27">
        <v>76</v>
      </c>
      <c r="BX58" s="25">
        <v>16.8401019360966</v>
      </c>
      <c r="BY58" s="25">
        <v>13.94</v>
      </c>
      <c r="BZ58" s="24">
        <v>13.8098943932412</v>
      </c>
      <c r="CA58" s="25">
        <v>14.1919610855095</v>
      </c>
      <c r="CB58" s="25">
        <v>20.83</v>
      </c>
      <c r="CC58" s="24">
        <v>19.5235387864823</v>
      </c>
      <c r="CD58" s="25">
        <v>20.0575569636457</v>
      </c>
      <c r="CE58" t="s" s="26">
        <v>175</v>
      </c>
      <c r="CF58" s="24">
        <v>6.71134728622632</v>
      </c>
      <c r="CG58" s="25">
        <v>8.19874167946749</v>
      </c>
      <c r="CH58" s="25">
        <v>12.45</v>
      </c>
      <c r="CI58" s="24">
        <v>12.4853821044547</v>
      </c>
      <c r="CJ58" s="25">
        <v>11.9560880696365</v>
      </c>
      <c r="CK58" s="25">
        <v>9.44</v>
      </c>
      <c r="CL58" s="24">
        <v>9.15413186168054</v>
      </c>
      <c r="CM58" s="25">
        <v>9.77828246111199</v>
      </c>
      <c r="CN58" s="25">
        <v>8.48</v>
      </c>
      <c r="CO58" s="24">
        <v>8.54721873623431</v>
      </c>
      <c r="CP58" s="25">
        <v>9.03331378878746</v>
      </c>
      <c r="CQ58" s="25">
        <v>4.95</v>
      </c>
      <c r="CR58" s="24">
        <v>4.82630431520031</v>
      </c>
      <c r="CS58" s="25">
        <v>6.33666730670763</v>
      </c>
      <c r="CT58" s="25">
        <v>15.91</v>
      </c>
      <c r="CU58" s="24">
        <v>15.1710306106334</v>
      </c>
      <c r="CV58" s="25">
        <v>16.0585058133376</v>
      </c>
      <c r="CW58" t="s" s="26">
        <v>176</v>
      </c>
      <c r="CX58" s="24">
        <v>9.570369418514581</v>
      </c>
      <c r="CY58" s="25">
        <v>9.19394001142982</v>
      </c>
      <c r="CZ58" s="25">
        <v>18.58</v>
      </c>
      <c r="DA58" s="24">
        <v>18.2129128264209</v>
      </c>
      <c r="DB58" s="25">
        <v>16.0988396057348</v>
      </c>
      <c r="DC58" s="25">
        <v>20.35</v>
      </c>
      <c r="DD58" s="24">
        <v>19.9623770238537</v>
      </c>
      <c r="DE58" s="25">
        <v>20.4313122262047</v>
      </c>
      <c r="DF58" s="25">
        <v>13.89</v>
      </c>
      <c r="DG58" s="24">
        <v>13.6272700487314</v>
      </c>
      <c r="DH58" s="25">
        <v>13.2159024577573</v>
      </c>
      <c r="DI58" s="25">
        <v>10.97</v>
      </c>
      <c r="DJ58" s="24">
        <v>10.527071172555</v>
      </c>
      <c r="DK58" s="25">
        <v>10.4667409114183</v>
      </c>
      <c r="DL58" s="25">
        <v>9.970000000000001</v>
      </c>
      <c r="DM58" s="24">
        <v>9.888142008998971</v>
      </c>
      <c r="DN58" s="25">
        <v>10.3062980030722</v>
      </c>
      <c r="DO58" s="25">
        <v>12.69</v>
      </c>
      <c r="DP58" s="24">
        <v>12.2964907937096</v>
      </c>
      <c r="DQ58" s="25">
        <v>12.294563034471</v>
      </c>
      <c r="DR58" s="25">
        <v>10.43</v>
      </c>
      <c r="DS58" s="24">
        <v>10.4340875443615</v>
      </c>
      <c r="DT58" s="25">
        <v>10.4217577952575</v>
      </c>
      <c r="DU58" s="25">
        <v>21.34</v>
      </c>
      <c r="DV58" s="24">
        <v>21.2013044034818</v>
      </c>
      <c r="DW58" s="25">
        <v>21.037448156682</v>
      </c>
      <c r="DX58" s="25">
        <v>16.94</v>
      </c>
      <c r="DY58" s="24">
        <v>16.0947798259089</v>
      </c>
      <c r="DZ58" s="25">
        <v>18.0543484383001</v>
      </c>
      <c r="EA58" s="25">
        <v>12.39</v>
      </c>
      <c r="EB58" s="24">
        <v>12.1491666666667</v>
      </c>
      <c r="EC58" s="25">
        <v>13.041547641118</v>
      </c>
      <c r="ED58" s="25">
        <v>10.93</v>
      </c>
      <c r="EE58" s="24">
        <v>11.1425986664738</v>
      </c>
      <c r="EF58" s="25">
        <v>11.702522970359</v>
      </c>
      <c r="EG58" s="25">
        <v>11.11</v>
      </c>
      <c r="EH58" s="24">
        <v>10.5424464572629</v>
      </c>
      <c r="EI58" s="25">
        <v>12.9638384580751</v>
      </c>
      <c r="EJ58" s="25">
        <v>16.86</v>
      </c>
      <c r="EK58" s="24">
        <v>15.8613924201494</v>
      </c>
      <c r="EL58" s="25">
        <v>16.8207835204901</v>
      </c>
      <c r="EM58" s="25">
        <v>10.96</v>
      </c>
      <c r="EN58" s="24">
        <v>10.9571911790094</v>
      </c>
      <c r="EO58" s="25">
        <v>10.966681463629</v>
      </c>
      <c r="EP58" s="25">
        <v>6.9</v>
      </c>
      <c r="EQ58" s="24">
        <v>6.91621276727228</v>
      </c>
      <c r="ER58" s="25">
        <v>7.63821172555044</v>
      </c>
      <c r="ES58" s="25">
        <v>8.449999999999999</v>
      </c>
      <c r="ET58" s="24">
        <v>8.14887579208232</v>
      </c>
      <c r="EU58" s="25">
        <v>9.934248430708889</v>
      </c>
      <c r="EV58" s="25">
        <v>13.85</v>
      </c>
      <c r="EW58" s="24">
        <v>13.973226998252</v>
      </c>
      <c r="EX58" s="25">
        <v>13.8564445724526</v>
      </c>
      <c r="EY58" s="25">
        <v>19.75</v>
      </c>
      <c r="EZ58" s="24">
        <v>21.009331797235</v>
      </c>
      <c r="FA58" s="25">
        <v>19.3577936243092</v>
      </c>
      <c r="FB58" s="25">
        <v>14.93</v>
      </c>
      <c r="FC58" s="24">
        <v>14.4187103395307</v>
      </c>
      <c r="FD58" s="25">
        <v>14.6232469278034</v>
      </c>
      <c r="FE58" s="25">
        <v>8.130000000000001</v>
      </c>
      <c r="FF58" s="24">
        <v>7.60043273390186</v>
      </c>
      <c r="FG58" s="25">
        <v>8.64425307219663</v>
      </c>
      <c r="FH58" s="25">
        <v>11.85</v>
      </c>
      <c r="FI58" s="24">
        <v>10.9833762160778</v>
      </c>
      <c r="FJ58" s="25">
        <v>13.1289855350742</v>
      </c>
      <c r="FK58" t="s" s="26">
        <v>177</v>
      </c>
      <c r="FL58" s="24">
        <v>8.296645545314901</v>
      </c>
      <c r="FM58" s="25">
        <v>8.975805171530981</v>
      </c>
      <c r="FN58" t="s" s="26">
        <v>76</v>
      </c>
      <c r="FO58" t="s" s="27">
        <v>76</v>
      </c>
      <c r="FP58" t="s" s="26">
        <v>76</v>
      </c>
      <c r="FQ58" s="25">
        <v>15.57</v>
      </c>
      <c r="FR58" s="24">
        <v>15.2252502560164</v>
      </c>
      <c r="FS58" s="25">
        <v>15.2381630824373</v>
      </c>
      <c r="FT58" s="29"/>
      <c r="FU58" s="30">
        <f>SUM(SUM(B58,E58,H58,K58,N58,Q58,T58,W58,Z58,AC58,AF58,AI58,AL58,AO58,AR58,AU58,AX58,BA58,BD58,BG58,BJ58,BM58,BP58,BS58,BV58,BY58,CB58,CE58,CH58,CK58),CN58,CQ58,CT58,CW58,CZ58,DC58,DF58,DI58,DL58,DO58,DR58,DU58,DX58,EA58,ED58,EG58,EJ58,EM58,EP58,ES58,EV58,EY58,FB58,FE58,FH58,FK58,FN58,FQ58)/58</f>
        <v>13.3645098039216</v>
      </c>
      <c r="FV58" s="30">
        <f>SUM(SUM(C58,F58,I58,L58,O58,R58,U58,X58,AA58,AD58,AG58,AJ58,AM58,AP58,AS58,AV58,AY58,BB58,BE58,BH58,BK58,BN58,BQ58,BT58,BW58,BZ58,CC58,CF58,CI58,CL58),CO58,CR58,CU58,CX58,DA58,DD58,DG58,DJ58,DM58,DP58,DS58,DV58,DY58,EB58,EE58,EH58,EK58,EN58,EQ58,ET58,EW58,EZ58,FC58,FF58,FI58,FL58,FO58,FR58)/58</f>
        <v>12.8170465373601</v>
      </c>
      <c r="FW58" s="30">
        <f>SUM(SUM(D58,G58,J58,M58,P58,S58,V58,Y58,AB58,AE58,AH58,AK58,AN58,AQ58,AT58,AW58,AZ58,BC58,BF58,BI58,BL58,BO58,BR58,BU58,BX58,CA58,CD58,CG58,CJ58,CM58),CP58,CS58,CV58,CY58,DB58,DE58,DH58,DK58,DN58,DQ58,DT58,DW58,DZ58,EC58,EF58,EI58,EL58,EO58,ER58,EU58,EX58,FA58,FD58,FG58,FJ58,FM58,FP58,FS58)/58</f>
        <v>13.5078559370228</v>
      </c>
      <c r="FX58" s="31"/>
      <c r="FY58" s="31"/>
      <c r="FZ58" s="31"/>
      <c r="GA58" s="31"/>
      <c r="GB58" s="28">
        <f>SUM(SUM(D58,G58,J58,M58,P58,S58,V58,Y58,AB58,AE58,AH58,AK58,AQ58,AT58,AW58,AZ58,BC58,BF58,BI58,BO58,BU58,BX58,CA58,CD58,CG58,CJ58,CM58,CS58,CV58,CY58),DB58,DE58,DH58,DK58,DN58,DZ58,EC58,EF58,EL58,EO58,ER58,EU58,EX58,FG58,FJ58,FM58)/46</f>
        <v>13.473920724338</v>
      </c>
      <c r="GC58" s="32">
        <v>1965</v>
      </c>
      <c r="GD58" s="24">
        <f>AVERAGE(L58,R58,BB58,BH58,CF58,DS58,EH58,EW58,FC58,FF58,FI58,FR58)</f>
        <v>10.7288153789053</v>
      </c>
      <c r="GE58" s="24">
        <f>AVERAGE(M58,S58,BC58,BI58,CG58,DT58,EI58,EX58,FD58,FG58,FJ58,FS58)</f>
        <v>11.4852563241253</v>
      </c>
      <c r="GF58" s="28">
        <f>AVERAGE(I58,BE58,EZ58)</f>
        <v>18.5521758450012</v>
      </c>
      <c r="GG58" s="28">
        <f>AVERAGE(J58,BF58,FA58)</f>
        <v>18.6619854585636</v>
      </c>
      <c r="GH58" s="24">
        <f>AVERAGE(O58,AA58,AD58,AG58,AM58,AV58,AY58,BT58,BW58,CU58,DA58,DP58,DV58,DY58,EK58)</f>
        <v>16.0921265927865</v>
      </c>
      <c r="GI58" s="24">
        <f>AVERAGE(P58,AB58,AE58,AH58,AN58,AW58,AZ58,BU58,BX58,CV58,DB58,DQ58,DW58,DZ58,EL58)</f>
        <v>16.7397708708993</v>
      </c>
      <c r="GJ58" s="28">
        <f>AVERAGE(C58,DG58,EE58,EN58,ET58)</f>
        <v>11.2228675008026</v>
      </c>
      <c r="GK58" s="28">
        <f>AVERAGE(D58,DH58,EF58,EO58,EU58)</f>
        <v>11.7277772344857</v>
      </c>
      <c r="GL58" s="24">
        <f>AVERAGE(BK58,CR58,CX58)</f>
        <v>8.004074770391361</v>
      </c>
      <c r="GM58" s="24">
        <f>AVERAGE(BL58,CS58,CY58)</f>
        <v>8.331074601864209</v>
      </c>
      <c r="GN58" s="28">
        <f>AVERAGE(AP58,BQ58,CO58,DJ58,DM58,EQ58,FO58)</f>
        <v>9.59395899626209</v>
      </c>
      <c r="GO58" s="28">
        <f>AVERAGE(AQ58,BR58,CP58,DK58,DN58,ER58,FP58)</f>
        <v>9.965256639668871</v>
      </c>
      <c r="GP58" s="24">
        <f>AVERAGE(F58,U58,X58,AJ58,AS58,BN58,BZ58,CC58,CI58,CL58,DD58,EB58,FL58)</f>
        <v>13.6754432910015</v>
      </c>
      <c r="GQ58" s="24">
        <f>AVERAGE(G58,V58,Y58,AK58,AT58,BO58,CA58,CD58,CJ58,CM58,DE58,EC58,FM58)</f>
        <v>14.2785501885364</v>
      </c>
      <c r="GR58" s="24">
        <f>AVERAGE(X58,AS58,CC58,DD58)</f>
        <v>19.3929908537901</v>
      </c>
      <c r="GS58" s="24">
        <f>AVERAGE(Y58,AT58,CD58,DE58)</f>
        <v>19.7000866176508</v>
      </c>
      <c r="GT58" s="24">
        <f>AVERAGE(F58,U58,AJ58,BN58,BZ58,CI58,CL58,EB58,FL58)</f>
        <v>10.8166695096073</v>
      </c>
      <c r="GU58" s="24">
        <f>AVERAGE(G58,V58,AK58,BO58,CA58,CJ58,CM58,EC58,FM58)</f>
        <v>11.5677819739791</v>
      </c>
    </row>
    <row r="59" ht="20.35" customHeight="1">
      <c r="A59" s="22">
        <v>1966</v>
      </c>
      <c r="B59" s="23">
        <v>11.93</v>
      </c>
      <c r="C59" s="24">
        <v>11.9297017409114</v>
      </c>
      <c r="D59" s="25">
        <v>12.5643445980543</v>
      </c>
      <c r="E59" s="25">
        <v>9.93</v>
      </c>
      <c r="F59" s="24">
        <v>10.0862992610837</v>
      </c>
      <c r="G59" s="25">
        <v>9.93064549234599</v>
      </c>
      <c r="H59" s="25">
        <v>12.35</v>
      </c>
      <c r="I59" s="24">
        <v>11.3900038402458</v>
      </c>
      <c r="J59" s="25">
        <v>13.1235567076293</v>
      </c>
      <c r="K59" s="25">
        <v>5.6</v>
      </c>
      <c r="L59" s="24">
        <v>5.44704638901321</v>
      </c>
      <c r="M59" s="25">
        <v>5.95301037518875</v>
      </c>
      <c r="N59" s="25">
        <v>16.48</v>
      </c>
      <c r="O59" s="24">
        <v>16.3680756837403</v>
      </c>
      <c r="P59" s="25">
        <v>16.6402878639405</v>
      </c>
      <c r="Q59" s="25">
        <v>12.11</v>
      </c>
      <c r="R59" s="24">
        <v>11.9675396825397</v>
      </c>
      <c r="S59" s="25">
        <v>12.5630747567844</v>
      </c>
      <c r="T59" s="25">
        <v>7.79</v>
      </c>
      <c r="U59" s="24">
        <v>7.77093460203676</v>
      </c>
      <c r="V59" s="25">
        <v>7.78504674260839</v>
      </c>
      <c r="W59" s="25">
        <v>20.72</v>
      </c>
      <c r="X59" s="24">
        <v>21.0624263952893</v>
      </c>
      <c r="Y59" s="25">
        <v>20.932569124424</v>
      </c>
      <c r="Z59" s="25">
        <v>15.64</v>
      </c>
      <c r="AA59" s="24">
        <v>14.7573043902396</v>
      </c>
      <c r="AB59" s="25">
        <v>16.1194903949715</v>
      </c>
      <c r="AC59" t="s" s="26">
        <v>75</v>
      </c>
      <c r="AD59" t="s" s="27">
        <v>76</v>
      </c>
      <c r="AE59" t="s" s="26">
        <v>76</v>
      </c>
      <c r="AF59" s="25">
        <v>19.83</v>
      </c>
      <c r="AG59" s="24">
        <v>19.952055811572</v>
      </c>
      <c r="AH59" s="25">
        <v>20.7244322836662</v>
      </c>
      <c r="AI59" s="25">
        <v>13.98</v>
      </c>
      <c r="AJ59" s="24">
        <v>13.7531347882127</v>
      </c>
      <c r="AK59" s="25">
        <v>13.677935839806</v>
      </c>
      <c r="AL59" s="25">
        <v>17.55</v>
      </c>
      <c r="AM59" s="24">
        <v>17.5539131082426</v>
      </c>
      <c r="AN59" s="25">
        <v>17.5297798308134</v>
      </c>
      <c r="AO59" s="25">
        <v>10.34</v>
      </c>
      <c r="AP59" s="24">
        <v>10.2910278478748</v>
      </c>
      <c r="AQ59" s="25">
        <v>10.2147694724493</v>
      </c>
      <c r="AR59" s="25">
        <v>15.73</v>
      </c>
      <c r="AS59" s="24">
        <v>16.0746703789042</v>
      </c>
      <c r="AT59" s="25">
        <v>16.2935707885305</v>
      </c>
      <c r="AU59" s="25">
        <v>12.8</v>
      </c>
      <c r="AV59" s="24">
        <v>11.936643625192</v>
      </c>
      <c r="AW59" s="25">
        <v>12.6833115719406</v>
      </c>
      <c r="AX59" s="25">
        <v>17.05</v>
      </c>
      <c r="AY59" s="24">
        <v>16.810428827445</v>
      </c>
      <c r="AZ59" s="25">
        <v>17.1970656549605</v>
      </c>
      <c r="BA59" s="25">
        <v>11.52</v>
      </c>
      <c r="BB59" s="24">
        <v>12.4204847758532</v>
      </c>
      <c r="BC59" s="25">
        <v>12.5118445980543</v>
      </c>
      <c r="BD59" s="25">
        <v>22.79</v>
      </c>
      <c r="BE59" s="24">
        <v>22.8028949052739</v>
      </c>
      <c r="BF59" s="25">
        <v>22.9929147465438</v>
      </c>
      <c r="BG59" t="s" s="26">
        <v>75</v>
      </c>
      <c r="BH59" t="s" s="27">
        <v>76</v>
      </c>
      <c r="BI59" s="25">
        <v>9.55129310344828</v>
      </c>
      <c r="BJ59" s="25">
        <v>10.08</v>
      </c>
      <c r="BK59" s="24">
        <v>9.993445340501779</v>
      </c>
      <c r="BL59" s="25">
        <v>9.85639912954429</v>
      </c>
      <c r="BM59" s="25">
        <v>11.25</v>
      </c>
      <c r="BN59" s="24">
        <v>11.047425613017</v>
      </c>
      <c r="BO59" s="25">
        <v>11.439982718894</v>
      </c>
      <c r="BP59" t="s" s="26">
        <v>75</v>
      </c>
      <c r="BQ59" t="s" s="27">
        <v>76</v>
      </c>
      <c r="BR59" s="25">
        <v>12.2532164338977</v>
      </c>
      <c r="BS59" s="25">
        <v>13.12</v>
      </c>
      <c r="BT59" s="24">
        <v>13.1695238095238</v>
      </c>
      <c r="BU59" s="25">
        <v>13.3697107014849</v>
      </c>
      <c r="BV59" s="25">
        <v>18.23</v>
      </c>
      <c r="BW59" s="24">
        <v>17.6683173102389</v>
      </c>
      <c r="BX59" s="25">
        <v>18.6550975629549</v>
      </c>
      <c r="BY59" s="25">
        <v>12.86</v>
      </c>
      <c r="BZ59" s="24">
        <v>12.709263312852</v>
      </c>
      <c r="CA59" s="25">
        <v>12.8579838709678</v>
      </c>
      <c r="CB59" s="25">
        <v>20.42</v>
      </c>
      <c r="CC59" s="24">
        <v>18.9552073732719</v>
      </c>
      <c r="CD59" s="25">
        <v>19.6017850742447</v>
      </c>
      <c r="CE59" t="s" s="26">
        <v>178</v>
      </c>
      <c r="CF59" s="24">
        <v>6.54894649257553</v>
      </c>
      <c r="CG59" s="25">
        <v>8.04918074756784</v>
      </c>
      <c r="CH59" s="25">
        <v>11.34</v>
      </c>
      <c r="CI59" s="24">
        <v>11.3979038658474</v>
      </c>
      <c r="CJ59" s="25">
        <v>10.842380952381</v>
      </c>
      <c r="CK59" s="25">
        <v>8.779999999999999</v>
      </c>
      <c r="CL59" s="24">
        <v>8.527105494633769</v>
      </c>
      <c r="CM59" s="25">
        <v>9.112361650797871</v>
      </c>
      <c r="CN59" s="25">
        <v>8.25</v>
      </c>
      <c r="CO59" s="24">
        <v>8.33828945251215</v>
      </c>
      <c r="CP59" s="25">
        <v>8.91336172070627</v>
      </c>
      <c r="CQ59" s="25">
        <v>5.51</v>
      </c>
      <c r="CR59" s="24">
        <v>5.31077990094814</v>
      </c>
      <c r="CS59" s="25">
        <v>6.77251664106503</v>
      </c>
      <c r="CT59" s="25">
        <v>15.62</v>
      </c>
      <c r="CU59" s="24">
        <v>14.6605265109381</v>
      </c>
      <c r="CV59" s="25">
        <v>15.6854505888377</v>
      </c>
      <c r="CW59" t="s" s="26">
        <v>179</v>
      </c>
      <c r="CX59" s="24">
        <v>9.58924611116166</v>
      </c>
      <c r="CY59" s="25">
        <v>9.149317211167411</v>
      </c>
      <c r="CZ59" s="25">
        <v>18.5</v>
      </c>
      <c r="DA59" s="24">
        <v>18.1183013312852</v>
      </c>
      <c r="DB59" s="25">
        <v>18.4952521761393</v>
      </c>
      <c r="DC59" s="25">
        <v>18.4</v>
      </c>
      <c r="DD59" s="24">
        <v>17.8447535842294</v>
      </c>
      <c r="DE59" s="25">
        <v>18.4720660522273</v>
      </c>
      <c r="DF59" s="25">
        <v>12.74</v>
      </c>
      <c r="DG59" s="24">
        <v>12.4899184278828</v>
      </c>
      <c r="DH59" s="25">
        <v>12.1293430972686</v>
      </c>
      <c r="DI59" s="25">
        <v>11.07</v>
      </c>
      <c r="DJ59" s="24">
        <v>10.6471588581669</v>
      </c>
      <c r="DK59" s="25">
        <v>10.5540783410138</v>
      </c>
      <c r="DL59" s="25">
        <v>9.65</v>
      </c>
      <c r="DM59" s="24">
        <v>9.694924532058939</v>
      </c>
      <c r="DN59" s="25">
        <v>10.0547318228367</v>
      </c>
      <c r="DO59" s="25">
        <v>11.93</v>
      </c>
      <c r="DP59" s="24">
        <v>11.4571607782898</v>
      </c>
      <c r="DQ59" s="25">
        <v>11.4762909626216</v>
      </c>
      <c r="DR59" s="25">
        <v>10.3</v>
      </c>
      <c r="DS59" s="24">
        <v>10.300850258861</v>
      </c>
      <c r="DT59" s="25">
        <v>10.2932898105479</v>
      </c>
      <c r="DU59" s="25">
        <v>22.1</v>
      </c>
      <c r="DV59" s="24">
        <v>21.9831393788513</v>
      </c>
      <c r="DW59" s="25">
        <v>21.7449404761905</v>
      </c>
      <c r="DX59" s="25">
        <v>18.21</v>
      </c>
      <c r="DY59" s="24">
        <v>17.3935349462366</v>
      </c>
      <c r="DZ59" s="25">
        <v>19.1950364823349</v>
      </c>
      <c r="EA59" s="25">
        <v>11.36</v>
      </c>
      <c r="EB59" s="24">
        <v>11.1871108550947</v>
      </c>
      <c r="EC59" s="25">
        <v>12.1243761170064</v>
      </c>
      <c r="ED59" s="25">
        <v>11.1</v>
      </c>
      <c r="EE59" s="24">
        <v>11.3136225990258</v>
      </c>
      <c r="EF59" s="25">
        <v>11.8550925925926</v>
      </c>
      <c r="EG59" s="25">
        <v>10.89</v>
      </c>
      <c r="EH59" s="24">
        <v>10.3035605478751</v>
      </c>
      <c r="EI59" s="25">
        <v>12.8483314132105</v>
      </c>
      <c r="EJ59" s="25">
        <v>16.96</v>
      </c>
      <c r="EK59" s="24">
        <v>15.901722328160</v>
      </c>
      <c r="EL59" s="25">
        <v>16.6742389692251</v>
      </c>
      <c r="EM59" s="25">
        <v>11.37</v>
      </c>
      <c r="EN59" s="24">
        <v>11.3640195816849</v>
      </c>
      <c r="EO59" s="25">
        <v>11.3115605374853</v>
      </c>
      <c r="EP59" s="25">
        <v>7.41</v>
      </c>
      <c r="EQ59" s="24">
        <v>7.54299073485531</v>
      </c>
      <c r="ER59" s="25">
        <v>8.153810803891449</v>
      </c>
      <c r="ES59" s="25">
        <v>8.42</v>
      </c>
      <c r="ET59" s="24">
        <v>8.0479578524107</v>
      </c>
      <c r="EU59" s="25">
        <v>9.844341773406761</v>
      </c>
      <c r="EV59" s="25">
        <v>13.52</v>
      </c>
      <c r="EW59" s="24">
        <v>13.6309632616487</v>
      </c>
      <c r="EX59" s="25">
        <v>13.5264068100358</v>
      </c>
      <c r="EY59" s="25">
        <v>18.65</v>
      </c>
      <c r="EZ59" s="24">
        <v>20.0471689001889</v>
      </c>
      <c r="FA59" s="25">
        <v>18.262836992602</v>
      </c>
      <c r="FB59" s="25">
        <v>13.89</v>
      </c>
      <c r="FC59" s="24">
        <v>13.4095639555414</v>
      </c>
      <c r="FD59" s="25">
        <v>13.7256899641577</v>
      </c>
      <c r="FE59" s="25">
        <v>7.66</v>
      </c>
      <c r="FF59" s="24">
        <v>7.06540298303229</v>
      </c>
      <c r="FG59" s="25">
        <v>8.16236111111111</v>
      </c>
      <c r="FH59" s="25">
        <v>11.05</v>
      </c>
      <c r="FI59" s="24">
        <v>10.1449564772145</v>
      </c>
      <c r="FJ59" s="25">
        <v>12.4327988991295</v>
      </c>
      <c r="FK59" t="s" s="26">
        <v>82</v>
      </c>
      <c r="FL59" s="24">
        <v>7.47160458269329</v>
      </c>
      <c r="FM59" s="25">
        <v>8.168437660010239</v>
      </c>
      <c r="FN59" t="s" s="26">
        <v>75</v>
      </c>
      <c r="FO59" t="s" s="27">
        <v>76</v>
      </c>
      <c r="FP59" t="s" s="26">
        <v>76</v>
      </c>
      <c r="FQ59" s="25">
        <v>15.06</v>
      </c>
      <c r="FR59" s="24">
        <v>14.7444570024895</v>
      </c>
      <c r="FS59" s="25">
        <v>14.776746031746</v>
      </c>
      <c r="FT59" s="29"/>
      <c r="FU59" s="30">
        <f>SUM(SUM(B59,E59,H59,K59,N59,Q59,T59,W59,Z59,AC59,AF59,AI59,AL59,AO59,AR59,AU59,AX59,BA59,BD59,BG59,BJ59,BM59,BP59,BS59,BV59,BY59,CB59,CE59,CH59,CK59),CN59,CQ59,CT59,CW59,CZ59,DC59,DF59,DI59,DL59,DO59,DR59,DU59,DX59,EA59,ED59,EG59,EJ59,EM59,EP59,ES59,EV59,EY59,FB59,FE59,FH59,FK59,FN59,FQ59)/58</f>
        <v>13.3301960784314</v>
      </c>
      <c r="FV59" s="30">
        <f>SUM(SUM(C59,F59,I59,L59,O59,R59,U59,X59,AA59,AD59,AG59,AJ59,AM59,AP59,AS59,AV59,AY59,BB59,BE59,BH59,BK59,BN59,BQ59,BT59,BW59,BZ59,CC59,CF59,CI59,CL59),CO59,CR59,CU59,CX59,DA59,DD59,DG59,DJ59,DM59,DP59,DS59,DV59,DY59,EB59,EE59,EH59,EK59,EN59,EQ59,ET59,EW59,EZ59,FC59,FF59,FI59,FL59,FO59,FR59)/58</f>
        <v>12.8221372296198</v>
      </c>
      <c r="FW59" s="30">
        <f>SUM(SUM(D59,G59,J59,M59,P59,S59,V59,Y59,AB59,AE59,AH59,AK59,AN59,AQ59,AT59,AW59,AZ59,BC59,BF59,BI59,BL59,BO59,BR59,BU59,BX59,CA59,CD59,CG59,CJ59,CM59),CP59,CS59,CV59,CY59,DB59,DE59,DH59,DK59,DN59,DQ59,DT59,DW59,DZ59,EC59,EF59,EI59,EL59,EO59,ER59,EU59,EX59,FA59,FD59,FG59,FJ59,FM59,FP59,FS59)/58</f>
        <v>13.2112454972761</v>
      </c>
      <c r="FX59" s="31"/>
      <c r="FY59" s="31"/>
      <c r="FZ59" s="31"/>
      <c r="GA59" s="31"/>
      <c r="GB59" s="28">
        <f>SUM(SUM(D59,G59,J59,M59,P59,S59,V59,Y59,AB59,AE59,AH59,AK59,AQ59,AT59,AW59,AZ59,BC59,BF59,BI59,BO59,BU59,BX59,CA59,CD59,CG59,CJ59,CM59,CS59,CV59,CY59),DB59,DE59,DH59,DK59,DN59,DZ59,EC59,EF59,EL59,EO59,ER59,EU59,EX59,FG59,FJ59,FM59)/46</f>
        <v>13.0699747795872</v>
      </c>
      <c r="GC59" s="32">
        <v>1966</v>
      </c>
      <c r="GD59" s="24">
        <f>AVERAGE(L59,R59,BB59,BH59,CF59,DS59,EH59,EW59,FC59,FF59,FI59,FR59)</f>
        <v>10.5439792569676</v>
      </c>
      <c r="GE59" s="24">
        <f>AVERAGE(M59,S59,BC59,BI59,CG59,DT59,EI59,EX59,FD59,FG59,FJ59,FS59)</f>
        <v>11.1995023017485</v>
      </c>
      <c r="GF59" s="28">
        <f>AVERAGE(I59,BE59,EZ59)</f>
        <v>18.0800225485695</v>
      </c>
      <c r="GG59" s="28">
        <f>AVERAGE(J59,BF59,FA59)</f>
        <v>18.126436148925</v>
      </c>
      <c r="GH59" s="28">
        <f>AVERAGE(O59,AA59,AD59,AG59,AM59,AV59,AY59,BT59,BW59,CU59,DA59,DP59,DV59,DY59,EK59)</f>
        <v>16.2664748457111</v>
      </c>
      <c r="GI59" s="28">
        <f>AVERAGE(P59,AB59,AE59,AH59,AN59,AW59,AZ59,BU59,BX59,CV59,DB59,DQ59,DW59,DZ59,EL59)</f>
        <v>16.870741822863</v>
      </c>
      <c r="GJ59" s="28">
        <f>AVERAGE(C59,DG59,EE59,EN59,ET59)</f>
        <v>11.0290440403831</v>
      </c>
      <c r="GK59" s="28">
        <f>AVERAGE(D59,DH59,EF59,EO59,EU59)</f>
        <v>11.5409365197615</v>
      </c>
      <c r="GL59" s="24">
        <f>AVERAGE(BK59,CR59,CX59)</f>
        <v>8.29782378420386</v>
      </c>
      <c r="GM59" s="24">
        <f>AVERAGE(BL59,CS59,CY59)</f>
        <v>8.592744327258909</v>
      </c>
      <c r="GN59" s="24">
        <f>AVERAGE(AP59,BQ59,CO59,DJ59,DM59,EQ59,FO59)</f>
        <v>9.30287828509362</v>
      </c>
      <c r="GO59" s="24">
        <f>AVERAGE(AQ59,BR59,CP59,DK59,DN59,ER59,FP59)</f>
        <v>10.0239947657992</v>
      </c>
      <c r="GP59" s="24">
        <f>AVERAGE(F59,U59,X59,AJ59,AS59,BN59,BZ59,CC59,CI59,CL59,DD59,EB59,FL59)</f>
        <v>12.9144492390128</v>
      </c>
      <c r="GQ59" s="24">
        <f>AVERAGE(G59,V59,Y59,AK59,AT59,BO59,CA59,CD59,CJ59,CM59,DE59,EC59,FM59)</f>
        <v>13.172241698788</v>
      </c>
      <c r="GR59" s="24">
        <f>AVERAGE(X59,AS59,CC59,DD59)</f>
        <v>18.4842644329237</v>
      </c>
      <c r="GS59" s="24">
        <f>AVERAGE(Y59,AT59,CD59,DE59)</f>
        <v>18.8249977598566</v>
      </c>
      <c r="GT59" s="24">
        <f>AVERAGE(F59,U59,AJ59,BN59,BZ59,CI59,CL59,EB59,FL59)</f>
        <v>10.4389758194968</v>
      </c>
      <c r="GU59" s="24">
        <f>AVERAGE(G59,V59,AK59,BO59,CA59,CJ59,CM59,EC59,FM59)</f>
        <v>10.6599056716464</v>
      </c>
    </row>
    <row r="60" ht="20.35" customHeight="1">
      <c r="A60" s="22">
        <v>1967</v>
      </c>
      <c r="B60" s="23">
        <v>12.05</v>
      </c>
      <c r="C60" s="24">
        <v>12.0823755892791</v>
      </c>
      <c r="D60" s="25">
        <v>12.6574046338966</v>
      </c>
      <c r="E60" s="25">
        <v>10.54</v>
      </c>
      <c r="F60" s="24">
        <v>10.7050923628343</v>
      </c>
      <c r="G60" s="25">
        <v>10.5374407223601</v>
      </c>
      <c r="H60" s="25">
        <v>11.96</v>
      </c>
      <c r="I60" s="24">
        <v>10.9249020737327</v>
      </c>
      <c r="J60" s="25">
        <v>12.8134395801331</v>
      </c>
      <c r="K60" s="25">
        <v>5.85</v>
      </c>
      <c r="L60" s="24">
        <v>5.68031954029025</v>
      </c>
      <c r="M60" s="25">
        <v>6.16603944859367</v>
      </c>
      <c r="N60" s="25">
        <v>17.02</v>
      </c>
      <c r="O60" s="24">
        <v>16.8843228366615</v>
      </c>
      <c r="P60" s="25">
        <v>17.213921530978</v>
      </c>
      <c r="Q60" s="25">
        <v>12.87</v>
      </c>
      <c r="R60" s="24">
        <v>12.7459823966665</v>
      </c>
      <c r="S60" s="25">
        <v>13.3220929339478</v>
      </c>
      <c r="T60" s="25">
        <v>8.57</v>
      </c>
      <c r="U60" s="24">
        <v>8.57282710507266</v>
      </c>
      <c r="V60" s="25">
        <v>8.57092055546727</v>
      </c>
      <c r="W60" s="25">
        <v>19.72</v>
      </c>
      <c r="X60" s="24">
        <v>20.1065508192524</v>
      </c>
      <c r="Y60" s="25">
        <v>19.975650281618</v>
      </c>
      <c r="Z60" s="25">
        <v>16.16</v>
      </c>
      <c r="AA60" s="24">
        <v>15.3103787031642</v>
      </c>
      <c r="AB60" s="25">
        <v>16.6132375699631</v>
      </c>
      <c r="AC60" t="s" s="26">
        <v>75</v>
      </c>
      <c r="AD60" t="s" s="27">
        <v>76</v>
      </c>
      <c r="AE60" t="s" s="26">
        <v>76</v>
      </c>
      <c r="AF60" s="25">
        <v>19.77</v>
      </c>
      <c r="AG60" s="24">
        <v>19.8758845366103</v>
      </c>
      <c r="AH60" s="25">
        <v>20.6681182795699</v>
      </c>
      <c r="AI60" s="25">
        <v>14.28</v>
      </c>
      <c r="AJ60" s="24">
        <v>14.0358470390381</v>
      </c>
      <c r="AK60" s="25">
        <v>14.0010346372513</v>
      </c>
      <c r="AL60" t="s" s="26">
        <v>75</v>
      </c>
      <c r="AM60" t="s" s="27">
        <v>76</v>
      </c>
      <c r="AN60" t="s" s="26">
        <v>76</v>
      </c>
      <c r="AO60" t="s" s="26">
        <v>75</v>
      </c>
      <c r="AP60" t="s" s="27">
        <v>76</v>
      </c>
      <c r="AQ60" t="s" s="26">
        <v>76</v>
      </c>
      <c r="AR60" s="25">
        <v>16.63</v>
      </c>
      <c r="AS60" s="24">
        <v>16.9278584229391</v>
      </c>
      <c r="AT60" s="25">
        <v>17.1375307219662</v>
      </c>
      <c r="AU60" s="25">
        <v>13.73</v>
      </c>
      <c r="AV60" s="24">
        <v>12.9212647209421</v>
      </c>
      <c r="AW60" s="25">
        <v>13.6486546338966</v>
      </c>
      <c r="AX60" s="25">
        <v>16.77</v>
      </c>
      <c r="AY60" s="24">
        <v>16.4952216746316</v>
      </c>
      <c r="AZ60" s="25">
        <v>16.9752389803455</v>
      </c>
      <c r="BA60" s="25">
        <v>12.35</v>
      </c>
      <c r="BB60" s="24">
        <v>13.2839253712238</v>
      </c>
      <c r="BC60" s="25">
        <v>13.2727892985151</v>
      </c>
      <c r="BD60" s="25">
        <v>22.23</v>
      </c>
      <c r="BE60" s="24">
        <v>22.2555190732207</v>
      </c>
      <c r="BF60" s="25">
        <v>22.436027265745</v>
      </c>
      <c r="BG60" t="s" s="26">
        <v>75</v>
      </c>
      <c r="BH60" t="s" s="27">
        <v>76</v>
      </c>
      <c r="BI60" t="s" s="26">
        <v>76</v>
      </c>
      <c r="BJ60" s="25">
        <v>10.32</v>
      </c>
      <c r="BK60" s="24">
        <v>10.1703077120013</v>
      </c>
      <c r="BL60" s="25">
        <v>10.0066495077966</v>
      </c>
      <c r="BM60" s="25">
        <v>11.67</v>
      </c>
      <c r="BN60" s="24">
        <v>11.4725316489221</v>
      </c>
      <c r="BO60" s="25">
        <v>11.9701602971556</v>
      </c>
      <c r="BP60" t="s" s="26">
        <v>75</v>
      </c>
      <c r="BQ60" t="s" s="27">
        <v>76</v>
      </c>
      <c r="BR60" t="s" s="26">
        <v>76</v>
      </c>
      <c r="BS60" s="25">
        <v>13.52</v>
      </c>
      <c r="BT60" s="24">
        <v>13.5458166922683</v>
      </c>
      <c r="BU60" s="25">
        <v>13.7498316692268</v>
      </c>
      <c r="BV60" s="25">
        <v>17.81</v>
      </c>
      <c r="BW60" s="24">
        <v>17.266321110758</v>
      </c>
      <c r="BX60" s="25">
        <v>18.0835314149761</v>
      </c>
      <c r="BY60" s="25">
        <v>13.67</v>
      </c>
      <c r="BZ60" s="24">
        <v>13.5977886584741</v>
      </c>
      <c r="CA60" s="25">
        <v>13.6694502048131</v>
      </c>
      <c r="CB60" s="25">
        <v>19.56</v>
      </c>
      <c r="CC60" s="24">
        <v>17.7832674091142</v>
      </c>
      <c r="CD60" s="25">
        <v>18.6796998207885</v>
      </c>
      <c r="CE60" t="s" s="26">
        <v>80</v>
      </c>
      <c r="CF60" s="24">
        <v>7.06258132934301</v>
      </c>
      <c r="CG60" s="25">
        <v>8.28628712237583</v>
      </c>
      <c r="CH60" s="25">
        <v>12.1</v>
      </c>
      <c r="CI60" s="24">
        <v>12.1124903552448</v>
      </c>
      <c r="CJ60" s="25">
        <v>11.5825128008193</v>
      </c>
      <c r="CK60" s="25">
        <v>9.300000000000001</v>
      </c>
      <c r="CL60" s="24">
        <v>8.993352627940171</v>
      </c>
      <c r="CM60" s="25">
        <v>9.60586151116072</v>
      </c>
      <c r="CN60" s="25">
        <v>8.65</v>
      </c>
      <c r="CO60" s="24">
        <v>8.736091269841269</v>
      </c>
      <c r="CP60" s="25">
        <v>9.052378392217109</v>
      </c>
      <c r="CQ60" s="25">
        <v>5.29</v>
      </c>
      <c r="CR60" s="24">
        <v>5.05501152073733</v>
      </c>
      <c r="CS60" s="25">
        <v>6.59102598566308</v>
      </c>
      <c r="CT60" s="25">
        <v>16.44</v>
      </c>
      <c r="CU60" s="24">
        <v>15.9164355422726</v>
      </c>
      <c r="CV60" s="25">
        <v>16.0567858908487</v>
      </c>
      <c r="CW60" t="s" s="26">
        <v>180</v>
      </c>
      <c r="CX60" s="24">
        <v>9.84506336220495</v>
      </c>
      <c r="CY60" s="25">
        <v>9.30966381796563</v>
      </c>
      <c r="CZ60" s="25">
        <v>18.56</v>
      </c>
      <c r="DA60" s="24">
        <v>18.1805971582181</v>
      </c>
      <c r="DB60" s="25">
        <v>18.5496895801331</v>
      </c>
      <c r="DC60" s="25">
        <v>18.34</v>
      </c>
      <c r="DD60" s="24">
        <v>18.3056227225068</v>
      </c>
      <c r="DE60" s="25">
        <v>18.8300473409608</v>
      </c>
      <c r="DF60" s="25">
        <v>13.14</v>
      </c>
      <c r="DG60" s="24">
        <v>12.8932114386355</v>
      </c>
      <c r="DH60" s="25">
        <v>12.4849073264827</v>
      </c>
      <c r="DI60" s="25">
        <v>11.03</v>
      </c>
      <c r="DJ60" s="24">
        <v>10.6537045570917</v>
      </c>
      <c r="DK60" s="25">
        <v>10.4989356118792</v>
      </c>
      <c r="DL60" s="25">
        <v>10.05</v>
      </c>
      <c r="DM60" s="24">
        <v>10.0636319234776</v>
      </c>
      <c r="DN60" s="25">
        <v>10.2439925755248</v>
      </c>
      <c r="DO60" s="25">
        <v>12.75</v>
      </c>
      <c r="DP60" s="24">
        <v>12.3602585728854</v>
      </c>
      <c r="DQ60" s="25">
        <v>12.3455492498609</v>
      </c>
      <c r="DR60" s="25">
        <v>10.7</v>
      </c>
      <c r="DS60" s="24">
        <v>10.6922139016897</v>
      </c>
      <c r="DT60" s="25">
        <v>10.6751081669227</v>
      </c>
      <c r="DU60" s="25">
        <v>21.49</v>
      </c>
      <c r="DV60" s="24">
        <v>21.3045453171072</v>
      </c>
      <c r="DW60" s="25">
        <v>21.1148602828228</v>
      </c>
      <c r="DX60" s="25">
        <v>18.24</v>
      </c>
      <c r="DY60" s="24">
        <v>17.2968561187916</v>
      </c>
      <c r="DZ60" s="25">
        <v>19.2050032002048</v>
      </c>
      <c r="EA60" s="25">
        <v>12.36</v>
      </c>
      <c r="EB60" s="24">
        <v>12.1232283666155</v>
      </c>
      <c r="EC60" s="25">
        <v>13.0370388615216</v>
      </c>
      <c r="ED60" s="25">
        <v>11.21</v>
      </c>
      <c r="EE60" s="24">
        <v>11.4135195852535</v>
      </c>
      <c r="EF60" s="25">
        <v>11.9095953956438</v>
      </c>
      <c r="EG60" s="25">
        <v>11.71</v>
      </c>
      <c r="EH60" s="24">
        <v>11.1206043409</v>
      </c>
      <c r="EI60" s="25">
        <v>13.5085042242704</v>
      </c>
      <c r="EJ60" s="25">
        <v>17.47</v>
      </c>
      <c r="EK60" s="24">
        <v>16.5974271898229</v>
      </c>
      <c r="EL60" s="25">
        <v>17.2414528929852</v>
      </c>
      <c r="EM60" s="25">
        <v>10.62</v>
      </c>
      <c r="EN60" s="24">
        <v>10.6233915108498</v>
      </c>
      <c r="EO60" s="25">
        <v>10.6110438405989</v>
      </c>
      <c r="EP60" s="25">
        <v>6.85</v>
      </c>
      <c r="EQ60" s="24">
        <v>6.98738287250384</v>
      </c>
      <c r="ER60" s="25">
        <v>7.64215181771633</v>
      </c>
      <c r="ES60" s="25">
        <v>8.390000000000001</v>
      </c>
      <c r="ET60" s="24">
        <v>8.073277451136191</v>
      </c>
      <c r="EU60" s="25">
        <v>9.873316493634899</v>
      </c>
      <c r="EV60" s="25">
        <v>14.06</v>
      </c>
      <c r="EW60" s="24">
        <v>14.1697548643113</v>
      </c>
      <c r="EX60" s="25">
        <v>14.0538968538431</v>
      </c>
      <c r="EY60" s="25">
        <v>18.54</v>
      </c>
      <c r="EZ60" s="24">
        <v>19.9211022216533</v>
      </c>
      <c r="FA60" s="25">
        <v>18.1647398589065</v>
      </c>
      <c r="FB60" s="25">
        <v>14.54</v>
      </c>
      <c r="FC60" s="24">
        <v>14.0145929237615</v>
      </c>
      <c r="FD60" s="25">
        <v>14.1997919155715</v>
      </c>
      <c r="FE60" s="25">
        <v>8.26</v>
      </c>
      <c r="FF60" s="24">
        <v>7.75416858678955</v>
      </c>
      <c r="FG60" s="25">
        <v>8.745384664618539</v>
      </c>
      <c r="FH60" s="25">
        <v>11.69</v>
      </c>
      <c r="FI60" s="24">
        <v>10.8448767810795</v>
      </c>
      <c r="FJ60" s="25">
        <v>12.9995423707117</v>
      </c>
      <c r="FK60" t="s" s="26">
        <v>79</v>
      </c>
      <c r="FL60" s="24">
        <v>7.9882230035136</v>
      </c>
      <c r="FM60" s="25">
        <v>8.681584719353079</v>
      </c>
      <c r="FN60" t="s" s="26">
        <v>75</v>
      </c>
      <c r="FO60" t="s" s="27">
        <v>76</v>
      </c>
      <c r="FP60" t="s" s="26">
        <v>76</v>
      </c>
      <c r="FQ60" s="25">
        <v>15.85</v>
      </c>
      <c r="FR60" s="24">
        <v>15.5226305683564</v>
      </c>
      <c r="FS60" s="25">
        <v>15.4959171786994</v>
      </c>
      <c r="FT60" s="29"/>
      <c r="FU60" s="30">
        <f>SUM(SUM(B60,E60,H60,K60,N60,Q60,T60,W60,Z60,AC60,AF60,AI60,AL60,AO60,AR60,AU60,AX60,BA60,BD60,BG60,BJ60,BM60,BP60,BS60,BV60,BY60,CB60,CE60,CH60,CK60),CN60,CQ60,CT60,CW60,CZ60,DC60,DF60,DI60,DL60,DO60,DR60,DU60,DX60,EA60,ED60,EG60,EJ60,EM60,EP60,ES60,EV60,EY60,FB60,FE60,FH60,FK60,FN60,FQ60)/58</f>
        <v>13.5648979591837</v>
      </c>
      <c r="FV60" s="30">
        <f>SUM(SUM(C60,F60,I60,L60,O60,R60,U60,X60,AA60,AD60,AG60,AJ60,AM60,AP60,AS60,AV60,AY60,BB60,BE60,BH60,BK60,BN60,BQ60,BT60,BW60,BZ60,CC60,CF60,CI60,CL60),CO60,CR60,CU60,CX60,DA60,DD60,DG60,DJ60,DM60,DP60,DS60,DV60,DY60,EB60,EE60,EH60,EK60,EN60,EQ60,ET60,EW60,EZ60,FC60,FF60,FI60,FL60,FO60,FR60)/58</f>
        <v>13.0628875669545</v>
      </c>
      <c r="FW60" s="30">
        <f>SUM(SUM(D60,G60,J60,M60,P60,S60,V60,Y60,AB60,AE60,AH60,AK60,AN60,AQ60,AT60,AW60,AZ60,BC60,BF60,BI60,BL60,BO60,BR60,BU60,BX60,CA60,CD60,CG60,CJ60,CM60),CP60,CS60,CV60,CY60,DB60,DE60,DH60,DK60,DN60,DQ60,DT60,DW60,DZ60,EC60,EF60,EI60,EL60,EO60,ER60,EU60,EX60,FA60,FD60,FG60,FJ60,FM60,FP60,FS60)/58</f>
        <v>13.5147198833254</v>
      </c>
      <c r="FX60" s="31"/>
      <c r="FY60" s="31"/>
      <c r="FZ60" s="31"/>
      <c r="GA60" s="31"/>
      <c r="GB60" s="28">
        <f>SUM(SUM(D60,G60,J60,M60,P60,S60,V60,Y60,AB60,AE60,AH60,AK60,AQ60,AT60,AW60,AZ60,BC60,BF60,BI60,BO60,BU60,BX60,CA60,CD60,CG60,CJ60,CM60,CS60,CV60,CY60),DB60,DE60,DH60,DK60,DN60,DZ60,EC60,EF60,EL60,EO60,ER60,EU60,EX60,FG60,FJ60,FM60)/46</f>
        <v>13.4465566315315</v>
      </c>
      <c r="GC60" s="32">
        <v>1967</v>
      </c>
      <c r="GD60" s="24">
        <f>AVERAGE(L60,R60,BB60,BH60,CF60,DS60,EH60,EW60,FC60,FF60,FI60,FR60)</f>
        <v>11.1719682367647</v>
      </c>
      <c r="GE60" s="24">
        <f>AVERAGE(M60,S60,BC60,BI60,CG60,DT60,EI60,EX60,FD60,FG60,FJ60,FS60)</f>
        <v>11.8841231070972</v>
      </c>
      <c r="GF60" s="28">
        <f>AVERAGE(I60,BE60,EZ60)</f>
        <v>17.7005077895356</v>
      </c>
      <c r="GG60" s="28">
        <f>AVERAGE(J60,BF60,FA60)</f>
        <v>17.8047355682615</v>
      </c>
      <c r="GH60" s="28">
        <f>AVERAGE(O60,AA60,AD60,AG60,AM60,AV60,AY60,BT60,BW60,CU60,DA60,DP60,DV60,DY60,EK60)</f>
        <v>16.4581023210872</v>
      </c>
      <c r="GI60" s="28">
        <f>AVERAGE(P60,AB60,AE60,AH60,AN60,AW60,AZ60,BU60,BX60,CV60,DB60,DQ60,DW60,DZ60,EL60)</f>
        <v>17.0358365519855</v>
      </c>
      <c r="GJ60" s="28">
        <f>AVERAGE(C60,DG60,EE60,EN60,ET60)</f>
        <v>11.0171551150308</v>
      </c>
      <c r="GK60" s="28">
        <f>AVERAGE(D60,DH60,EF60,EO60,EU60)</f>
        <v>11.5072535380514</v>
      </c>
      <c r="GL60" s="24">
        <f>AVERAGE(BK60,CR60,CX60)</f>
        <v>8.35679419831453</v>
      </c>
      <c r="GM60" s="24">
        <f>AVERAGE(BL60,CS60,CY60)</f>
        <v>8.6357797704751</v>
      </c>
      <c r="GN60" s="24">
        <f>AVERAGE(AP60,BQ60,CO60,DJ60,DM60,EQ60,FO60)</f>
        <v>9.1102026557286</v>
      </c>
      <c r="GO60" s="24">
        <f>AVERAGE(AQ60,BR60,CP60,DK60,DN60,ER60,FP60)</f>
        <v>9.359364599334359</v>
      </c>
      <c r="GP60" s="24">
        <f>AVERAGE(F60,U60,X60,AJ60,AS60,BN60,BZ60,CC60,CI60,CL60,DD60,EB60,FL60)</f>
        <v>13.2865138878052</v>
      </c>
      <c r="GQ60" s="24">
        <f>AVERAGE(G60,V60,Y60,AK60,AT60,BO60,CA60,CD60,CJ60,CM60,DE60,EC60,FM60)</f>
        <v>13.5599178827104</v>
      </c>
      <c r="GR60" s="24">
        <f>AVERAGE(X60,AS60,CC60,DD60)</f>
        <v>18.2808248434531</v>
      </c>
      <c r="GS60" s="24">
        <f>AVERAGE(Y60,AT60,CD60,DE60)</f>
        <v>18.6557320413334</v>
      </c>
      <c r="GT60" s="24">
        <f>AVERAGE(F60,U60,AJ60,BN60,BZ60,CI60,CL60,EB60,FL60)</f>
        <v>11.0668201297395</v>
      </c>
      <c r="GU60" s="24">
        <f>AVERAGE(G60,V60,AK60,BO60,CA60,CJ60,CM60,EC60,FM60)</f>
        <v>11.2951115899891</v>
      </c>
    </row>
    <row r="61" ht="20.35" customHeight="1">
      <c r="A61" s="22">
        <v>1968</v>
      </c>
      <c r="B61" s="23">
        <v>12.07</v>
      </c>
      <c r="C61" s="24">
        <v>12.0994113830182</v>
      </c>
      <c r="D61" s="25">
        <v>12.731212458287</v>
      </c>
      <c r="E61" s="25">
        <v>9.630000000000001</v>
      </c>
      <c r="F61" s="24">
        <v>9.79584600173032</v>
      </c>
      <c r="G61" s="25">
        <v>9.626476331726611</v>
      </c>
      <c r="H61" s="25">
        <v>13.21</v>
      </c>
      <c r="I61" s="24">
        <v>12.1423835125448</v>
      </c>
      <c r="J61" s="25">
        <v>14.0363311086392</v>
      </c>
      <c r="K61" s="25">
        <v>6.21</v>
      </c>
      <c r="L61" s="24">
        <v>5.92881608606858</v>
      </c>
      <c r="M61" s="25">
        <v>6.47360265815633</v>
      </c>
      <c r="N61" s="25">
        <v>17.25</v>
      </c>
      <c r="O61" s="24">
        <v>17.1156884192313</v>
      </c>
      <c r="P61" s="25">
        <v>17.4880796564084</v>
      </c>
      <c r="Q61" s="25">
        <v>12.63</v>
      </c>
      <c r="R61" s="24">
        <v>12.4564142256829</v>
      </c>
      <c r="S61" s="25">
        <v>13.0544583487826</v>
      </c>
      <c r="T61" s="25">
        <v>7.79</v>
      </c>
      <c r="U61" s="24">
        <v>7.76189129897417</v>
      </c>
      <c r="V61" s="25">
        <v>7.78666017797553</v>
      </c>
      <c r="W61" s="25">
        <v>21.29</v>
      </c>
      <c r="X61" s="24">
        <v>21.5598961809418</v>
      </c>
      <c r="Y61" s="25">
        <v>21.4659257199357</v>
      </c>
      <c r="Z61" s="25">
        <v>16.04</v>
      </c>
      <c r="AA61" s="24">
        <v>15.2188577034448</v>
      </c>
      <c r="AB61" s="25">
        <v>16.5230005561735</v>
      </c>
      <c r="AC61" t="s" s="26">
        <v>75</v>
      </c>
      <c r="AD61" t="s" s="27">
        <v>76</v>
      </c>
      <c r="AE61" t="s" s="26">
        <v>76</v>
      </c>
      <c r="AF61" s="25">
        <v>20.04</v>
      </c>
      <c r="AG61" s="24">
        <v>20.1551498578668</v>
      </c>
      <c r="AH61" s="25">
        <v>20.895301260660</v>
      </c>
      <c r="AI61" s="25">
        <v>13.2</v>
      </c>
      <c r="AJ61" s="24">
        <v>13.0422960036846</v>
      </c>
      <c r="AK61" s="25">
        <v>12.8652578923672</v>
      </c>
      <c r="AL61" s="25">
        <v>17.53</v>
      </c>
      <c r="AM61" s="24">
        <v>17.5267771027638</v>
      </c>
      <c r="AN61" s="25">
        <v>17.4549519258121</v>
      </c>
      <c r="AO61" t="s" s="26">
        <v>75</v>
      </c>
      <c r="AP61" t="s" s="27">
        <v>76</v>
      </c>
      <c r="AQ61" t="s" s="26">
        <v>76</v>
      </c>
      <c r="AR61" s="25">
        <v>15.66</v>
      </c>
      <c r="AS61" s="24">
        <v>15.9625491286615</v>
      </c>
      <c r="AT61" s="25">
        <v>16.2101721048078</v>
      </c>
      <c r="AU61" s="25">
        <v>13.79</v>
      </c>
      <c r="AV61" s="24">
        <v>13.0132838956866</v>
      </c>
      <c r="AW61" s="25">
        <v>13.6664846743295</v>
      </c>
      <c r="AX61" s="25">
        <v>16.69</v>
      </c>
      <c r="AY61" s="24">
        <v>16.4354556022089</v>
      </c>
      <c r="AZ61" s="25">
        <v>16.8542863101859</v>
      </c>
      <c r="BA61" s="25">
        <v>12.14</v>
      </c>
      <c r="BB61" s="24">
        <v>13.0667902607836</v>
      </c>
      <c r="BC61" s="25">
        <v>13.0900899147201</v>
      </c>
      <c r="BD61" s="25">
        <v>23.05</v>
      </c>
      <c r="BE61" s="24">
        <v>23.0649864046471</v>
      </c>
      <c r="BF61" s="25">
        <v>23.2578503893215</v>
      </c>
      <c r="BG61" s="25">
        <v>9.17</v>
      </c>
      <c r="BH61" s="24">
        <v>9.25496292176493</v>
      </c>
      <c r="BI61" s="25">
        <v>10.6691991101224</v>
      </c>
      <c r="BJ61" s="25">
        <v>9.73</v>
      </c>
      <c r="BK61" s="24">
        <v>9.50160644070173</v>
      </c>
      <c r="BL61" s="25">
        <v>9.330538197383669</v>
      </c>
      <c r="BM61" s="25">
        <v>11.07</v>
      </c>
      <c r="BN61" s="24">
        <v>10.8090357324325</v>
      </c>
      <c r="BO61" s="25">
        <v>11.2190737018204</v>
      </c>
      <c r="BP61" s="25">
        <v>12.02</v>
      </c>
      <c r="BQ61" s="24">
        <v>11.6993371824073</v>
      </c>
      <c r="BR61" s="25">
        <v>12.3897345816339</v>
      </c>
      <c r="BS61" s="25">
        <v>13.62</v>
      </c>
      <c r="BT61" s="24">
        <v>13.1995530527747</v>
      </c>
      <c r="BU61" s="25">
        <v>13.3795389939439</v>
      </c>
      <c r="BV61" s="25">
        <v>18.58</v>
      </c>
      <c r="BW61" s="24">
        <v>18.046692092723</v>
      </c>
      <c r="BX61" s="25">
        <v>18.8380251720018</v>
      </c>
      <c r="BY61" s="25">
        <v>12.2</v>
      </c>
      <c r="BZ61" s="24">
        <v>12.1018174514893</v>
      </c>
      <c r="CA61" s="25">
        <v>12.1962859967866</v>
      </c>
      <c r="CB61" s="25">
        <v>20.33</v>
      </c>
      <c r="CC61" s="24">
        <v>18.9176742677048</v>
      </c>
      <c r="CD61" s="25">
        <v>19.5520050055617</v>
      </c>
      <c r="CE61" t="s" s="26">
        <v>181</v>
      </c>
      <c r="CF61" s="24">
        <v>7.07608422939068</v>
      </c>
      <c r="CG61" s="25">
        <v>7.22288623161538</v>
      </c>
      <c r="CH61" s="25">
        <v>11.35</v>
      </c>
      <c r="CI61" s="24">
        <v>11.409056049932</v>
      </c>
      <c r="CJ61" s="25">
        <v>10.8572707329131</v>
      </c>
      <c r="CK61" s="25">
        <v>8.449999999999999</v>
      </c>
      <c r="CL61" s="24">
        <v>8.18071865172551</v>
      </c>
      <c r="CM61" s="25">
        <v>8.74367767733303</v>
      </c>
      <c r="CN61" s="25">
        <v>9.449999999999999</v>
      </c>
      <c r="CO61" s="24">
        <v>9.50905883079966</v>
      </c>
      <c r="CP61" s="25">
        <v>9.89873099740451</v>
      </c>
      <c r="CQ61" s="25">
        <v>5.57</v>
      </c>
      <c r="CR61" s="24">
        <v>5.45434773204796</v>
      </c>
      <c r="CS61" s="25">
        <v>6.83124830058089</v>
      </c>
      <c r="CT61" s="25">
        <v>15.97</v>
      </c>
      <c r="CU61" s="24">
        <v>15.2486887948289</v>
      </c>
      <c r="CV61" s="25">
        <v>16.4225422427035</v>
      </c>
      <c r="CW61" t="s" s="26">
        <v>182</v>
      </c>
      <c r="CX61" s="24">
        <v>10.0680872009313</v>
      </c>
      <c r="CY61" s="25">
        <v>9.647414720059331</v>
      </c>
      <c r="CZ61" s="25">
        <v>18.51</v>
      </c>
      <c r="DA61" s="24">
        <v>18.1179542083797</v>
      </c>
      <c r="DB61" s="25">
        <v>18.5112863057718</v>
      </c>
      <c r="DC61" s="25">
        <v>18.79</v>
      </c>
      <c r="DD61" s="24">
        <v>18.9074691665834</v>
      </c>
      <c r="DE61" s="25">
        <v>19.4169613003484</v>
      </c>
      <c r="DF61" s="25">
        <v>14.36</v>
      </c>
      <c r="DG61" s="24">
        <v>14.1097645532073</v>
      </c>
      <c r="DH61" s="25">
        <v>13.7447478680015</v>
      </c>
      <c r="DI61" s="25">
        <v>11.6</v>
      </c>
      <c r="DJ61" s="24">
        <v>11.2794924475166</v>
      </c>
      <c r="DK61" s="25">
        <v>11.156852057842</v>
      </c>
      <c r="DL61" s="25">
        <v>10.68</v>
      </c>
      <c r="DM61" s="24">
        <v>10.7508172881685</v>
      </c>
      <c r="DN61" s="25">
        <v>10.9031170436287</v>
      </c>
      <c r="DO61" s="25">
        <v>12.58</v>
      </c>
      <c r="DP61" s="24">
        <v>12.1424481719615</v>
      </c>
      <c r="DQ61" s="25">
        <v>12.1697420312354</v>
      </c>
      <c r="DR61" s="25">
        <v>10.7</v>
      </c>
      <c r="DS61" s="24">
        <v>10.6858449202818</v>
      </c>
      <c r="DT61" s="25">
        <v>10.6771523915462</v>
      </c>
      <c r="DU61" s="25">
        <v>21.84</v>
      </c>
      <c r="DV61" s="24">
        <v>21.6853229018918</v>
      </c>
      <c r="DW61" s="25">
        <v>21.4875778642937</v>
      </c>
      <c r="DX61" t="s" s="26">
        <v>75</v>
      </c>
      <c r="DY61" t="s" s="27">
        <v>76</v>
      </c>
      <c r="DZ61" t="s" s="26">
        <v>76</v>
      </c>
      <c r="EA61" s="25">
        <v>10.44</v>
      </c>
      <c r="EB61" s="24">
        <v>10.2768461871215</v>
      </c>
      <c r="EC61" s="25">
        <v>11.3159763935237</v>
      </c>
      <c r="ED61" s="25">
        <v>11.23</v>
      </c>
      <c r="EE61" s="24">
        <v>11.3789794215795</v>
      </c>
      <c r="EF61" s="25">
        <v>12.0042979854159</v>
      </c>
      <c r="EG61" s="25">
        <v>10.79</v>
      </c>
      <c r="EH61" s="24">
        <v>10.1829402802734</v>
      </c>
      <c r="EI61" s="25">
        <v>12.764558151032</v>
      </c>
      <c r="EJ61" s="25">
        <v>17.31</v>
      </c>
      <c r="EK61" s="24">
        <v>16.3598662093684</v>
      </c>
      <c r="EL61" s="25">
        <v>17.0277542948956</v>
      </c>
      <c r="EM61" s="25">
        <v>11.58</v>
      </c>
      <c r="EN61" s="24">
        <v>11.5766700655049</v>
      </c>
      <c r="EO61" s="25">
        <v>11.5766700655049</v>
      </c>
      <c r="EP61" s="25">
        <v>7.82</v>
      </c>
      <c r="EQ61" s="24">
        <v>7.94093529847979</v>
      </c>
      <c r="ER61" s="25">
        <v>8.50760659992585</v>
      </c>
      <c r="ES61" s="25">
        <v>8.98</v>
      </c>
      <c r="ET61" s="24">
        <v>8.63205876900259</v>
      </c>
      <c r="EU61" s="25">
        <v>10.4298788777654</v>
      </c>
      <c r="EV61" s="25">
        <v>14.11</v>
      </c>
      <c r="EW61" s="24">
        <v>14.2314432703003</v>
      </c>
      <c r="EX61" s="25">
        <v>14.1097076999135</v>
      </c>
      <c r="EY61" s="25">
        <v>18.98</v>
      </c>
      <c r="EZ61" s="24">
        <v>20.354194382157</v>
      </c>
      <c r="FA61" s="25">
        <v>18.5509145645858</v>
      </c>
      <c r="FB61" s="25">
        <v>14.44</v>
      </c>
      <c r="FC61" s="24">
        <v>13.9355085897911</v>
      </c>
      <c r="FD61" s="25">
        <v>14.0999768261031</v>
      </c>
      <c r="FE61" s="25">
        <v>9.460000000000001</v>
      </c>
      <c r="FF61" s="24">
        <v>9.224056358917309</v>
      </c>
      <c r="FG61" s="25">
        <v>9.46800395501174</v>
      </c>
      <c r="FH61" s="25">
        <v>11.41</v>
      </c>
      <c r="FI61" s="24">
        <v>10.5136052183202</v>
      </c>
      <c r="FJ61" s="25">
        <v>12.7998058910253</v>
      </c>
      <c r="FK61" t="s" s="26">
        <v>183</v>
      </c>
      <c r="FL61" s="24">
        <v>6.4779412309974</v>
      </c>
      <c r="FM61" s="25">
        <v>7.2053772710419</v>
      </c>
      <c r="FN61" s="25">
        <v>11.3</v>
      </c>
      <c r="FO61" s="24">
        <v>11.7594864070239</v>
      </c>
      <c r="FP61" s="25">
        <v>11.2445217569787</v>
      </c>
      <c r="FQ61" s="25">
        <v>15.54</v>
      </c>
      <c r="FR61" s="24">
        <v>15.227525336794</v>
      </c>
      <c r="FS61" s="25">
        <v>15.2490375108145</v>
      </c>
      <c r="FT61" s="29"/>
      <c r="FU61" s="30">
        <f>SUM(SUM(B61,E61,H61,K61,N61,Q61,T61,W61,Z61,AC61,AF61,AI61,AL61,AO61,AR61,AU61,AX61,BA61,BD61,BG61,BJ61,BM61,BP61,BS61,BV61,BY61,CB61,CE61,CH61,CK61),CN61,CQ61,CT61,CW61,CZ61,DC61,DF61,DI61,DL61,DO61,DR61,DU61,DX61,EA61,ED61,EG61,EJ61,EM61,EP61,ES61,EV61,EY61,FB61,FE61,FH61,FK61,FN61,FQ61)/58</f>
        <v>13.4265384615385</v>
      </c>
      <c r="FV61" s="30">
        <f>SUM(SUM(C61,F61,I61,L61,O61,R61,U61,X61,AA61,AD61,AG61,AJ61,AM61,AP61,AS61,AV61,AY61,BB61,BE61,BH61,BK61,BN61,BQ61,BT61,BW61,BZ61,CC61,CF61,CI61,CL61),CO61,CR61,CU61,CX61,DA61,DD61,DG61,DJ61,DM61,DP61,DS61,DV61,DY61,EB61,EE61,EH61,EK61,EN61,EQ61,ET61,EW61,EZ61,FC61,FF61,FI61,FL61,FO61,FR61)/58</f>
        <v>12.9558978978767</v>
      </c>
      <c r="FW61" s="30">
        <f>SUM(SUM(D61,G61,J61,M61,P61,S61,V61,Y61,AB61,AE61,AH61,AK61,AN61,AQ61,AT61,AW61,AZ61,BC61,BF61,BI61,BL61,BO61,BR61,BU61,BX61,CA61,CD61,CG61,CJ61,CM61),CP61,CS61,CV61,CY61,DB61,DE61,DH61,DK61,DN61,DQ61,DT61,DW61,DZ61,EC61,EF61,EI61,EL61,EO61,ER61,EU61,EX61,FA61,FD61,FG61,FJ61,FM61,FP61,FS61)/58</f>
        <v>13.3654515973883</v>
      </c>
      <c r="FX61" s="31"/>
      <c r="FY61" s="31"/>
      <c r="FZ61" s="31"/>
      <c r="GA61" s="31"/>
      <c r="GB61" s="28">
        <f>SUM(SUM(D61,G61,J61,M61,P61,S61,V61,Y61,AB61,AE61,AH61,AK61,AQ61,AT61,AW61,AZ61,BC61,BF61,BI61,BO61,BU61,BX61,CA61,CD61,CG61,CJ61,CM61,CS61,CV61,CY61),DB61,DE61,DH61,DK61,DN61,DZ61,EC61,EF61,EL61,EO61,ER61,EU61,EX61,FG61,FJ61,FM61)/46</f>
        <v>13.2507535129659</v>
      </c>
      <c r="GC61" s="32">
        <v>1968</v>
      </c>
      <c r="GD61" s="24">
        <f>AVERAGE(L61,R61,BB61,BH61,CF61,DS61,EH61,EW61,FC61,FF61,FI61,FR61)</f>
        <v>10.9819993081974</v>
      </c>
      <c r="GE61" s="24">
        <f>AVERAGE(M61,S61,BC61,BI61,CG61,DT61,EI61,EX61,FD61,FG61,FJ61,FS61)</f>
        <v>11.6398732240703</v>
      </c>
      <c r="GF61" s="28">
        <f>AVERAGE(I61,BE61,EZ61)</f>
        <v>18.5205214331163</v>
      </c>
      <c r="GG61" s="28">
        <f>AVERAGE(J61,BF61,FA61)</f>
        <v>18.6150320208488</v>
      </c>
      <c r="GH61" s="28">
        <f>AVERAGE(O61,AA61,AD61,AG61,AM61,AV61,AY61,BT61,BW61,CU61,DA61,DP61,DV61,DY61,EK61)</f>
        <v>16.4819798471639</v>
      </c>
      <c r="GI61" s="28">
        <f>AVERAGE(P61,AB61,AE61,AH61,AN61,AW61,AZ61,BU61,BX61,CV61,DB61,DQ61,DW61,DZ61,EL61)</f>
        <v>16.9783516375704</v>
      </c>
      <c r="GJ61" s="28">
        <f>AVERAGE(C61,DG61,EE61,EN61,ET61)</f>
        <v>11.5593768384625</v>
      </c>
      <c r="GK61" s="28">
        <f>AVERAGE(D61,DH61,EF61,EO61,EU61)</f>
        <v>12.0973614509949</v>
      </c>
      <c r="GL61" s="24">
        <f>AVERAGE(BK61,CR61,CX61)</f>
        <v>8.341347124560331</v>
      </c>
      <c r="GM61" s="24">
        <f>AVERAGE(BL61,CS61,CY61)</f>
        <v>8.60306707267463</v>
      </c>
      <c r="GN61" s="24">
        <f>AVERAGE(AP61,BQ61,CO61,DJ61,DM61,EQ61,FO61)</f>
        <v>10.4898545757326</v>
      </c>
      <c r="GO61" s="24">
        <f>AVERAGE(AQ61,BR61,CP61,DK61,DN61,ER61,FP61)</f>
        <v>10.6834271729023</v>
      </c>
      <c r="GP61" s="24">
        <f>AVERAGE(F61,U61,X61,AJ61,AS61,BN61,BZ61,CC61,CI61,CL61,DD61,EB61,FL61)</f>
        <v>12.7079259501522</v>
      </c>
      <c r="GQ61" s="24">
        <f>AVERAGE(G61,V61,Y61,AK61,AT61,BO61,CA61,CD61,CJ61,CM61,DE61,EC61,FM61)</f>
        <v>12.9585477158571</v>
      </c>
      <c r="GR61" s="24">
        <f>AVERAGE(X61,AS61,CC61,DD61)</f>
        <v>18.8368971859729</v>
      </c>
      <c r="GS61" s="24">
        <f>AVERAGE(Y61,AT61,CD61,DE61)</f>
        <v>19.1612660326634</v>
      </c>
      <c r="GT61" s="24">
        <f>AVERAGE(F61,U61,AJ61,BN61,BZ61,CI61,CL61,EB61,FL61)</f>
        <v>9.98393873423192</v>
      </c>
      <c r="GU61" s="24">
        <f>AVERAGE(G61,V61,AK61,BO61,CA61,CJ61,CM61,EC61,FM61)</f>
        <v>10.2017840194987</v>
      </c>
    </row>
    <row r="62" ht="20.35" customHeight="1">
      <c r="A62" s="22">
        <v>1969</v>
      </c>
      <c r="B62" s="23">
        <v>11.63</v>
      </c>
      <c r="C62" s="24">
        <v>11.6385525227461</v>
      </c>
      <c r="D62" s="25">
        <v>12.2786757552483</v>
      </c>
      <c r="E62" s="25">
        <v>10.08</v>
      </c>
      <c r="F62" s="24">
        <v>10.2636360727087</v>
      </c>
      <c r="G62" s="25">
        <v>10.0838677675371</v>
      </c>
      <c r="H62" s="25">
        <v>12.16</v>
      </c>
      <c r="I62" s="24">
        <v>11.1919617255504</v>
      </c>
      <c r="J62" s="25">
        <v>13.0425710445469</v>
      </c>
      <c r="K62" s="25">
        <v>6.35</v>
      </c>
      <c r="L62" s="24">
        <v>6.10824946857205</v>
      </c>
      <c r="M62" s="25">
        <v>6.70621380458004</v>
      </c>
      <c r="N62" s="25">
        <v>17.34</v>
      </c>
      <c r="O62" s="24">
        <v>17.2265522317566</v>
      </c>
      <c r="P62" s="25">
        <v>17.5666039426523</v>
      </c>
      <c r="Q62" t="s" s="26">
        <v>75</v>
      </c>
      <c r="R62" t="s" s="27">
        <v>76</v>
      </c>
      <c r="S62" t="s" s="26">
        <v>76</v>
      </c>
      <c r="T62" s="25">
        <v>7.79</v>
      </c>
      <c r="U62" s="24">
        <v>7.76384406395113</v>
      </c>
      <c r="V62" s="25">
        <v>7.78537327630348</v>
      </c>
      <c r="W62" s="25">
        <v>19.74</v>
      </c>
      <c r="X62" s="24">
        <v>20.0004915514593</v>
      </c>
      <c r="Y62" s="25">
        <v>19.9558941372248</v>
      </c>
      <c r="Z62" s="25">
        <v>16.46</v>
      </c>
      <c r="AA62" s="24">
        <v>15.6064906112612</v>
      </c>
      <c r="AB62" s="25">
        <v>16.9063095238095</v>
      </c>
      <c r="AC62" t="s" s="26">
        <v>75</v>
      </c>
      <c r="AD62" t="s" s="27">
        <v>76</v>
      </c>
      <c r="AE62" t="s" s="26">
        <v>76</v>
      </c>
      <c r="AF62" s="25">
        <v>20.57</v>
      </c>
      <c r="AG62" s="24">
        <v>20.6628533026114</v>
      </c>
      <c r="AH62" s="25">
        <v>20.7873137480799</v>
      </c>
      <c r="AI62" s="25"/>
      <c r="AJ62" t="s" s="27">
        <v>76</v>
      </c>
      <c r="AK62" s="25">
        <v>13.3888132938828</v>
      </c>
      <c r="AL62" s="25">
        <v>17.83</v>
      </c>
      <c r="AM62" s="24">
        <v>17.8340828433709</v>
      </c>
      <c r="AN62" s="25">
        <v>17.8365062150185</v>
      </c>
      <c r="AO62" s="25">
        <v>10.59</v>
      </c>
      <c r="AP62" s="24">
        <v>10.5239132104455</v>
      </c>
      <c r="AQ62" s="25">
        <v>10.4896127752176</v>
      </c>
      <c r="AR62" s="25">
        <v>16.45</v>
      </c>
      <c r="AS62" s="24">
        <v>16.7693823604711</v>
      </c>
      <c r="AT62" s="25">
        <v>16.9927931387609</v>
      </c>
      <c r="AU62" t="s" s="26">
        <v>75</v>
      </c>
      <c r="AV62" s="24">
        <v>13.160821172555</v>
      </c>
      <c r="AW62" s="25">
        <v>13.7692118648535</v>
      </c>
      <c r="AX62" s="25">
        <v>17.24</v>
      </c>
      <c r="AY62" s="24">
        <v>16.9845341632097</v>
      </c>
      <c r="AZ62" s="25">
        <v>17.3831341015787</v>
      </c>
      <c r="BA62" s="25">
        <v>11.96</v>
      </c>
      <c r="BB62" s="24">
        <v>12.8722707991243</v>
      </c>
      <c r="BC62" s="25">
        <v>12.8921038146441</v>
      </c>
      <c r="BD62" t="s" s="26">
        <v>75</v>
      </c>
      <c r="BE62" t="s" s="27">
        <v>76</v>
      </c>
      <c r="BF62" t="s" s="26">
        <v>76</v>
      </c>
      <c r="BG62" s="25">
        <v>8.65</v>
      </c>
      <c r="BH62" s="24">
        <v>8.76311856648482</v>
      </c>
      <c r="BI62" s="25">
        <v>10.1857437275986</v>
      </c>
      <c r="BJ62" s="25">
        <v>10.35</v>
      </c>
      <c r="BK62" s="24">
        <v>10.2443420483448</v>
      </c>
      <c r="BL62" s="25">
        <v>10.3439142256829</v>
      </c>
      <c r="BM62" s="25">
        <v>11.48</v>
      </c>
      <c r="BN62" s="24">
        <v>11.4963773902219</v>
      </c>
      <c r="BO62" t="s" s="26">
        <v>76</v>
      </c>
      <c r="BP62" s="25">
        <v>12.27</v>
      </c>
      <c r="BQ62" s="24">
        <v>11.9289410191218</v>
      </c>
      <c r="BR62" s="25">
        <v>12.611199613327</v>
      </c>
      <c r="BS62" s="25">
        <v>15.08</v>
      </c>
      <c r="BT62" s="24">
        <v>14.1876609949191</v>
      </c>
      <c r="BU62" s="25">
        <v>14.3977656169995</v>
      </c>
      <c r="BV62" s="25">
        <v>18.77</v>
      </c>
      <c r="BW62" s="24">
        <v>18.1903902263538</v>
      </c>
      <c r="BX62" s="25">
        <v>19.0821921182266</v>
      </c>
      <c r="BY62" s="25">
        <v>12.93</v>
      </c>
      <c r="BZ62" s="24">
        <v>12.8074983888624</v>
      </c>
      <c r="CA62" s="25">
        <v>12.9291095926691</v>
      </c>
      <c r="CB62" s="25">
        <v>19.11</v>
      </c>
      <c r="CC62" s="24">
        <v>16.9735496671787</v>
      </c>
      <c r="CD62" s="25">
        <v>19.106199436764</v>
      </c>
      <c r="CE62" t="s" s="26">
        <v>184</v>
      </c>
      <c r="CF62" s="24">
        <v>7.86708392923354</v>
      </c>
      <c r="CG62" s="25">
        <v>8.098289170506909</v>
      </c>
      <c r="CH62" s="25">
        <v>11.99</v>
      </c>
      <c r="CI62" s="24">
        <v>12.0566820276498</v>
      </c>
      <c r="CJ62" s="25">
        <v>11.4976049667179</v>
      </c>
      <c r="CK62" s="25">
        <v>9.07</v>
      </c>
      <c r="CL62" s="24">
        <v>8.808621685700929</v>
      </c>
      <c r="CM62" s="25">
        <v>9.383429251196221</v>
      </c>
      <c r="CN62" s="25">
        <v>8.82</v>
      </c>
      <c r="CO62" s="24">
        <v>8.91889758537237</v>
      </c>
      <c r="CP62" s="25">
        <v>9.25757395047996</v>
      </c>
      <c r="CQ62" s="25">
        <v>6.21</v>
      </c>
      <c r="CR62" s="24">
        <v>5.68219868293793</v>
      </c>
      <c r="CS62" s="25">
        <v>6.72800371223759</v>
      </c>
      <c r="CT62" s="25">
        <v>16.58</v>
      </c>
      <c r="CU62" s="24">
        <v>15.8392492319508</v>
      </c>
      <c r="CV62" s="25">
        <v>17.1147907066052</v>
      </c>
      <c r="CW62" t="s" s="26">
        <v>84</v>
      </c>
      <c r="CX62" s="24">
        <v>10.199394285832</v>
      </c>
      <c r="CY62" s="25">
        <v>9.80791346646186</v>
      </c>
      <c r="CZ62" s="25">
        <v>19.19</v>
      </c>
      <c r="DA62" s="24">
        <v>18.7978443420379</v>
      </c>
      <c r="DB62" s="25">
        <v>19.1939983358935</v>
      </c>
      <c r="DC62" s="25">
        <v>18.81</v>
      </c>
      <c r="DD62" s="24">
        <v>18.4407787583816</v>
      </c>
      <c r="DE62" s="25">
        <v>19.4830722458545</v>
      </c>
      <c r="DF62" s="25">
        <v>13.32</v>
      </c>
      <c r="DG62" s="24">
        <v>13.0699494588343</v>
      </c>
      <c r="DH62" s="25">
        <v>12.6600344297897</v>
      </c>
      <c r="DI62" s="25">
        <v>11.35</v>
      </c>
      <c r="DJ62" s="24">
        <v>10.9674950783057</v>
      </c>
      <c r="DK62" s="25">
        <v>10.8406970046083</v>
      </c>
      <c r="DL62" s="25">
        <v>10.13</v>
      </c>
      <c r="DM62" s="24">
        <v>10.2013210445469</v>
      </c>
      <c r="DN62" s="25">
        <v>10.2978577828981</v>
      </c>
      <c r="DO62" s="25">
        <v>12.75</v>
      </c>
      <c r="DP62" s="24">
        <v>12.3015434034824</v>
      </c>
      <c r="DQ62" s="25">
        <v>12.3345182791513</v>
      </c>
      <c r="DR62" s="25">
        <v>11.63</v>
      </c>
      <c r="DS62" s="24">
        <v>11.6281438812084</v>
      </c>
      <c r="DT62" s="25">
        <v>11.6409037378392</v>
      </c>
      <c r="DU62" s="25">
        <v>22.15</v>
      </c>
      <c r="DV62" s="24">
        <v>21.9889125041934</v>
      </c>
      <c r="DW62" s="25">
        <v>21.8543375576037</v>
      </c>
      <c r="DX62" t="s" s="26">
        <v>75</v>
      </c>
      <c r="DY62" t="s" s="27">
        <v>76</v>
      </c>
      <c r="DZ62" t="s" s="26">
        <v>76</v>
      </c>
      <c r="EA62" s="25">
        <v>11.08</v>
      </c>
      <c r="EB62" s="24">
        <v>10.8836392729135</v>
      </c>
      <c r="EC62" s="25">
        <v>11.8748223113865</v>
      </c>
      <c r="ED62" s="25">
        <v>11.04</v>
      </c>
      <c r="EE62" s="24">
        <v>11.2487864823349</v>
      </c>
      <c r="EF62" s="25">
        <v>11.7812391193036</v>
      </c>
      <c r="EG62" s="25">
        <v>11.66</v>
      </c>
      <c r="EH62" s="24">
        <v>11.0685926823455</v>
      </c>
      <c r="EI62" s="25">
        <v>13.3483525345622</v>
      </c>
      <c r="EJ62" s="25">
        <v>17.64</v>
      </c>
      <c r="EK62" s="24">
        <v>16.7740583011106</v>
      </c>
      <c r="EL62" s="25">
        <v>17.3864003385106</v>
      </c>
      <c r="EM62" s="25">
        <v>10.74</v>
      </c>
      <c r="EN62" s="24">
        <v>10.7366785269483</v>
      </c>
      <c r="EO62" s="25">
        <v>10.7309806849861</v>
      </c>
      <c r="EP62" s="25">
        <v>7.76</v>
      </c>
      <c r="EQ62" s="24">
        <v>7.91827444956477</v>
      </c>
      <c r="ER62" s="25">
        <v>8.483216205837181</v>
      </c>
      <c r="ES62" s="25">
        <v>7.96</v>
      </c>
      <c r="ET62" s="24">
        <v>7.59065860215054</v>
      </c>
      <c r="EU62" s="25">
        <v>9.43053827444956</v>
      </c>
      <c r="EV62" s="25">
        <v>14.06</v>
      </c>
      <c r="EW62" s="24">
        <v>14.1769982078853</v>
      </c>
      <c r="EX62" s="25">
        <v>14.065908218126</v>
      </c>
      <c r="EY62" s="25">
        <v>19.26</v>
      </c>
      <c r="EZ62" s="24">
        <v>20.5774347158218</v>
      </c>
      <c r="FA62" s="25">
        <v>18.871026625704</v>
      </c>
      <c r="FB62" s="25">
        <v>14.44</v>
      </c>
      <c r="FC62" s="24">
        <v>13.8959920634921</v>
      </c>
      <c r="FD62" s="25">
        <v>14.083031233999</v>
      </c>
      <c r="FE62" s="25">
        <v>8.69</v>
      </c>
      <c r="FF62" s="24">
        <v>8.38084728181224</v>
      </c>
      <c r="FG62" s="25">
        <v>8.70853302611367</v>
      </c>
      <c r="FH62" s="25">
        <v>12.15</v>
      </c>
      <c r="FI62" s="24">
        <v>11.2962227430832</v>
      </c>
      <c r="FJ62" s="25">
        <v>13.3716752299733</v>
      </c>
      <c r="FK62" t="s" s="26">
        <v>135</v>
      </c>
      <c r="FL62" s="24">
        <v>6.71949414693575</v>
      </c>
      <c r="FM62" s="25">
        <v>7.42848703144588</v>
      </c>
      <c r="FN62" s="25">
        <v>11.52</v>
      </c>
      <c r="FO62" s="24">
        <v>11.9668028408991</v>
      </c>
      <c r="FP62" s="25">
        <v>11.5111009868268</v>
      </c>
      <c r="FQ62" s="25">
        <v>15.84</v>
      </c>
      <c r="FR62" s="24">
        <v>15.5355478995866</v>
      </c>
      <c r="FS62" s="25">
        <v>15.4732283666155</v>
      </c>
      <c r="FT62" s="29"/>
      <c r="FU62" s="30">
        <f>SUM(SUM(B62,E62,H62,K62,N62,Q62,T62,W62,Z62,AC62,AF62,AI62,AL62,AO62,AR62,AU62,AX62,BA62,BD62,BG62,BJ62,BM62,BP62,BS62,BV62,BY62,CB62,CE62,CH62,CK62),CN62,CQ62,CT62,CW62,CZ62,DC62,DF62,DI62,DL62,DO62,DR62,DU62,DX62,EA62,ED62,EG62,EJ62,EM62,EP62,ES62,EV62,EY62,FB62,FE62,FH62,FK62,FN62,FQ62)/58</f>
        <v>13.2789795918367</v>
      </c>
      <c r="FV62" s="30">
        <f>SUM(SUM(C62,F62,I62,L62,O62,R62,U62,X62,AA62,AD62,AG62,AJ62,AM62,AP62,AS62,AV62,AY62,BB62,BE62,BH62,BK62,BN62,BQ62,BT62,BW62,BZ62,CC62,CF62,CI62,CL62),CO62,CR62,CU62,CX62,DA62,DD62,DG62,DJ62,DM62,DP62,DS62,DV62,DY62,EB62,EE62,EH62,EK62,EN62,EQ62,ET62,EW62,EZ62,FC62,FF62,FI62,FL62,FO62,FR62)/58</f>
        <v>12.8063709154308</v>
      </c>
      <c r="FW62" s="30">
        <f>SUM(SUM(D62,G62,J62,M62,P62,S62,V62,Y62,AB62,AE62,AH62,AK62,AN62,AQ62,AT62,AW62,AZ62,BC62,BF62,BI62,BL62,BO62,BR62,BU62,BX62,CA62,CD62,CG62,CJ62,CM62),CP62,CS62,CV62,CY62,DB62,DE62,DH62,DK62,DN62,DQ62,DT62,DW62,DZ62,EC62,EF62,EI62,EL62,EO62,ER62,EU62,EX62,FA62,FD62,FG62,FJ62,FM62,FP62,FS62)/58</f>
        <v>13.2691073079413</v>
      </c>
      <c r="FX62" s="31"/>
      <c r="FY62" s="31"/>
      <c r="FZ62" s="31"/>
      <c r="GA62" s="31"/>
      <c r="GB62" s="28">
        <f>SUM(SUM(D62,G62,J62,M62,P62,S62,V62,Y62,AB62,AE62,AH62,AK62,AQ62,AT62,AW62,AZ62,BC62,BF62,BI62,BO62,BU62,BX62,CA62,CD62,CG62,CJ62,CM62,CS62,CV62,CY62),DB62,DE62,DH62,DK62,DN62,DZ62,EC62,EF62,EL62,EO62,ER62,EU62,EX62,FG62,FJ62,FM62)/46</f>
        <v>13.0267559510751</v>
      </c>
      <c r="GC62" s="32">
        <v>1969</v>
      </c>
      <c r="GD62" s="24">
        <f>AVERAGE(L62,R62,BB62,BH62,CF62,DS62,EH62,EW62,FC62,FF62,FI62,FR62)</f>
        <v>11.053915229348</v>
      </c>
      <c r="GE62" s="24">
        <f>AVERAGE(M62,S62,BC62,BI62,CG62,DT62,EI62,EX62,FD62,FG62,FJ62,FS62)</f>
        <v>11.688543896778</v>
      </c>
      <c r="GF62" s="28">
        <f>AVERAGE(I62,BE62,EZ62)</f>
        <v>15.8846982206861</v>
      </c>
      <c r="GG62" s="28">
        <f>AVERAGE(J62,BF62,FA62)</f>
        <v>15.9567988351255</v>
      </c>
      <c r="GH62" s="28">
        <f>AVERAGE(O62,AA62,AD62,AG62,AM62,AV62,AY62,BT62,BW62,CU62,DA62,DP62,DV62,DY62,EK62)</f>
        <v>16.8888456406779</v>
      </c>
      <c r="GI62" s="28">
        <f>AVERAGE(P62,AB62,AE62,AH62,AN62,AW62,AZ62,BU62,BX62,CV62,DB62,DQ62,DW62,DZ62,EL62)</f>
        <v>17.3548524883833</v>
      </c>
      <c r="GJ62" s="28">
        <f>AVERAGE(C62,DG62,EE62,EN62,ET62)</f>
        <v>10.8569251186028</v>
      </c>
      <c r="GK62" s="28">
        <f>AVERAGE(D62,DH62,EF62,EO62,EU62)</f>
        <v>11.3762936527555</v>
      </c>
      <c r="GL62" s="24">
        <f>AVERAGE(BK62,CR62,CX62)</f>
        <v>8.708645005704909</v>
      </c>
      <c r="GM62" s="24">
        <f>AVERAGE(BL62,CS62,CY62)</f>
        <v>8.95994380146078</v>
      </c>
      <c r="GN62" s="24">
        <f>AVERAGE(AP62,BQ62,CO62,DJ62,DM62,EQ62,FO62)</f>
        <v>10.3465207468937</v>
      </c>
      <c r="GO62" s="24">
        <f>AVERAGE(AQ62,BR62,CP62,DK62,DN62,ER62,FP62)</f>
        <v>10.4987511884564</v>
      </c>
      <c r="GP62" s="24">
        <f>AVERAGE(F62,U62,X62,AJ62,AS62,BN62,BZ62,CC62,CI62,CL62,DD62,EB62,FL62)</f>
        <v>12.7486662822029</v>
      </c>
      <c r="GQ62" s="24">
        <f>AVERAGE(G62,V62,Y62,AK62,AT62,BO62,CA62,CD62,CJ62,CM62,DE62,EC62,FM62)</f>
        <v>13.3257888708119</v>
      </c>
      <c r="GR62" s="24">
        <f>AVERAGE(X62,AS62,CC62,DD62)</f>
        <v>18.0460505843727</v>
      </c>
      <c r="GS62" s="24">
        <f>AVERAGE(Y62,AT62,CD62,DE62)</f>
        <v>18.8844897396511</v>
      </c>
      <c r="GT62" s="24">
        <f>AVERAGE(F62,U62,AJ62,BN62,BZ62,CI62,CL62,EB62,FL62)</f>
        <v>10.099974131118</v>
      </c>
      <c r="GU62" s="24">
        <f>AVERAGE(G62,V62,AK62,BO62,CA62,CJ62,CM62,EC62,FM62)</f>
        <v>10.5464384363924</v>
      </c>
    </row>
    <row r="63" ht="20.35" customHeight="1">
      <c r="A63" s="22">
        <v>1970</v>
      </c>
      <c r="B63" s="23">
        <v>11.64</v>
      </c>
      <c r="C63" s="24">
        <v>11.6583109318996</v>
      </c>
      <c r="D63" s="25">
        <v>12.2432450076805</v>
      </c>
      <c r="E63" s="25">
        <v>10.33</v>
      </c>
      <c r="F63" s="24">
        <v>10.5138556778745</v>
      </c>
      <c r="G63" s="25">
        <v>10.3345802042442</v>
      </c>
      <c r="H63" s="25">
        <v>12.27</v>
      </c>
      <c r="I63" s="24">
        <v>11.2869435395589</v>
      </c>
      <c r="J63" s="25">
        <v>13.1386497342727</v>
      </c>
      <c r="K63" s="25">
        <v>5.51</v>
      </c>
      <c r="L63" s="24">
        <v>5.26693944182542</v>
      </c>
      <c r="M63" s="25">
        <v>5.82820364779208</v>
      </c>
      <c r="N63" t="s" s="26">
        <v>75</v>
      </c>
      <c r="O63" t="s" s="27">
        <v>76</v>
      </c>
      <c r="P63" t="s" s="26">
        <v>76</v>
      </c>
      <c r="Q63" s="25">
        <v>11.76</v>
      </c>
      <c r="R63" s="24">
        <v>11.6022036610343</v>
      </c>
      <c r="S63" s="25">
        <v>12.2355869175627</v>
      </c>
      <c r="T63" s="25">
        <v>8.34</v>
      </c>
      <c r="U63" s="24">
        <v>8.35062119531206</v>
      </c>
      <c r="V63" s="25">
        <v>8.340269883939239</v>
      </c>
      <c r="W63" s="25">
        <v>21.14</v>
      </c>
      <c r="X63" s="24">
        <v>21.4261852455109</v>
      </c>
      <c r="Y63" s="25">
        <v>21.2852605408125</v>
      </c>
      <c r="Z63" s="25">
        <v>15.81</v>
      </c>
      <c r="AA63" s="24">
        <v>14.9689771948482</v>
      </c>
      <c r="AB63" s="25">
        <v>16.3348711384195</v>
      </c>
      <c r="AC63" t="s" s="26">
        <v>75</v>
      </c>
      <c r="AD63" t="s" s="27">
        <v>76</v>
      </c>
      <c r="AE63" t="s" s="26">
        <v>76</v>
      </c>
      <c r="AF63" s="25">
        <v>20.36</v>
      </c>
      <c r="AG63" s="24">
        <v>20.4010650281618</v>
      </c>
      <c r="AH63" s="25">
        <v>20.5541013824885</v>
      </c>
      <c r="AI63" s="25">
        <v>13.85</v>
      </c>
      <c r="AJ63" s="24">
        <v>13.6260021703876</v>
      </c>
      <c r="AK63" s="25">
        <v>13.5542908100908</v>
      </c>
      <c r="AL63" s="25">
        <v>17.77</v>
      </c>
      <c r="AM63" s="24">
        <v>17.7861492529891</v>
      </c>
      <c r="AN63" s="25">
        <v>17.7519813359302</v>
      </c>
      <c r="AO63" s="25">
        <v>10.29</v>
      </c>
      <c r="AP63" s="24">
        <v>10.2297747055812</v>
      </c>
      <c r="AQ63" s="25">
        <v>10.1930600358423</v>
      </c>
      <c r="AR63" s="25">
        <v>16.73</v>
      </c>
      <c r="AS63" s="24">
        <v>17.0373726318485</v>
      </c>
      <c r="AT63" s="25">
        <v>17.2428366615463</v>
      </c>
      <c r="AU63" t="s" s="26">
        <v>75</v>
      </c>
      <c r="AV63" t="s" s="27">
        <v>76</v>
      </c>
      <c r="AW63" t="s" s="26">
        <v>76</v>
      </c>
      <c r="AX63" s="25">
        <v>17.15</v>
      </c>
      <c r="AY63" s="24">
        <v>16.8956898385263</v>
      </c>
      <c r="AZ63" s="25">
        <v>17.2996041481521</v>
      </c>
      <c r="BA63" s="25">
        <v>11.15</v>
      </c>
      <c r="BB63" s="24">
        <v>12.0513562467998</v>
      </c>
      <c r="BC63" s="25">
        <v>12.051216717870</v>
      </c>
      <c r="BD63" s="25">
        <v>23.32</v>
      </c>
      <c r="BE63" s="24">
        <v>23.2823880590427</v>
      </c>
      <c r="BF63" s="25">
        <v>23.5037828627929</v>
      </c>
      <c r="BG63" s="25">
        <v>8.199999999999999</v>
      </c>
      <c r="BH63" s="24">
        <v>8.31717895545313</v>
      </c>
      <c r="BI63" s="25">
        <v>9.74597798259088</v>
      </c>
      <c r="BJ63" s="25">
        <v>10.25</v>
      </c>
      <c r="BK63" s="24">
        <v>10.1327113947966</v>
      </c>
      <c r="BL63" s="25">
        <v>10.2388831066385</v>
      </c>
      <c r="BM63" s="25">
        <v>11.22</v>
      </c>
      <c r="BN63" s="24">
        <v>11.4989682539683</v>
      </c>
      <c r="BO63" s="25">
        <v>11.2157693292371</v>
      </c>
      <c r="BP63" s="25">
        <v>11.99</v>
      </c>
      <c r="BQ63" s="24">
        <v>11.6741730008652</v>
      </c>
      <c r="BR63" s="25">
        <v>12.3399724782386</v>
      </c>
      <c r="BS63" s="25">
        <v>13.66</v>
      </c>
      <c r="BT63" s="24">
        <v>13.1749814388121</v>
      </c>
      <c r="BU63" s="25">
        <v>13.3937103174603</v>
      </c>
      <c r="BV63" s="25">
        <v>18.79</v>
      </c>
      <c r="BW63" s="24">
        <v>18.3421342496954</v>
      </c>
      <c r="BX63" s="25">
        <v>19.0944742835955</v>
      </c>
      <c r="BY63" s="25">
        <v>13.59</v>
      </c>
      <c r="BZ63" s="24">
        <v>13.5294798453308</v>
      </c>
      <c r="CA63" s="25">
        <v>13.5905994976782</v>
      </c>
      <c r="CB63" s="25">
        <v>20.38</v>
      </c>
      <c r="CC63" s="24">
        <v>18.5765155728587</v>
      </c>
      <c r="CD63" s="25">
        <v>20.3817973453749</v>
      </c>
      <c r="CE63" t="s" s="26">
        <v>185</v>
      </c>
      <c r="CF63" s="24">
        <v>6.37947324628776</v>
      </c>
      <c r="CG63" s="25">
        <v>6.49350358422939</v>
      </c>
      <c r="CH63" s="25">
        <v>11.89</v>
      </c>
      <c r="CI63" s="24">
        <v>11.946114841005</v>
      </c>
      <c r="CJ63" s="25">
        <v>11.3953015255045</v>
      </c>
      <c r="CK63" s="25">
        <v>9.27</v>
      </c>
      <c r="CL63" s="24">
        <v>9.370243642259769</v>
      </c>
      <c r="CM63" s="25">
        <v>9.596864837571831</v>
      </c>
      <c r="CN63" t="s" s="26">
        <v>75</v>
      </c>
      <c r="CO63" t="s" s="27">
        <v>76</v>
      </c>
      <c r="CP63" t="s" s="26">
        <v>76</v>
      </c>
      <c r="CQ63" s="25">
        <v>5.48</v>
      </c>
      <c r="CR63" s="24">
        <v>5.94686530006886</v>
      </c>
      <c r="CS63" s="25">
        <v>5.99527713773681</v>
      </c>
      <c r="CT63" s="25">
        <v>15.64</v>
      </c>
      <c r="CU63" s="24">
        <v>14.8331085367241</v>
      </c>
      <c r="CV63" s="25">
        <v>15.0572926267281</v>
      </c>
      <c r="CW63" t="s" s="26">
        <v>186</v>
      </c>
      <c r="CX63" s="24">
        <v>10.1431899641577</v>
      </c>
      <c r="CY63" s="25">
        <v>9.711169354838701</v>
      </c>
      <c r="CZ63" s="25">
        <v>18.47</v>
      </c>
      <c r="DA63" s="24">
        <v>18.0706598822325</v>
      </c>
      <c r="DB63" s="25">
        <v>18.4659779825909</v>
      </c>
      <c r="DC63" s="25">
        <v>19.75</v>
      </c>
      <c r="DD63" s="24">
        <v>19.4268273169483</v>
      </c>
      <c r="DE63" s="25">
        <v>20.3920011075934</v>
      </c>
      <c r="DF63" s="25">
        <v>12.64</v>
      </c>
      <c r="DG63" s="24">
        <v>12.3967559076271</v>
      </c>
      <c r="DH63" s="25">
        <v>11.9729576292883</v>
      </c>
      <c r="DI63" s="25">
        <v>11.2</v>
      </c>
      <c r="DJ63" s="24">
        <v>10.8231810035842</v>
      </c>
      <c r="DK63" s="25">
        <v>10.6931957245264</v>
      </c>
      <c r="DL63" s="25">
        <v>9.949999999999999</v>
      </c>
      <c r="DM63" s="24">
        <v>9.983607050161551</v>
      </c>
      <c r="DN63" s="25">
        <v>10.0918004352279</v>
      </c>
      <c r="DO63" s="25">
        <v>11.76</v>
      </c>
      <c r="DP63" s="24">
        <v>11.2690053934927</v>
      </c>
      <c r="DQ63" s="25">
        <v>11.3355038495455</v>
      </c>
      <c r="DR63" s="25">
        <v>10.77</v>
      </c>
      <c r="DS63" s="24">
        <v>10.7722337429595</v>
      </c>
      <c r="DT63" s="25">
        <v>10.7851548899129</v>
      </c>
      <c r="DU63" s="25">
        <v>22.01</v>
      </c>
      <c r="DV63" s="24">
        <v>21.8833703232869</v>
      </c>
      <c r="DW63" s="25">
        <v>21.6981413210445</v>
      </c>
      <c r="DX63" s="25">
        <v>18.62</v>
      </c>
      <c r="DY63" s="24">
        <v>17.8501747311828</v>
      </c>
      <c r="DZ63" s="25">
        <v>19.5464029697901</v>
      </c>
      <c r="EA63" s="25">
        <v>11.77</v>
      </c>
      <c r="EB63" s="24">
        <v>11.6066577060932</v>
      </c>
      <c r="EC63" s="25">
        <v>12.5495225294419</v>
      </c>
      <c r="ED63" s="25">
        <v>10.73</v>
      </c>
      <c r="EE63" s="24">
        <v>10.9498822324629</v>
      </c>
      <c r="EF63" s="25">
        <v>11.5281125192012</v>
      </c>
      <c r="EG63" s="25">
        <v>10.6</v>
      </c>
      <c r="EH63" s="24">
        <v>10.0349025813514</v>
      </c>
      <c r="EI63" s="25">
        <v>12.6152374551971</v>
      </c>
      <c r="EJ63" s="25">
        <v>17.11</v>
      </c>
      <c r="EK63" s="24">
        <v>16.1173424984256</v>
      </c>
      <c r="EL63" s="25">
        <v>16.8066555431961</v>
      </c>
      <c r="EM63" s="25">
        <v>10.61</v>
      </c>
      <c r="EN63" s="24">
        <v>10.6142041568821</v>
      </c>
      <c r="EO63" s="25">
        <v>10.6142041568821</v>
      </c>
      <c r="EP63" s="25">
        <v>8.25</v>
      </c>
      <c r="EQ63" s="24">
        <v>7.88607930769638</v>
      </c>
      <c r="ER63" s="25">
        <v>8.437642729134669</v>
      </c>
      <c r="ES63" s="25">
        <v>7.84</v>
      </c>
      <c r="ET63" s="24">
        <v>7.45707097392164</v>
      </c>
      <c r="EU63" s="25">
        <v>9.32049991613256</v>
      </c>
      <c r="EV63" s="25">
        <v>13.49</v>
      </c>
      <c r="EW63" s="24">
        <v>13.6157172872857</v>
      </c>
      <c r="EX63" s="25">
        <v>13.5329352278546</v>
      </c>
      <c r="EY63" s="25">
        <v>19.42</v>
      </c>
      <c r="EZ63" s="24">
        <v>20.4241392160209</v>
      </c>
      <c r="FA63" s="25">
        <v>19.3746509643284</v>
      </c>
      <c r="FB63" s="25">
        <v>13.61</v>
      </c>
      <c r="FC63" s="24">
        <v>13.0911445256634</v>
      </c>
      <c r="FD63" s="25">
        <v>13.3110266257041</v>
      </c>
      <c r="FE63" s="25">
        <v>8.31</v>
      </c>
      <c r="FF63" s="24">
        <v>7.99053251408091</v>
      </c>
      <c r="FG63" s="25">
        <v>8.302303507424471</v>
      </c>
      <c r="FH63" s="25">
        <v>10.28</v>
      </c>
      <c r="FI63" s="24">
        <v>9.293324107915319</v>
      </c>
      <c r="FJ63" s="25">
        <v>11.7581466179353</v>
      </c>
      <c r="FK63" t="s" s="26">
        <v>187</v>
      </c>
      <c r="FL63" s="24">
        <v>7.79987302911523</v>
      </c>
      <c r="FM63" s="25">
        <v>8.490967300527929</v>
      </c>
      <c r="FN63" s="25">
        <v>11.1</v>
      </c>
      <c r="FO63" s="24">
        <v>11.535901972209</v>
      </c>
      <c r="FP63" s="25">
        <v>11.126558499744</v>
      </c>
      <c r="FQ63" s="25">
        <v>14.86</v>
      </c>
      <c r="FR63" s="24">
        <v>14.5526535877607</v>
      </c>
      <c r="FS63" s="25">
        <v>14.5253737839222</v>
      </c>
      <c r="FT63" s="29"/>
      <c r="FU63" s="30">
        <f>SUM(SUM(B63,E63,H63,K63,N63,Q63,T63,W63,Z63,AC63,AF63,AI63,AL63,AO63,AR63,AU63,AX63,BA63,BD63,BG63,BJ63,BM63,BP63,BS63,BV63,BY63,CB63,CE63,CH63,CK63),CN63,CQ63,CT63,CW63,CZ63,DC63,DF63,DI63,DL63,DO63,DR63,DU63,DX63,EA63,ED63,EG63,EJ63,EM63,EP63,ES63,EV63,EY63,FB63,FE63,FH63,FK63,FN63,FQ63)/58</f>
        <v>13.351568627451</v>
      </c>
      <c r="FV63" s="30">
        <f>SUM(SUM(C63,F63,I63,L63,O63,R63,U63,X63,AA63,AD63,AG63,AJ63,AM63,AP63,AS63,AV63,AY63,BB63,BE63,BH63,BK63,BN63,BQ63,BT63,BW63,BZ63,CC63,CF63,CI63,CL63),CO63,CR63,CU63,CX63,DA63,DD63,DG63,DJ63,DM63,DP63,DS63,DV63,DY63,EB63,EE63,EH63,EK63,EN63,EQ63,ET63,EW63,EZ63,FC63,FF63,FI63,FL63,FO63,FR63)/58</f>
        <v>12.8832261872564</v>
      </c>
      <c r="FW63" s="30">
        <f>SUM(SUM(D63,G63,J63,M63,P63,S63,V63,Y63,AB63,AE63,AH63,AK63,AN63,AQ63,AT63,AW63,AZ63,BC63,BF63,BI63,BL63,BO63,BR63,BU63,BX63,CA63,CD63,CG63,CJ63,CM63),CP63,CS63,CV63,CY63,DB63,DE63,DH63,DK63,DN63,DQ63,DT63,DW63,DZ63,EC63,EF63,EI63,EL63,EO63,ER63,EU63,EX63,FA63,FD63,FG63,FJ63,FM63,FP63,FS63)/58</f>
        <v>13.2855019948705</v>
      </c>
      <c r="FX63" s="31"/>
      <c r="FY63" s="31"/>
      <c r="FZ63" s="31"/>
      <c r="GA63" s="31"/>
      <c r="GB63" s="28">
        <f>SUM(SUM(D63,G63,J63,M63,P63,S63,V63,Y63,AB63,AE63,AH63,AK63,AQ63,AT63,AW63,AZ63,BC63,BF63,BI63,BO63,BU63,BX63,CA63,CD63,CG63,CJ63,CM63,CS63,CV63,CY63),DB63,DE63,DH63,DK63,DN63,DZ63,EC63,EF63,EL63,EO63,ER63,EU63,EX63,FG63,FJ63,FM63)/46</f>
        <v>13.077084265414</v>
      </c>
      <c r="GC63" s="32">
        <v>1970</v>
      </c>
      <c r="GD63" s="24">
        <f>AVERAGE(L63,R63,BB63,BH63,CF63,DS63,EH63,EW63,FC63,FF63,FI63,FR63)</f>
        <v>10.2473049915348</v>
      </c>
      <c r="GE63" s="24">
        <f>AVERAGE(M63,S63,BC63,BI63,CG63,DT63,EI63,EX63,FD63,FG63,FJ63,FS63)</f>
        <v>10.932055579833</v>
      </c>
      <c r="GF63" s="28">
        <f>AVERAGE(I63,BE63,EZ63)</f>
        <v>18.3311569382075</v>
      </c>
      <c r="GG63" s="28">
        <f>AVERAGE(J63,BF63,FA63)</f>
        <v>18.6723611871313</v>
      </c>
      <c r="GH63" s="28">
        <f>AVERAGE(O63,AA63,AD63,AG63,AM63,AV63,AY63,BT63,BW63,CU63,DA63,DP63,DV63,DY63,EK63)</f>
        <v>16.7993881973648</v>
      </c>
      <c r="GI63" s="28">
        <f>AVERAGE(P63,AB63,AE63,AH63,AN63,AW63,AZ63,BU63,BX63,CV63,DB63,DQ63,DW63,DZ63,EL63)</f>
        <v>17.2782264082451</v>
      </c>
      <c r="GJ63" s="28">
        <f>AVERAGE(C63,DG63,EE63,EN63,ET63)</f>
        <v>10.6152448405587</v>
      </c>
      <c r="GK63" s="28">
        <f>AVERAGE(D63,DH63,EF63,EO63,EU63)</f>
        <v>11.1358038458369</v>
      </c>
      <c r="GL63" s="24">
        <f>AVERAGE(BK63,CR63,CX63)</f>
        <v>8.74092221967439</v>
      </c>
      <c r="GM63" s="24">
        <f>AVERAGE(BL63,CS63,CY63)</f>
        <v>8.648443199738001</v>
      </c>
      <c r="GN63" s="28">
        <f>AVERAGE(AP63,BQ63,CO63,DJ63,DM63,EQ63,FO63)</f>
        <v>10.3554528400163</v>
      </c>
      <c r="GO63" s="28">
        <f>AVERAGE(AQ63,BR63,CP63,DK63,DN63,ER63,FP63)</f>
        <v>10.4803716504523</v>
      </c>
      <c r="GP63" s="24">
        <f>AVERAGE(F63,U63,X63,AJ63,AS63,BN63,BZ63,CC63,CI63,CL63,DD63,EB63,FL63)</f>
        <v>13.4391320868087</v>
      </c>
      <c r="GQ63" s="24">
        <f>AVERAGE(G63,V63,Y63,AK63,AT63,BO63,CA63,CD63,CJ63,CM63,DE63,EC63,FM63)</f>
        <v>13.7207739671971</v>
      </c>
      <c r="GR63" s="24">
        <f>AVERAGE(X63,AS63,CC63,DD63)</f>
        <v>19.1167251917916</v>
      </c>
      <c r="GS63" s="24">
        <f>AVERAGE(Y63,AT63,CD63,DE63)</f>
        <v>19.8254739138318</v>
      </c>
      <c r="GT63" s="24">
        <f>AVERAGE(F63,U63,AJ63,BN63,BZ63,CI63,CL63,EB63,FL63)</f>
        <v>10.9157573734829</v>
      </c>
      <c r="GU63" s="24">
        <f>AVERAGE(G63,V63,AK63,BO63,CA63,CJ63,CM63,EC63,FM63)</f>
        <v>11.0075739909151</v>
      </c>
    </row>
    <row r="64" ht="20.35" customHeight="1">
      <c r="A64" s="22">
        <v>1971</v>
      </c>
      <c r="B64" s="23">
        <v>12.17</v>
      </c>
      <c r="C64" s="24">
        <v>12.2283685355863</v>
      </c>
      <c r="D64" s="25">
        <v>12.7965111367128</v>
      </c>
      <c r="E64" s="25">
        <v>10.1</v>
      </c>
      <c r="F64" s="24">
        <v>10.2600281618024</v>
      </c>
      <c r="G64" s="25">
        <v>10.1026209677419</v>
      </c>
      <c r="H64" s="25">
        <v>13.6</v>
      </c>
      <c r="I64" s="24">
        <v>12.5535887096774</v>
      </c>
      <c r="J64" s="25">
        <v>14.4887179979519</v>
      </c>
      <c r="K64" s="25">
        <v>5.64</v>
      </c>
      <c r="L64" s="24">
        <v>5.39204759799587</v>
      </c>
      <c r="M64" s="25">
        <v>5.89716013824884</v>
      </c>
      <c r="N64" s="25">
        <v>16.91</v>
      </c>
      <c r="O64" s="24">
        <v>16.9142701865486</v>
      </c>
      <c r="P64" s="25">
        <v>16.5129494706052</v>
      </c>
      <c r="Q64" s="25">
        <v>12.29</v>
      </c>
      <c r="R64" s="24">
        <v>12.1174303900277</v>
      </c>
      <c r="S64" s="25">
        <v>12.7535535074245</v>
      </c>
      <c r="T64" s="25">
        <v>8.06</v>
      </c>
      <c r="U64" s="24">
        <v>8.02080830552466</v>
      </c>
      <c r="V64" s="25">
        <v>8.05817749439413</v>
      </c>
      <c r="W64" s="25">
        <v>20.54</v>
      </c>
      <c r="X64" s="24">
        <v>20.8750025601638</v>
      </c>
      <c r="Y64" s="25">
        <v>20.7666225038402</v>
      </c>
      <c r="Z64" s="25">
        <v>16.39</v>
      </c>
      <c r="AA64" s="24">
        <v>15.1312724455745</v>
      </c>
      <c r="AB64" s="25">
        <v>16.8131839610149</v>
      </c>
      <c r="AC64" s="25">
        <v>19.9</v>
      </c>
      <c r="AD64" s="24">
        <v>19.2282862351466</v>
      </c>
      <c r="AE64" s="25">
        <v>19.8707139546586</v>
      </c>
      <c r="AF64" s="25">
        <v>20.29</v>
      </c>
      <c r="AG64" s="24">
        <v>20.3492820726733</v>
      </c>
      <c r="AH64" s="25">
        <v>20.500548515105</v>
      </c>
      <c r="AI64" s="25">
        <v>13.55</v>
      </c>
      <c r="AJ64" s="24">
        <v>13.3508671181776</v>
      </c>
      <c r="AK64" s="25">
        <v>13.271842432705</v>
      </c>
      <c r="AL64" t="s" s="26">
        <v>75</v>
      </c>
      <c r="AM64" t="s" s="27">
        <v>76</v>
      </c>
      <c r="AN64" t="s" s="26">
        <v>76</v>
      </c>
      <c r="AO64" s="25">
        <v>10.74</v>
      </c>
      <c r="AP64" s="24">
        <v>10.6792684331797</v>
      </c>
      <c r="AQ64" s="25">
        <v>10.6459859720677</v>
      </c>
      <c r="AR64" s="25">
        <v>16.55</v>
      </c>
      <c r="AS64" s="24">
        <v>16.8159491807476</v>
      </c>
      <c r="AT64" s="25">
        <v>17.0805094726063</v>
      </c>
      <c r="AU64" s="25">
        <v>13.14</v>
      </c>
      <c r="AV64" s="24">
        <v>12.3756368407578</v>
      </c>
      <c r="AW64" s="25">
        <v>13.388886968766</v>
      </c>
      <c r="AX64" s="25">
        <v>17.02</v>
      </c>
      <c r="AY64" s="24">
        <v>16.8166150440525</v>
      </c>
      <c r="AZ64" s="25">
        <v>17.2306823108297</v>
      </c>
      <c r="BA64" s="25">
        <v>11.49</v>
      </c>
      <c r="BB64" s="24">
        <v>12.440797765693</v>
      </c>
      <c r="BC64" s="25">
        <v>12.4501921545201</v>
      </c>
      <c r="BD64" s="25">
        <v>23.01</v>
      </c>
      <c r="BE64" s="24">
        <v>22.9738452336812</v>
      </c>
      <c r="BF64" s="25">
        <v>23.1914556959232</v>
      </c>
      <c r="BG64" s="25">
        <v>8.98</v>
      </c>
      <c r="BH64" s="24">
        <v>9.0417108294931</v>
      </c>
      <c r="BI64" s="25">
        <v>10.0694022017409</v>
      </c>
      <c r="BJ64" s="25">
        <v>10.75</v>
      </c>
      <c r="BK64" s="24">
        <v>10.6718477982591</v>
      </c>
      <c r="BL64" s="25">
        <v>10.7741365847414</v>
      </c>
      <c r="BM64" s="25">
        <v>11.24</v>
      </c>
      <c r="BN64" s="24">
        <v>11.5559596641771</v>
      </c>
      <c r="BO64" s="25">
        <v>11.2374781944665</v>
      </c>
      <c r="BP64" s="25">
        <v>12.07</v>
      </c>
      <c r="BQ64" s="24">
        <v>11.7674539170507</v>
      </c>
      <c r="BR64" s="25">
        <v>12.4025774449565</v>
      </c>
      <c r="BS64" s="25">
        <v>13.47</v>
      </c>
      <c r="BT64" s="24">
        <v>13.4772382232463</v>
      </c>
      <c r="BU64" s="25">
        <v>13.713236047107</v>
      </c>
      <c r="BV64" s="25">
        <v>18.4</v>
      </c>
      <c r="BW64" s="24">
        <v>17.8872262169606</v>
      </c>
      <c r="BX64" s="25">
        <v>18.7184918427883</v>
      </c>
      <c r="BY64" s="25">
        <v>13.09</v>
      </c>
      <c r="BZ64" s="24">
        <v>13.0057191411975</v>
      </c>
      <c r="CA64" s="25">
        <v>13.088189279976</v>
      </c>
      <c r="CB64" s="25">
        <v>20.36</v>
      </c>
      <c r="CC64" s="24">
        <v>18.7142089093702</v>
      </c>
      <c r="CD64" s="25">
        <v>20.3617057091654</v>
      </c>
      <c r="CE64" t="s" s="26">
        <v>188</v>
      </c>
      <c r="CF64" s="24">
        <v>6.70161034306195</v>
      </c>
      <c r="CG64" s="25">
        <v>6.76365399385561</v>
      </c>
      <c r="CH64" s="25">
        <v>11.64</v>
      </c>
      <c r="CI64" s="24">
        <v>11.7268298771121</v>
      </c>
      <c r="CJ64" s="25">
        <v>11.1584357398874</v>
      </c>
      <c r="CK64" s="25">
        <v>8.6</v>
      </c>
      <c r="CL64" s="24">
        <v>8.74316608033029</v>
      </c>
      <c r="CM64" s="25">
        <v>8.90915744370092</v>
      </c>
      <c r="CN64" s="25">
        <v>9.550000000000001</v>
      </c>
      <c r="CO64" s="24">
        <v>9.61379246340732</v>
      </c>
      <c r="CP64" s="25">
        <v>9.9425836467327</v>
      </c>
      <c r="CQ64" s="25">
        <v>5.68</v>
      </c>
      <c r="CR64" s="24">
        <v>6.09897337429596</v>
      </c>
      <c r="CS64" s="25">
        <v>6.17536162314388</v>
      </c>
      <c r="CT64" s="25">
        <v>15.81</v>
      </c>
      <c r="CU64" s="24">
        <v>15.045162018645</v>
      </c>
      <c r="CV64" s="25">
        <v>15.2893849206349</v>
      </c>
      <c r="CW64" t="s" s="26">
        <v>189</v>
      </c>
      <c r="CX64" s="24">
        <v>10.5524752701414</v>
      </c>
      <c r="CY64" s="25">
        <v>10.1933666154634</v>
      </c>
      <c r="CZ64" s="25">
        <v>18.9</v>
      </c>
      <c r="DA64" s="24">
        <v>18.5084479006656</v>
      </c>
      <c r="DB64" s="25">
        <v>18.8970532514081</v>
      </c>
      <c r="DC64" s="25">
        <v>18.81</v>
      </c>
      <c r="DD64" s="24">
        <v>18.413561364479</v>
      </c>
      <c r="DE64" s="25">
        <v>19.4446987614104</v>
      </c>
      <c r="DF64" s="25">
        <v>13.28</v>
      </c>
      <c r="DG64" s="24">
        <v>13.0455421146953</v>
      </c>
      <c r="DH64" s="25">
        <v>12.632808499744</v>
      </c>
      <c r="DI64" s="25">
        <v>11.45</v>
      </c>
      <c r="DJ64" s="24">
        <v>11.103262200505</v>
      </c>
      <c r="DK64" s="25">
        <v>11.0010867895545</v>
      </c>
      <c r="DL64" s="25">
        <v>10.4</v>
      </c>
      <c r="DM64" s="24">
        <v>10.4027950588838</v>
      </c>
      <c r="DN64" s="25">
        <v>10.5322215821813</v>
      </c>
      <c r="DO64" s="25">
        <v>11.78</v>
      </c>
      <c r="DP64" s="24">
        <v>11.2944599782933</v>
      </c>
      <c r="DQ64" s="25">
        <v>11.3272057911225</v>
      </c>
      <c r="DR64" s="25">
        <v>10.74</v>
      </c>
      <c r="DS64" s="24">
        <v>10.7320430548934</v>
      </c>
      <c r="DT64" s="25">
        <v>10.7320430548934</v>
      </c>
      <c r="DU64" s="25">
        <v>21.12</v>
      </c>
      <c r="DV64" s="24">
        <v>20.9519406041987</v>
      </c>
      <c r="DW64" s="25">
        <v>20.742500640041</v>
      </c>
      <c r="DX64" s="25">
        <v>18.81</v>
      </c>
      <c r="DY64" s="24">
        <v>18.0299679979519</v>
      </c>
      <c r="DZ64" s="25">
        <v>19.7072990271377</v>
      </c>
      <c r="EA64" s="25">
        <v>11.44</v>
      </c>
      <c r="EB64" s="24">
        <v>11.0471460573477</v>
      </c>
      <c r="EC64" s="25">
        <v>11.6077423106803</v>
      </c>
      <c r="ED64" s="25">
        <v>11.15</v>
      </c>
      <c r="EE64" s="24">
        <v>11.3239122172785</v>
      </c>
      <c r="EF64" s="25">
        <v>11.8842331205749</v>
      </c>
      <c r="EG64" s="25">
        <v>10.9</v>
      </c>
      <c r="EH64" s="24">
        <v>10.2827636968766</v>
      </c>
      <c r="EI64" s="25">
        <v>12.8524750384025</v>
      </c>
      <c r="EJ64" s="25">
        <v>16.68</v>
      </c>
      <c r="EK64" s="24">
        <v>15.7245399527792</v>
      </c>
      <c r="EL64" s="25">
        <v>16.4113906177352</v>
      </c>
      <c r="EM64" s="25">
        <v>11.09</v>
      </c>
      <c r="EN64" s="24">
        <v>11.0901428170389</v>
      </c>
      <c r="EO64" s="25">
        <v>11.0641224155587</v>
      </c>
      <c r="EP64" s="25">
        <v>7.42</v>
      </c>
      <c r="EQ64" s="24">
        <v>7.57508192524321</v>
      </c>
      <c r="ER64" s="25">
        <v>7.61087749615976</v>
      </c>
      <c r="ES64" s="25">
        <v>8.699999999999999</v>
      </c>
      <c r="ET64" s="24">
        <v>8.37196167895741</v>
      </c>
      <c r="EU64" s="25">
        <v>10.1459459756382</v>
      </c>
      <c r="EV64" s="25">
        <v>13.9</v>
      </c>
      <c r="EW64" s="24">
        <v>14.0223790322581</v>
      </c>
      <c r="EX64" s="25">
        <v>13.8969610855095</v>
      </c>
      <c r="EY64" s="25">
        <v>19.8</v>
      </c>
      <c r="EZ64" s="24">
        <v>20.7721464019851</v>
      </c>
      <c r="FA64" s="25">
        <v>19.7982892197408</v>
      </c>
      <c r="FB64" s="25">
        <v>13.72</v>
      </c>
      <c r="FC64" s="24">
        <v>13.1806557330014</v>
      </c>
      <c r="FD64" s="25">
        <v>13.4022215821813</v>
      </c>
      <c r="FE64" s="25">
        <v>8.279999999999999</v>
      </c>
      <c r="FF64" s="24">
        <v>7.94159690220174</v>
      </c>
      <c r="FG64" s="25">
        <v>8.27690220174091</v>
      </c>
      <c r="FH64" t="s" s="26">
        <v>75</v>
      </c>
      <c r="FI64" t="s" s="27">
        <v>76</v>
      </c>
      <c r="FJ64" t="s" s="26">
        <v>76</v>
      </c>
      <c r="FK64" t="s" s="26">
        <v>190</v>
      </c>
      <c r="FL64" s="24">
        <v>7.29132234669916</v>
      </c>
      <c r="FM64" s="25">
        <v>7.99732606335081</v>
      </c>
      <c r="FN64" s="25">
        <v>11.46</v>
      </c>
      <c r="FO64" s="24">
        <v>11.927551593187</v>
      </c>
      <c r="FP64" s="25">
        <v>11.4297503840246</v>
      </c>
      <c r="FQ64" s="25">
        <v>14.88</v>
      </c>
      <c r="FR64" s="24">
        <v>14.5621646602241</v>
      </c>
      <c r="FS64" s="25">
        <v>14.581232718894</v>
      </c>
      <c r="FT64" s="29"/>
      <c r="FU64" s="30">
        <f>SUM(SUM(B64,E64,H64,K64,N64,Q64,T64,W64,Z64,AC64,AF64,AI64,AL64,AO64,AR64,AU64,AX64,BA64,BD64,BG64,BJ64,BM64,BP64,BS64,BV64,BY64,CB64,CE64,CH64,CK64),CN64,CQ64,CT64,CW64,CZ64,DC64,DF64,DI64,DL64,DO64,DR64,DU64,DX64,EA64,ED64,EG64,EJ64,EM64,EP64,ES64,EV64,EY64,FB64,FE64,FH64,FK64,FN64,FQ64)/58</f>
        <v>13.5045283018868</v>
      </c>
      <c r="FV64" s="30">
        <f>SUM(SUM(C64,F64,I64,L64,O64,R64,U64,X64,AA64,AD64,AG64,AJ64,AM64,AP64,AS64,AV64,AY64,BB64,BE64,BH64,BK64,BN64,BQ64,BT64,BW64,BZ64,CC64,CF64,CI64,CL64),CO64,CR64,CU64,CX64,DA64,DD64,DG64,DJ64,DM64,DP64,DS64,DV64,DY64,EB64,EE64,EH64,EK64,EN64,EQ64,ET64,EW64,EZ64,FC64,FF64,FI64,FL64,FO64,FR64)/58</f>
        <v>13.0486093613108</v>
      </c>
      <c r="FW64" s="30">
        <f>SUM(SUM(D64,G64,J64,M64,P64,S64,V64,Y64,AB64,AE64,AH64,AK64,AN64,AQ64,AT64,AW64,AZ64,BC64,BF64,BI64,BL64,BO64,BR64,BU64,BX64,CA64,CD64,CG64,CJ64,CM64),CP64,CS64,CV64,CY64,DB64,DE64,DH64,DK64,DN64,DQ64,DT64,DW64,DZ64,EC64,EF64,EI64,EL64,EO64,ER64,EU64,EX64,FA64,FD64,FG64,FJ64,FM64,FP64,FS64)/58</f>
        <v>13.403461849485</v>
      </c>
      <c r="FX64" s="31"/>
      <c r="FY64" s="31"/>
      <c r="FZ64" s="31"/>
      <c r="GA64" s="31"/>
      <c r="GB64" s="28">
        <f>SUM(SUM(D64,G64,J64,M64,P64,S64,V64,Y64,AB64,AE64,AH64,AK64,AQ64,AT64,AW64,AZ64,BC64,BF64,BI64,BO64,BU64,BX64,CA64,CD64,CG64,CJ64,CM64,CS64,CV64,CY64),DB64,DE64,DH64,DK64,DN64,DZ64,EC64,EF64,EL64,EO64,ER64,EU64,EX64,FG64,FJ64,FM64)/46</f>
        <v>13.391307721454</v>
      </c>
      <c r="GC64" s="32">
        <v>1971</v>
      </c>
      <c r="GD64" s="24">
        <f>AVERAGE(L64,R64,BB64,BH64,CF64,DS64,EH64,EW64,FC64,FF64,FI64,FR64)</f>
        <v>10.5832000005206</v>
      </c>
      <c r="GE64" s="24">
        <f>AVERAGE(M64,S64,BC64,BI64,CG64,DT64,EI64,EX64,FD64,FG64,FJ64,FS64)</f>
        <v>11.061436152492</v>
      </c>
      <c r="GF64" s="28">
        <f>AVERAGE(I64,BE64,EZ64)</f>
        <v>18.7665267817812</v>
      </c>
      <c r="GG64" s="28">
        <f>AVERAGE(J64,BF64,FA64)</f>
        <v>19.159487637872</v>
      </c>
      <c r="GH64" s="28">
        <f>AVERAGE(O64,AA64,AD64,AG64,AM64,AV64,AY64,BT64,BW64,CU64,DA64,DP64,DV64,DY64,EK64)</f>
        <v>16.5524532655353</v>
      </c>
      <c r="GI64" s="28">
        <f>AVERAGE(P64,AB64,AE64,AH64,AN64,AW64,AZ64,BU64,BX64,CV64,DB64,DQ64,DW64,DZ64,EL64)</f>
        <v>17.0802519513539</v>
      </c>
      <c r="GJ64" s="28">
        <f>AVERAGE(C64,DG64,EE64,EN64,ET64)</f>
        <v>11.2119854727113</v>
      </c>
      <c r="GK64" s="28">
        <f>AVERAGE(D64,DH64,EF64,EO64,EU64)</f>
        <v>11.7047242296457</v>
      </c>
      <c r="GL64" s="24">
        <f>AVERAGE(BK64,CR64,CX64)</f>
        <v>9.10776548089882</v>
      </c>
      <c r="GM64" s="24">
        <f>AVERAGE(BL64,CS64,CY64)</f>
        <v>9.04762160778289</v>
      </c>
      <c r="GN64" s="28">
        <f>AVERAGE(AP64,BQ64,CO64,DJ64,DM64,EQ64,FO64)</f>
        <v>10.4384579416367</v>
      </c>
      <c r="GO64" s="24">
        <f>AVERAGE(AQ64,BR64,CP64,DK64,DN64,ER64,FP64)</f>
        <v>10.5092976165253</v>
      </c>
      <c r="GP64" s="24">
        <f>AVERAGE(F64,U64,X64,AJ64,AS64,BN64,BZ64,CC64,CI64,CL64,DD64,EB64,FL64)</f>
        <v>13.0631206743945</v>
      </c>
      <c r="GQ64" s="24">
        <f>AVERAGE(G64,V64,Y64,AK64,AT64,BO64,CA64,CD64,CJ64,CM64,DE64,EC64,FM64)</f>
        <v>13.3141927979943</v>
      </c>
      <c r="GR64" s="24">
        <f>AVERAGE(X64,AS64,CC64,DD64)</f>
        <v>18.7046805036902</v>
      </c>
      <c r="GS64" s="24">
        <f>AVERAGE(Y64,AT64,CD64,DE64)</f>
        <v>19.4133841117556</v>
      </c>
      <c r="GT64" s="24">
        <f>AVERAGE(F64,U64,AJ64,BN64,BZ64,CI64,CL64,EB64,FL64)</f>
        <v>10.5557607502632</v>
      </c>
      <c r="GU64" s="24">
        <f>AVERAGE(G64,V64,AK64,BO64,CA64,CJ64,CM64,EC64,FM64)</f>
        <v>10.6034411029892</v>
      </c>
    </row>
    <row r="65" ht="20.35" customHeight="1">
      <c r="A65" s="22">
        <v>1972</v>
      </c>
      <c r="B65" s="23">
        <v>12.1</v>
      </c>
      <c r="C65" s="24">
        <v>12.0844584861094</v>
      </c>
      <c r="D65" s="25">
        <v>12.7395992460759</v>
      </c>
      <c r="E65" s="25">
        <v>10.63</v>
      </c>
      <c r="F65" s="24">
        <v>10.8139114448152</v>
      </c>
      <c r="G65" s="25">
        <v>10.6299403658386</v>
      </c>
      <c r="H65" s="25">
        <v>12.26</v>
      </c>
      <c r="I65" s="24">
        <v>11.3189865282412</v>
      </c>
      <c r="J65" s="25">
        <v>13.0740418366086</v>
      </c>
      <c r="K65" s="25">
        <v>5.63</v>
      </c>
      <c r="L65" s="24">
        <v>5.47366844995321</v>
      </c>
      <c r="M65" s="25">
        <v>5.64921764923989</v>
      </c>
      <c r="N65" s="25">
        <v>17.13</v>
      </c>
      <c r="O65" s="24">
        <v>17.1091166110493</v>
      </c>
      <c r="P65" s="25">
        <v>16.7518396984304</v>
      </c>
      <c r="Q65" s="25">
        <v>12.66</v>
      </c>
      <c r="R65" s="24">
        <v>12.5209257199357</v>
      </c>
      <c r="S65" s="25">
        <v>13.0573609566185</v>
      </c>
      <c r="T65" s="25">
        <v>8.720000000000001</v>
      </c>
      <c r="U65" s="24">
        <v>8.811787634408599</v>
      </c>
      <c r="V65" s="25">
        <v>8.72432102689055</v>
      </c>
      <c r="W65" s="25">
        <v>20.83</v>
      </c>
      <c r="X65" s="24">
        <v>21.1283392040539</v>
      </c>
      <c r="Y65" s="25">
        <v>21.0430419602027</v>
      </c>
      <c r="Z65" t="s" s="26">
        <v>75</v>
      </c>
      <c r="AA65" t="s" s="27">
        <v>76</v>
      </c>
      <c r="AB65" t="s" s="26">
        <v>76</v>
      </c>
      <c r="AC65" s="25">
        <v>19.57</v>
      </c>
      <c r="AD65" s="24">
        <v>18.9328862316154</v>
      </c>
      <c r="AE65" s="25">
        <v>19.562070819429</v>
      </c>
      <c r="AF65" s="25">
        <v>19.33</v>
      </c>
      <c r="AG65" s="24">
        <v>19.4232381658633</v>
      </c>
      <c r="AH65" s="25">
        <v>19.6459773204796</v>
      </c>
      <c r="AI65" s="25">
        <v>14.35</v>
      </c>
      <c r="AJ65" s="24">
        <v>14.136385335558</v>
      </c>
      <c r="AK65" s="25">
        <v>14.0429722008309</v>
      </c>
      <c r="AL65" t="s" s="26">
        <v>75</v>
      </c>
      <c r="AM65" t="s" s="27">
        <v>76</v>
      </c>
      <c r="AN65" t="s" s="26">
        <v>76</v>
      </c>
      <c r="AO65" s="25">
        <v>11.06</v>
      </c>
      <c r="AP65" s="24">
        <v>10.9963422321097</v>
      </c>
      <c r="AQ65" s="25">
        <v>10.9507662835249</v>
      </c>
      <c r="AR65" s="25">
        <v>17.16</v>
      </c>
      <c r="AS65" s="24">
        <v>17.4889571746385</v>
      </c>
      <c r="AT65" s="25">
        <v>17.6982075763194</v>
      </c>
      <c r="AU65" s="25">
        <v>13.26</v>
      </c>
      <c r="AV65" s="24">
        <v>12.5162109133605</v>
      </c>
      <c r="AW65" s="25">
        <v>13.5453896304536</v>
      </c>
      <c r="AX65" s="25">
        <v>16.43</v>
      </c>
      <c r="AY65" s="24">
        <v>16.1401842288021</v>
      </c>
      <c r="AZ65" s="25">
        <v>16.6236818687431</v>
      </c>
      <c r="BA65" s="25">
        <v>12.18</v>
      </c>
      <c r="BB65" s="24">
        <v>13.0529310344828</v>
      </c>
      <c r="BC65" s="25">
        <v>12.5912931034483</v>
      </c>
      <c r="BD65" s="25">
        <v>22.77</v>
      </c>
      <c r="BE65" s="24">
        <v>22.8347555926338</v>
      </c>
      <c r="BF65" s="25">
        <v>22.9955870720554</v>
      </c>
      <c r="BG65" s="25">
        <v>8.98</v>
      </c>
      <c r="BH65" s="24">
        <v>8.99312816709925</v>
      </c>
      <c r="BI65" s="25">
        <v>9.446098133728841</v>
      </c>
      <c r="BJ65" s="25">
        <v>10.47</v>
      </c>
      <c r="BK65" s="24">
        <v>10.3910987516994</v>
      </c>
      <c r="BL65" s="25">
        <v>10.481654307255</v>
      </c>
      <c r="BM65" s="25">
        <v>11.56</v>
      </c>
      <c r="BN65" s="24">
        <v>11.869957669015</v>
      </c>
      <c r="BO65" s="25">
        <v>11.5649561240885</v>
      </c>
      <c r="BP65" s="25">
        <v>12.24</v>
      </c>
      <c r="BQ65" s="24">
        <v>11.9110273760969</v>
      </c>
      <c r="BR65" s="25">
        <v>12.5486503522432</v>
      </c>
      <c r="BS65" s="25">
        <v>13.46</v>
      </c>
      <c r="BT65" s="24">
        <v>13.5161982449636</v>
      </c>
      <c r="BU65" s="25">
        <v>13.7042222840193</v>
      </c>
      <c r="BV65" s="25">
        <v>17.28</v>
      </c>
      <c r="BW65" s="24">
        <v>16.6367192312702</v>
      </c>
      <c r="BX65" s="25">
        <v>17.5310194630175</v>
      </c>
      <c r="BY65" s="25">
        <v>13.81</v>
      </c>
      <c r="BZ65" s="24">
        <v>13.7379783092325</v>
      </c>
      <c r="CA65" s="25">
        <v>13.8109912248177</v>
      </c>
      <c r="CB65" s="25">
        <v>20.31</v>
      </c>
      <c r="CC65" s="24">
        <v>18.5374738907428</v>
      </c>
      <c r="CD65" s="25">
        <v>20.3079341243357</v>
      </c>
      <c r="CE65" t="s" s="26">
        <v>191</v>
      </c>
      <c r="CF65" s="24">
        <v>6.37701149425287</v>
      </c>
      <c r="CG65" s="25">
        <v>6.48995519713262</v>
      </c>
      <c r="CH65" s="25">
        <v>12.73</v>
      </c>
      <c r="CI65" s="24">
        <v>12.8374032876035</v>
      </c>
      <c r="CJ65" s="25">
        <v>12.2510471511556</v>
      </c>
      <c r="CK65" s="25">
        <v>9.65</v>
      </c>
      <c r="CL65" s="24">
        <v>9.74411899465014</v>
      </c>
      <c r="CM65" s="25">
        <v>10.0023125342091</v>
      </c>
      <c r="CN65" s="25">
        <v>9.199999999999999</v>
      </c>
      <c r="CO65" s="24">
        <v>9.100005870720549</v>
      </c>
      <c r="CP65" s="25">
        <v>9.59195155110617</v>
      </c>
      <c r="CQ65" s="25">
        <v>5.03</v>
      </c>
      <c r="CR65" s="24">
        <v>5.51338925967124</v>
      </c>
      <c r="CS65" s="25">
        <v>5.59002780867631</v>
      </c>
      <c r="CT65" s="25">
        <v>15.27</v>
      </c>
      <c r="CU65" s="24">
        <v>14.449673402546</v>
      </c>
      <c r="CV65" s="25">
        <v>14.6944444444444</v>
      </c>
      <c r="CW65" t="s" s="26">
        <v>192</v>
      </c>
      <c r="CX65" s="24">
        <v>10.2726952602979</v>
      </c>
      <c r="CY65" s="25">
        <v>9.857938186511371</v>
      </c>
      <c r="CZ65" s="25">
        <v>18.15</v>
      </c>
      <c r="DA65" s="24">
        <v>17.7677817945866</v>
      </c>
      <c r="DB65" s="25">
        <v>18.1483901866271</v>
      </c>
      <c r="DC65" s="25">
        <v>19.89</v>
      </c>
      <c r="DD65" s="24">
        <v>19.559447465634</v>
      </c>
      <c r="DE65" s="25">
        <v>20.5185475925632</v>
      </c>
      <c r="DF65" s="25">
        <v>13.15</v>
      </c>
      <c r="DG65" s="24">
        <v>12.9012793707686</v>
      </c>
      <c r="DH65" s="25">
        <v>12.4750921658986</v>
      </c>
      <c r="DI65" s="25">
        <v>11.29</v>
      </c>
      <c r="DJ65" s="24">
        <v>10.8655481399085</v>
      </c>
      <c r="DK65" s="25">
        <v>10.7832567049808</v>
      </c>
      <c r="DL65" s="25">
        <v>10.17</v>
      </c>
      <c r="DM65" s="24">
        <v>10.129254727475</v>
      </c>
      <c r="DN65" s="25">
        <v>10.3541410208874</v>
      </c>
      <c r="DO65" s="25">
        <v>11.38</v>
      </c>
      <c r="DP65" s="24">
        <v>11.3804129720854</v>
      </c>
      <c r="DQ65" s="25">
        <v>11.3846798924256</v>
      </c>
      <c r="DR65" s="25">
        <v>11.14</v>
      </c>
      <c r="DS65" s="24">
        <v>11.1509555541823</v>
      </c>
      <c r="DT65" s="25">
        <v>11.1509555541823</v>
      </c>
      <c r="DU65" s="25">
        <v>21.06</v>
      </c>
      <c r="DV65" s="24">
        <v>20.891548634285</v>
      </c>
      <c r="DW65" s="25">
        <v>20.6742485477691</v>
      </c>
      <c r="DX65" t="s" s="26">
        <v>75</v>
      </c>
      <c r="DY65" t="s" s="27">
        <v>76</v>
      </c>
      <c r="DZ65" t="s" s="26">
        <v>76</v>
      </c>
      <c r="EA65" s="25">
        <v>11.93</v>
      </c>
      <c r="EB65" s="24">
        <v>11.5846922506489</v>
      </c>
      <c r="EC65" s="25">
        <v>12.0646523915462</v>
      </c>
      <c r="ED65" s="25">
        <v>10.96</v>
      </c>
      <c r="EE65" s="24">
        <v>11.1670300333704</v>
      </c>
      <c r="EF65" s="25">
        <v>11.710441848968</v>
      </c>
      <c r="EG65" s="25">
        <v>11.55</v>
      </c>
      <c r="EH65" s="24">
        <v>11.0097175433021</v>
      </c>
      <c r="EI65" s="25">
        <v>13.2670859597083</v>
      </c>
      <c r="EJ65" s="25">
        <v>16.57</v>
      </c>
      <c r="EK65" s="24">
        <v>15.5781587901547</v>
      </c>
      <c r="EL65" s="25">
        <v>15.9882725662258</v>
      </c>
      <c r="EM65" t="s" s="26">
        <v>75</v>
      </c>
      <c r="EN65" t="s" s="27">
        <v>76</v>
      </c>
      <c r="EO65" s="25">
        <v>10.2018035765898</v>
      </c>
      <c r="EP65" s="25">
        <v>7.16</v>
      </c>
      <c r="EQ65" s="24">
        <v>7.35146156664371</v>
      </c>
      <c r="ER65" s="25">
        <v>7.41908794162827</v>
      </c>
      <c r="ES65" s="25">
        <v>7.72</v>
      </c>
      <c r="ET65" s="24">
        <v>7.4303333951304</v>
      </c>
      <c r="EU65" s="25">
        <v>9.264937893956249</v>
      </c>
      <c r="EV65" s="25">
        <v>14.16</v>
      </c>
      <c r="EW65" s="24">
        <v>14.2814197874181</v>
      </c>
      <c r="EX65" s="25">
        <v>14.1622206772958</v>
      </c>
      <c r="EY65" s="25">
        <v>19.57</v>
      </c>
      <c r="EZ65" s="24">
        <v>20.5383697935978</v>
      </c>
      <c r="FA65" s="25">
        <v>19.5627688172043</v>
      </c>
      <c r="FB65" s="25">
        <v>14.3</v>
      </c>
      <c r="FC65" s="24">
        <v>13.7960159436411</v>
      </c>
      <c r="FD65" s="25">
        <v>13.9536024595229</v>
      </c>
      <c r="FE65" s="25">
        <v>8.279999999999999</v>
      </c>
      <c r="FF65" s="24">
        <v>7.93615066122852</v>
      </c>
      <c r="FG65" s="25">
        <v>8.282524100852809</v>
      </c>
      <c r="FH65" s="25">
        <v>10.82</v>
      </c>
      <c r="FI65" s="24">
        <v>9.918606490787189</v>
      </c>
      <c r="FJ65" s="25">
        <v>12.2132953281424</v>
      </c>
      <c r="FK65" t="s" s="26">
        <v>193</v>
      </c>
      <c r="FL65" s="24">
        <v>8.534110210639691</v>
      </c>
      <c r="FM65" s="25">
        <v>9.166700897822979</v>
      </c>
      <c r="FN65" s="25">
        <v>11.46</v>
      </c>
      <c r="FO65" s="24">
        <v>11.9055410332468</v>
      </c>
      <c r="FP65" s="25">
        <v>11.4588314176245</v>
      </c>
      <c r="FQ65" s="25">
        <v>15.33</v>
      </c>
      <c r="FR65" s="24">
        <v>14.9915499585077</v>
      </c>
      <c r="FS65" s="25">
        <v>14.9637989055054</v>
      </c>
      <c r="FT65" s="29"/>
      <c r="FU65" s="30">
        <f>SUM(SUM(B65,E65,H65,K65,N65,Q65,T65,W65,Z65,AC65,AF65,AI65,AL65,AO65,AR65,AU65,AX65,BA65,BD65,BG65,BJ65,BM65,BP65,BS65,BV65,BY65,CB65,CE65,CH65,CK65),CN65,CQ65,CT65,CW65,CZ65,DC65,DF65,DI65,DL65,DO65,DR65,DU65,DX65,EA65,ED65,EG65,EJ65,EM65,EP65,ES65,EV65,EY65,FB65,FE65,FH65,FK65,FN65,FQ65)/58</f>
        <v>13.3745098039216</v>
      </c>
      <c r="FV65" s="30">
        <f>SUM(SUM(C65,F65,I65,L65,O65,R65,U65,X65,AA65,AD65,AG65,AJ65,AM65,AP65,AS65,AV65,AY65,BB65,BE65,BH65,BK65,BN65,BQ65,BT65,BW65,BZ65,CC65,CF65,CI65,CL65),CO65,CR65,CU65,CX65,DA65,DD65,DG65,DJ65,DM65,DP65,DS65,DV65,DY65,EB65,EE65,EH65,EK65,EN65,EQ65,ET65,EW65,EZ65,FC65,FF65,FI65,FL65,FO65,FR65)/58</f>
        <v>12.9507472280506</v>
      </c>
      <c r="FW65" s="30">
        <f>SUM(SUM(D65,G65,J65,M65,P65,S65,V65,Y65,AB65,AE65,AH65,AK65,AN65,AQ65,AT65,AW65,AZ65,BC65,BF65,BI65,BL65,BO65,BR65,BU65,BX65,CA65,CD65,CG65,CJ65,CM65),CP65,CS65,CV65,CY65,DB65,DE65,DH65,DK65,DN65,DQ65,DT65,DW65,DZ65,EC65,EF65,EI65,EL65,EO65,ER65,EU65,EX65,FA65,FD65,FG65,FJ65,FM65,FP65,FS65)/58</f>
        <v>13.2066881445429</v>
      </c>
      <c r="FX65" s="31"/>
      <c r="FY65" s="31"/>
      <c r="FZ65" s="31"/>
      <c r="GA65" s="31"/>
      <c r="GB65" s="28">
        <f>SUM(SUM(D65,G65,J65,M65,P65,S65,V65,Y65,AB65,AE65,AH65,AK65,AQ65,AT65,AW65,AZ65,BC65,BF65,BI65,BO65,BU65,BX65,CA65,CD65,CG65,CJ65,CM65,CS65,CV65,CY65),DB65,DE65,DH65,DK65,DN65,DZ65,EC65,EF65,EL65,EO65,ER65,EU65,EX65,FG65,FJ65,FM65)/46</f>
        <v>13.1211277314844</v>
      </c>
      <c r="GC65" s="32">
        <v>1972</v>
      </c>
      <c r="GD65" s="24">
        <f>AVERAGE(L65,R65,BB65,BH65,CF65,DS65,EH65,EW65,FC65,FF65,FI65,FR65)</f>
        <v>10.7918400670659</v>
      </c>
      <c r="GE65" s="24">
        <f>AVERAGE(M65,S65,BC65,BI65,CG65,DT65,EI65,EX65,FD65,FG65,FJ65,FS65)</f>
        <v>11.2689506687815</v>
      </c>
      <c r="GF65" s="28">
        <f>AVERAGE(I65,BE65,EZ65)</f>
        <v>18.2307039714909</v>
      </c>
      <c r="GG65" s="28">
        <f>AVERAGE(J65,BF65,FA65)</f>
        <v>18.5441325752894</v>
      </c>
      <c r="GH65" s="28">
        <f>AVERAGE(O65,AA65,AD65,AG65,AM65,AV65,AY65,BT65,BW65,CU65,DA65,DP65,DV65,DY65,EK65)</f>
        <v>16.1951774350485</v>
      </c>
      <c r="GI65" s="28">
        <f>AVERAGE(P65,AB65,AE65,AH65,AN65,AW65,AZ65,BU65,BX65,CV65,DB65,DQ65,DW65,DZ65,EL65)</f>
        <v>16.5211863935054</v>
      </c>
      <c r="GJ65" s="28">
        <f>AVERAGE(C65,DG65,EE65,EN65,ET65)</f>
        <v>10.8957753213447</v>
      </c>
      <c r="GK65" s="28">
        <f>AVERAGE(D65,DH65,EF65,EO65,EU65)</f>
        <v>11.2783749462977</v>
      </c>
      <c r="GL65" s="24">
        <f>AVERAGE(BK65,CR65,CX65)</f>
        <v>8.725727757222851</v>
      </c>
      <c r="GM65" s="24">
        <f>AVERAGE(BL65,CS65,CY65)</f>
        <v>8.643206767480891</v>
      </c>
      <c r="GN65" s="24">
        <f>AVERAGE(AP65,BQ65,CO65,DJ65,DM65,EQ65,FO65)</f>
        <v>10.3227401351716</v>
      </c>
      <c r="GO65" s="24">
        <f>AVERAGE(AQ65,BR65,CP65,DK65,DN65,ER65,FP65)</f>
        <v>10.4438121817136</v>
      </c>
      <c r="GP65" s="24">
        <f>AVERAGE(F65,U65,X65,AJ65,AS65,BN65,BZ65,CC65,CI65,CL65,DD65,EB65,FL65)</f>
        <v>13.7526586824339</v>
      </c>
      <c r="GQ65" s="24">
        <f>AVERAGE(G65,V65,Y65,AK65,AT65,BO65,CA65,CD65,CJ65,CM65,DE65,EC65,FM65)</f>
        <v>13.9865865515862</v>
      </c>
      <c r="GR65" s="24">
        <f>AVERAGE(X65,AS65,CC65,DD65)</f>
        <v>19.1785544337673</v>
      </c>
      <c r="GS65" s="24">
        <f>AVERAGE(Y65,AT65,CD65,DE65)</f>
        <v>19.8919328133553</v>
      </c>
      <c r="GT65" s="24">
        <f>AVERAGE(F65,U65,AJ65,BN65,BZ65,CI65,CL65,EB65,FL65)</f>
        <v>11.3411494596191</v>
      </c>
      <c r="GU65" s="24">
        <f>AVERAGE(G65,V65,AK65,BO65,CA65,CJ65,CM65,EC65,FM65)</f>
        <v>11.3619882130222</v>
      </c>
    </row>
    <row r="66" ht="20.35" customHeight="1">
      <c r="A66" s="22">
        <v>1973</v>
      </c>
      <c r="B66" s="23">
        <v>12.83</v>
      </c>
      <c r="C66" s="24">
        <v>12.859152881169</v>
      </c>
      <c r="D66" s="25">
        <v>13.4544937275986</v>
      </c>
      <c r="E66" s="25">
        <v>10.37</v>
      </c>
      <c r="F66" s="24">
        <v>10.5153116999488</v>
      </c>
      <c r="G66" s="25">
        <v>10.3652368151562</v>
      </c>
      <c r="H66" s="25">
        <v>14.39</v>
      </c>
      <c r="I66" s="24">
        <v>13.3521216033688</v>
      </c>
      <c r="J66" s="25">
        <v>15.1796171892932</v>
      </c>
      <c r="K66" s="25">
        <v>7.3</v>
      </c>
      <c r="L66" s="24">
        <v>7.16831324928934</v>
      </c>
      <c r="M66" s="25">
        <v>7.29724718381977</v>
      </c>
      <c r="N66" s="25">
        <v>18.08</v>
      </c>
      <c r="O66" s="24">
        <v>18.0669893797341</v>
      </c>
      <c r="P66" s="25">
        <v>17.8276256466621</v>
      </c>
      <c r="Q66" s="25">
        <v>14.04</v>
      </c>
      <c r="R66" s="24">
        <v>13.8328782642089</v>
      </c>
      <c r="S66" s="25">
        <v>14.3449667178699</v>
      </c>
      <c r="T66" s="25">
        <v>8.08</v>
      </c>
      <c r="U66" s="24">
        <v>8.069871991807471</v>
      </c>
      <c r="V66" s="25">
        <v>8.078485287886011</v>
      </c>
      <c r="W66" s="25">
        <v>22.21</v>
      </c>
      <c r="X66" s="24">
        <v>22.4857868089765</v>
      </c>
      <c r="Y66" s="25">
        <v>22.3394194828469</v>
      </c>
      <c r="Z66" s="25">
        <v>17.73</v>
      </c>
      <c r="AA66" s="24">
        <v>16.609392451727</v>
      </c>
      <c r="AB66" s="25">
        <v>18.1080610437229</v>
      </c>
      <c r="AC66" s="25">
        <v>21.1</v>
      </c>
      <c r="AD66" s="24">
        <v>20.4959214382824</v>
      </c>
      <c r="AE66" s="25">
        <v>21.0972659215707</v>
      </c>
      <c r="AF66" s="25">
        <v>21.41</v>
      </c>
      <c r="AG66" s="24">
        <v>21.4496300563236</v>
      </c>
      <c r="AH66" s="25">
        <v>21.543357014849</v>
      </c>
      <c r="AI66" s="25">
        <v>14.07</v>
      </c>
      <c r="AJ66" s="24">
        <v>13.8431240399386</v>
      </c>
      <c r="AK66" s="25">
        <v>13.7692511520737</v>
      </c>
      <c r="AL66" s="25">
        <v>19.42</v>
      </c>
      <c r="AM66" s="24">
        <v>19.4157186011449</v>
      </c>
      <c r="AN66" s="25">
        <v>19.4024454894074</v>
      </c>
      <c r="AO66" s="25">
        <v>11.2</v>
      </c>
      <c r="AP66" s="24">
        <v>11.1478623073256</v>
      </c>
      <c r="AQ66" s="25">
        <v>11.0933112629553</v>
      </c>
      <c r="AR66" s="25">
        <v>16.74</v>
      </c>
      <c r="AS66" s="24">
        <v>17.048064516129</v>
      </c>
      <c r="AT66" s="25">
        <v>17.2917396313364</v>
      </c>
      <c r="AU66" s="25">
        <v>15.34</v>
      </c>
      <c r="AV66" s="24">
        <v>14.5311424902841</v>
      </c>
      <c r="AW66" s="25">
        <v>15.5015166028097</v>
      </c>
      <c r="AX66" s="25">
        <v>18.73</v>
      </c>
      <c r="AY66" s="24">
        <v>18.5596364567332</v>
      </c>
      <c r="AZ66" s="25">
        <v>18.861815796211</v>
      </c>
      <c r="BA66" s="25">
        <v>12.93</v>
      </c>
      <c r="BB66" s="24">
        <v>13.8171095750128</v>
      </c>
      <c r="BC66" s="25">
        <v>13.3514119303635</v>
      </c>
      <c r="BD66" s="25">
        <v>23.87</v>
      </c>
      <c r="BE66" s="24">
        <v>23.7647464113566</v>
      </c>
      <c r="BF66" s="25">
        <v>24.0267971026008</v>
      </c>
      <c r="BG66" s="25">
        <v>9.73</v>
      </c>
      <c r="BH66" s="24">
        <v>9.731354136626431</v>
      </c>
      <c r="BI66" s="25">
        <v>10.199418249358</v>
      </c>
      <c r="BJ66" s="25">
        <v>10.83</v>
      </c>
      <c r="BK66" s="24">
        <v>10.7773518636227</v>
      </c>
      <c r="BL66" s="25">
        <v>10.8545468509985</v>
      </c>
      <c r="BM66" s="25">
        <v>11.83</v>
      </c>
      <c r="BN66" s="24">
        <v>12.1244508448541</v>
      </c>
      <c r="BO66" s="25">
        <v>11.8250608038915</v>
      </c>
      <c r="BP66" s="25">
        <v>13.08</v>
      </c>
      <c r="BQ66" s="24">
        <v>12.7567594726062</v>
      </c>
      <c r="BR66" s="25">
        <v>13.3612858422939</v>
      </c>
      <c r="BS66" s="25">
        <v>15.49</v>
      </c>
      <c r="BT66" s="24">
        <v>15.3165710136483</v>
      </c>
      <c r="BU66" s="25">
        <v>15.4894976340555</v>
      </c>
      <c r="BV66" s="25">
        <v>19.54</v>
      </c>
      <c r="BW66" s="24">
        <v>19.0245112209197</v>
      </c>
      <c r="BX66" s="25">
        <v>19.7903685238154</v>
      </c>
      <c r="BY66" s="25">
        <v>13.14</v>
      </c>
      <c r="BZ66" s="24">
        <v>13.056112391193</v>
      </c>
      <c r="CA66" s="25">
        <v>13.1478927865176</v>
      </c>
      <c r="CB66" s="25">
        <v>21.57</v>
      </c>
      <c r="CC66" s="24">
        <v>20.5844027535004</v>
      </c>
      <c r="CD66" s="25">
        <v>21.5698805330438</v>
      </c>
      <c r="CE66" s="25">
        <v>7.98</v>
      </c>
      <c r="CF66" s="24">
        <v>8.94513112011583</v>
      </c>
      <c r="CG66" s="25">
        <v>9.122059651817709</v>
      </c>
      <c r="CH66" s="25">
        <v>12.49</v>
      </c>
      <c r="CI66" s="24">
        <v>12.5365887263528</v>
      </c>
      <c r="CJ66" s="25">
        <v>12.001339338438</v>
      </c>
      <c r="CK66" s="25">
        <v>8.93</v>
      </c>
      <c r="CL66" s="24">
        <v>9.04081375690803</v>
      </c>
      <c r="CM66" s="25">
        <v>9.2443050037961</v>
      </c>
      <c r="CN66" s="25">
        <v>9.779999999999999</v>
      </c>
      <c r="CO66" s="24">
        <v>9.725238021670179</v>
      </c>
      <c r="CP66" s="25">
        <v>10.1831776390777</v>
      </c>
      <c r="CQ66" s="25">
        <v>5.86</v>
      </c>
      <c r="CR66" s="24">
        <v>6.27821428571428</v>
      </c>
      <c r="CS66" s="25">
        <v>6.36203725038402</v>
      </c>
      <c r="CT66" s="25">
        <v>17.4</v>
      </c>
      <c r="CU66" s="24">
        <v>16.7050400025602</v>
      </c>
      <c r="CV66" s="25">
        <v>16.8045911903879</v>
      </c>
      <c r="CW66" s="25">
        <v>10.37</v>
      </c>
      <c r="CX66" s="24">
        <v>10.510365951358</v>
      </c>
      <c r="CY66" s="25">
        <v>9.98397363031234</v>
      </c>
      <c r="CZ66" s="25">
        <v>19.9</v>
      </c>
      <c r="DA66" s="24">
        <v>19.5180421146953</v>
      </c>
      <c r="DB66" s="25">
        <v>19.9142658730159</v>
      </c>
      <c r="DC66" s="25">
        <v>20.9</v>
      </c>
      <c r="DD66" s="24">
        <v>20.5894448944308</v>
      </c>
      <c r="DE66" s="25">
        <v>21.3446268867532</v>
      </c>
      <c r="DF66" s="25">
        <v>14.46</v>
      </c>
      <c r="DG66" s="24">
        <v>14.4580130185803</v>
      </c>
      <c r="DH66" s="25">
        <v>14.4589708729864</v>
      </c>
      <c r="DI66" s="25">
        <v>11.63</v>
      </c>
      <c r="DJ66" s="24">
        <v>11.2237826420891</v>
      </c>
      <c r="DK66" s="25">
        <v>11.1517274705581</v>
      </c>
      <c r="DL66" s="25">
        <v>11.02</v>
      </c>
      <c r="DM66" s="24">
        <v>11.0359274414252</v>
      </c>
      <c r="DN66" s="25">
        <v>11.1468543531614</v>
      </c>
      <c r="DO66" s="25">
        <v>13.86</v>
      </c>
      <c r="DP66" s="24">
        <v>13.8489663566514</v>
      </c>
      <c r="DQ66" s="25">
        <v>13.8593781749465</v>
      </c>
      <c r="DR66" s="25">
        <v>12.04</v>
      </c>
      <c r="DS66" s="24">
        <v>12.0423704689514</v>
      </c>
      <c r="DT66" s="25">
        <v>12.0534837429595</v>
      </c>
      <c r="DU66" s="25">
        <v>22.65</v>
      </c>
      <c r="DV66" s="24">
        <v>22.513897790608</v>
      </c>
      <c r="DW66" s="25">
        <v>22.3281572779279</v>
      </c>
      <c r="DX66" s="25">
        <v>19.64</v>
      </c>
      <c r="DY66" s="24">
        <v>19.3404971709171</v>
      </c>
      <c r="DZ66" s="25">
        <v>20.4672869648273</v>
      </c>
      <c r="EA66" s="25">
        <v>11.67</v>
      </c>
      <c r="EB66" s="24">
        <v>11.3155958781362</v>
      </c>
      <c r="EC66" s="25">
        <v>11.8275985663082</v>
      </c>
      <c r="ED66" s="25">
        <v>11.71</v>
      </c>
      <c r="EE66" s="24">
        <v>11.8797772759313</v>
      </c>
      <c r="EF66" s="25">
        <v>12.3887612362747</v>
      </c>
      <c r="EG66" s="25">
        <v>13.52</v>
      </c>
      <c r="EH66" s="24">
        <v>13.0721870199693</v>
      </c>
      <c r="EI66" s="25">
        <v>14.7496319764465</v>
      </c>
      <c r="EJ66" s="25">
        <v>18.19</v>
      </c>
      <c r="EK66" s="24">
        <v>17.4144655061873</v>
      </c>
      <c r="EL66" s="25">
        <v>17.6048147927444</v>
      </c>
      <c r="EM66" t="s" s="26">
        <v>75</v>
      </c>
      <c r="EN66" t="s" s="27">
        <v>76</v>
      </c>
      <c r="EO66" s="25">
        <v>11.5024044748029</v>
      </c>
      <c r="EP66" s="25">
        <v>7.91</v>
      </c>
      <c r="EQ66" s="24">
        <v>8.036730030721969</v>
      </c>
      <c r="ER66" s="25">
        <v>8.16441372247824</v>
      </c>
      <c r="ES66" s="25">
        <v>9.199999999999999</v>
      </c>
      <c r="ET66" s="24">
        <v>8.915401526387351</v>
      </c>
      <c r="EU66" s="25">
        <v>10.6713800386673</v>
      </c>
      <c r="EV66" s="25">
        <v>14.94</v>
      </c>
      <c r="EW66" s="24">
        <v>15.0421838197645</v>
      </c>
      <c r="EX66" s="25">
        <v>14.9237019969278</v>
      </c>
      <c r="EY66" s="25">
        <v>19.95</v>
      </c>
      <c r="EZ66" s="24">
        <v>21.0753781097163</v>
      </c>
      <c r="FA66" s="25">
        <v>19.9506623982556</v>
      </c>
      <c r="FB66" s="25">
        <v>15.44</v>
      </c>
      <c r="FC66" s="24">
        <v>15.6103113145661</v>
      </c>
      <c r="FD66" s="25">
        <v>15.1117114695341</v>
      </c>
      <c r="FE66" s="25">
        <v>9.6</v>
      </c>
      <c r="FF66" s="24">
        <v>9.31098886328725</v>
      </c>
      <c r="FG66" s="25">
        <v>9.602775857654891</v>
      </c>
      <c r="FH66" s="25">
        <v>13.1</v>
      </c>
      <c r="FI66" s="24">
        <v>12.2469487775953</v>
      </c>
      <c r="FJ66" s="25">
        <v>14.186962983562</v>
      </c>
      <c r="FK66" s="25">
        <v>8.199999999999999</v>
      </c>
      <c r="FL66" s="24">
        <v>8.21320821636033</v>
      </c>
      <c r="FM66" s="25">
        <v>8.900382214806591</v>
      </c>
      <c r="FN66" s="25">
        <v>11.91</v>
      </c>
      <c r="FO66" s="24">
        <v>12.1981616743472</v>
      </c>
      <c r="FP66" s="25">
        <v>11.9159677419355</v>
      </c>
      <c r="FQ66" s="25">
        <v>16.71</v>
      </c>
      <c r="FR66" s="24">
        <v>16.3929262893515</v>
      </c>
      <c r="FS66" s="25">
        <v>16.2878776241679</v>
      </c>
      <c r="FT66" s="29"/>
      <c r="FU66" s="30">
        <f>SUM(SUM(B66,E66,H66,K66,N66,Q66,T66,W66,Z66,AC66,AF66,AI66,AL66,AO66,AR66,AU66,AX66,BA66,BD66,BG66,BJ66,BM66,BP66,BS66,BV66,BY66,CB66,CE66,CH66,CK66),CN66,CQ66,CT66,CW66,CZ66,DC66,DF66,DI66,DL66,DO66,DR66,DU66,DX66,EA66,ED66,EG66,EJ66,EM66,EP66,ES66,EV66,EY66,FB66,FE66,FH66,FK66,FN66,FQ66)/58</f>
        <v>14.3159649122807</v>
      </c>
      <c r="FV66" s="30">
        <f>SUM(SUM(C66,F66,I66,L66,O66,R66,U66,X66,AA66,AD66,AG66,AJ66,AM66,AP66,AS66,AV66,AY66,BB66,BE66,BH66,BK66,BN66,BQ66,BT66,BW66,BZ66,CC66,CF66,CI66,CL66),CO66,CR66,CU66,CX66,DA66,DD66,DG66,DJ66,DM66,DP66,DS66,DV66,DY66,EB66,EE66,EH66,EK66,EN66,EQ66,ET66,EW66,EZ66,FC66,FF66,FI66,FL66,FO66,FR66)/58</f>
        <v>14.2007172979839</v>
      </c>
      <c r="FW66" s="30">
        <f>SUM(SUM(D66,G66,J66,M66,P66,S66,V66,Y66,AB66,AE66,AH66,AK66,AN66,AQ66,AT66,AW66,AZ66,BC66,BF66,BI66,BL66,BO66,BR66,BU66,BX66,CA66,CD66,CG66,CJ66,CM66),CP66,CS66,CV66,CY66,DB66,DE66,DH66,DK66,DN66,DQ66,DT66,DW66,DZ66,EC66,EF66,EI66,EL66,EO66,ER66,EU66,EX66,FA66,FD66,FG66,FJ66,FM66,FP66,FS66)/58</f>
        <v>14.4377120454987</v>
      </c>
      <c r="FX66" s="31"/>
      <c r="FY66" s="31"/>
      <c r="FZ66" s="31"/>
      <c r="GA66" s="31"/>
      <c r="GB66" s="28">
        <f>SUM(SUM(D66,G66,J66,M66,P66,S66,V66,Y66,AB66,AE66,AH66,AK66,AQ66,AT66,AW66,AZ66,BC66,BF66,BI66,BO66,BU66,BX66,CA66,CD66,CG66,CJ66,CM66,CS66,CV66,CY66),DB66,DE66,DH66,DK66,DN66,DZ66,EC66,EF66,EL66,EO66,ER66,EU66,EX66,FG66,FJ66,FM66)/46</f>
        <v>14.2897602698038</v>
      </c>
      <c r="GC66" s="32">
        <v>1973</v>
      </c>
      <c r="GD66" s="24">
        <f>AVERAGE(L66,R66,BB66,BH66,CF66,DS66,EH66,EW66,FC66,FF66,FI66,FR66)</f>
        <v>12.2677252415616</v>
      </c>
      <c r="GE66" s="24">
        <f>AVERAGE(M66,S66,BC66,BI66,CG66,DT66,EI66,EX66,FD66,FG66,FJ66,FS66)</f>
        <v>12.6026041153735</v>
      </c>
      <c r="GF66" s="28">
        <f>AVERAGE(I66,BE66,EZ66)</f>
        <v>19.3974153748139</v>
      </c>
      <c r="GG66" s="28">
        <f>AVERAGE(J66,BF66,FA66)</f>
        <v>19.7190255633832</v>
      </c>
      <c r="GH66" s="28">
        <f>AVERAGE(O66,AA66,AD66,AG66,AM66,AV66,AY66,BT66,BW66,CU66,DA66,DP66,DV66,DY66,EK66)</f>
        <v>18.1873614700278</v>
      </c>
      <c r="GI66" s="28">
        <f>AVERAGE(P66,AB66,AE66,AH66,AN66,AW66,AZ66,BU66,BX66,CV66,DB66,DQ66,DW66,DZ66,EL66)</f>
        <v>18.5733631964636</v>
      </c>
      <c r="GJ66" s="28">
        <f>AVERAGE(C66,DG66,EE66,EN66,ET66)</f>
        <v>12.028086175517</v>
      </c>
      <c r="GK66" s="28">
        <f>AVERAGE(D66,DH66,EF66,EO66,EU66)</f>
        <v>12.495202070066</v>
      </c>
      <c r="GL66" s="24">
        <f>AVERAGE(BK66,CR66,CX66)</f>
        <v>9.188644033564991</v>
      </c>
      <c r="GM66" s="24">
        <f>AVERAGE(BL66,CS66,CY66)</f>
        <v>9.06685257723162</v>
      </c>
      <c r="GN66" s="24">
        <f>AVERAGE(AP66,BQ66,CO66,DJ66,DM66,EQ66,FO66)</f>
        <v>10.8749230843122</v>
      </c>
      <c r="GO66" s="24">
        <f>AVERAGE(AQ66,BR66,CP66,DK66,DN66,ER66,FP66)</f>
        <v>11.0023911474943</v>
      </c>
      <c r="GP66" s="24">
        <f>AVERAGE(F66,U66,X66,AJ66,AS66,BN66,BZ66,CC66,CI66,CL66,DD66,EB66,FL66)</f>
        <v>13.8017520398874</v>
      </c>
      <c r="GQ66" s="24">
        <f>AVERAGE(G66,V66,Y66,AK66,AT66,BO66,CA66,CD66,CJ66,CM66,DE66,EC66,FM66)</f>
        <v>13.9773245002196</v>
      </c>
      <c r="GR66" s="24">
        <f>AVERAGE(X66,AS66,CC66,DD66)</f>
        <v>20.1769247432592</v>
      </c>
      <c r="GS66" s="24">
        <f>AVERAGE(Y66,AT66,CD66,DE66)</f>
        <v>20.6364166334951</v>
      </c>
      <c r="GT66" s="24">
        <f>AVERAGE(F66,U66,AJ66,BN66,BZ66,CI66,CL66,EB66,FL66)</f>
        <v>10.9683419494999</v>
      </c>
      <c r="GU66" s="24">
        <f>AVERAGE(G66,V66,AK66,BO66,CA66,CJ66,CM66,EC66,FM66)</f>
        <v>11.0177279965415</v>
      </c>
    </row>
    <row r="67" ht="20.35" customHeight="1">
      <c r="A67" s="22">
        <v>1974</v>
      </c>
      <c r="B67" s="23">
        <v>12.51</v>
      </c>
      <c r="C67" s="24">
        <v>12.545975422427</v>
      </c>
      <c r="D67" s="25">
        <v>13.0820570916539</v>
      </c>
      <c r="E67" s="25">
        <v>10.52</v>
      </c>
      <c r="F67" s="24">
        <v>10.681392871366</v>
      </c>
      <c r="G67" s="25">
        <v>10.5223755475906</v>
      </c>
      <c r="H67" s="25">
        <v>12.71</v>
      </c>
      <c r="I67" s="24">
        <v>11.6437592695588</v>
      </c>
      <c r="J67" s="25">
        <v>12.9427163338454</v>
      </c>
      <c r="K67" s="25">
        <v>6.51</v>
      </c>
      <c r="L67" s="24">
        <v>6.33835523695739</v>
      </c>
      <c r="M67" s="25">
        <v>6.50832079735862</v>
      </c>
      <c r="N67" s="25">
        <v>15.96</v>
      </c>
      <c r="O67" s="24">
        <v>15.9371223758321</v>
      </c>
      <c r="P67" s="25">
        <v>15.558995974363</v>
      </c>
      <c r="Q67" s="25">
        <v>12.51</v>
      </c>
      <c r="R67" s="24">
        <v>12.2990130568357</v>
      </c>
      <c r="S67" s="25">
        <v>12.8695116487455</v>
      </c>
      <c r="T67" s="25">
        <v>8.130000000000001</v>
      </c>
      <c r="U67" s="24">
        <v>8.107259344598059</v>
      </c>
      <c r="V67" s="25">
        <v>8.1253699436764</v>
      </c>
      <c r="W67" s="25">
        <v>20.99</v>
      </c>
      <c r="X67" s="24">
        <v>21.2736495135689</v>
      </c>
      <c r="Y67" s="25">
        <v>21.220667562724</v>
      </c>
      <c r="Z67" s="25">
        <v>16.24</v>
      </c>
      <c r="AA67" s="24">
        <v>15.0172579300875</v>
      </c>
      <c r="AB67" s="25">
        <v>16.7052163830793</v>
      </c>
      <c r="AC67" s="25">
        <v>19.68</v>
      </c>
      <c r="AD67" s="24">
        <v>19.0331172250963</v>
      </c>
      <c r="AE67" s="25">
        <v>19.6570490335136</v>
      </c>
      <c r="AF67" s="25">
        <v>19.96</v>
      </c>
      <c r="AG67" s="24">
        <v>20.0870455709165</v>
      </c>
      <c r="AH67" s="25">
        <v>20.2053437019969</v>
      </c>
      <c r="AI67" s="25">
        <v>14.39</v>
      </c>
      <c r="AJ67" s="24">
        <v>14.129383000512</v>
      </c>
      <c r="AK67" s="25">
        <v>14.1131786199834</v>
      </c>
      <c r="AL67" t="s" s="26">
        <v>75</v>
      </c>
      <c r="AM67" t="s" s="27">
        <v>76</v>
      </c>
      <c r="AN67" s="25">
        <v>17.658592708328</v>
      </c>
      <c r="AO67" s="25">
        <v>11.43</v>
      </c>
      <c r="AP67" s="24">
        <v>11.3250915258577</v>
      </c>
      <c r="AQ67" s="25">
        <v>11.2836283039356</v>
      </c>
      <c r="AR67" s="25">
        <v>17.24</v>
      </c>
      <c r="AS67" s="24">
        <v>17.5149916794675</v>
      </c>
      <c r="AT67" s="25">
        <v>17.7563684075781</v>
      </c>
      <c r="AU67" s="25">
        <v>12.93</v>
      </c>
      <c r="AV67" s="24">
        <v>12.1262628008193</v>
      </c>
      <c r="AW67" s="25">
        <v>13.1531906041987</v>
      </c>
      <c r="AX67" s="25">
        <v>16.95</v>
      </c>
      <c r="AY67" s="24">
        <v>16.6662854672861</v>
      </c>
      <c r="AZ67" s="25">
        <v>17.1336002206057</v>
      </c>
      <c r="BA67" s="25">
        <v>11.59</v>
      </c>
      <c r="BB67" s="24">
        <v>12.4827816180236</v>
      </c>
      <c r="BC67" s="25">
        <v>12.0221242959549</v>
      </c>
      <c r="BD67" s="25">
        <v>22.84</v>
      </c>
      <c r="BE67" s="24">
        <v>22.828168202765</v>
      </c>
      <c r="BF67" s="25">
        <v>23.0423655913979</v>
      </c>
      <c r="BG67" s="25">
        <v>9.49</v>
      </c>
      <c r="BH67" s="24">
        <v>9.49987598654589</v>
      </c>
      <c r="BI67" s="25">
        <v>9.980046082949309</v>
      </c>
      <c r="BJ67" s="25">
        <v>11.29</v>
      </c>
      <c r="BK67" s="24">
        <v>11.2197252679344</v>
      </c>
      <c r="BL67" s="25">
        <v>11.3096622128644</v>
      </c>
      <c r="BM67" s="25">
        <v>11.82</v>
      </c>
      <c r="BN67" s="24">
        <v>11.7953913960838</v>
      </c>
      <c r="BO67" s="25">
        <v>11.824272008581</v>
      </c>
      <c r="BP67" s="25">
        <v>12.41</v>
      </c>
      <c r="BQ67" s="24">
        <v>12.1414678787718</v>
      </c>
      <c r="BR67" s="25">
        <v>12.8046999973515</v>
      </c>
      <c r="BS67" s="25">
        <v>13.64</v>
      </c>
      <c r="BT67" s="24">
        <v>13.4378058071579</v>
      </c>
      <c r="BU67" s="25">
        <v>13.6268983614951</v>
      </c>
      <c r="BV67" s="25">
        <v>17.37</v>
      </c>
      <c r="BW67" s="24">
        <v>16.8108832938783</v>
      </c>
      <c r="BX67" s="25">
        <v>17.6226497695853</v>
      </c>
      <c r="BY67" s="25">
        <v>13.36</v>
      </c>
      <c r="BZ67" s="24">
        <v>13.2616503787277</v>
      </c>
      <c r="CA67" s="25">
        <v>13.3577651535216</v>
      </c>
      <c r="CB67" s="25">
        <v>18.97</v>
      </c>
      <c r="CC67" s="24">
        <v>17.3285535074245</v>
      </c>
      <c r="CD67" s="25">
        <v>18.9699820788531</v>
      </c>
      <c r="CE67" t="s" s="26">
        <v>194</v>
      </c>
      <c r="CF67" s="24">
        <v>6.93653027173049</v>
      </c>
      <c r="CG67" s="25">
        <v>7.07291922683052</v>
      </c>
      <c r="CH67" s="25">
        <v>12.24</v>
      </c>
      <c r="CI67" s="24">
        <v>12.2512756016385</v>
      </c>
      <c r="CJ67" s="25">
        <v>11.7480056323605</v>
      </c>
      <c r="CK67" s="25">
        <v>9.07</v>
      </c>
      <c r="CL67" s="24">
        <v>9.16229774705581</v>
      </c>
      <c r="CM67" s="25">
        <v>9.37632106661723</v>
      </c>
      <c r="CN67" s="25">
        <v>10.07</v>
      </c>
      <c r="CO67" s="24">
        <v>9.99543310909829</v>
      </c>
      <c r="CP67" s="25">
        <v>10.4341225038402</v>
      </c>
      <c r="CQ67" s="25">
        <v>6.02</v>
      </c>
      <c r="CR67" s="24">
        <v>6.4250633640553</v>
      </c>
      <c r="CS67" s="25">
        <v>6.49243023553507</v>
      </c>
      <c r="CT67" s="25">
        <v>14.97</v>
      </c>
      <c r="CU67" s="24">
        <v>14.1963370455709</v>
      </c>
      <c r="CV67" s="25">
        <v>14.4229516040751</v>
      </c>
      <c r="CW67" t="s" s="26">
        <v>189</v>
      </c>
      <c r="CX67" s="24">
        <v>10.5377553763441</v>
      </c>
      <c r="CY67" s="25">
        <v>10.0935421191094</v>
      </c>
      <c r="CZ67" s="25">
        <v>18.45</v>
      </c>
      <c r="DA67" s="24">
        <v>18.0531413210446</v>
      </c>
      <c r="DB67" s="25">
        <v>18.4489784946237</v>
      </c>
      <c r="DC67" s="25">
        <v>19.66</v>
      </c>
      <c r="DD67" s="24">
        <v>19.3209307961227</v>
      </c>
      <c r="DE67" s="25">
        <v>20.2496326164875</v>
      </c>
      <c r="DF67" s="25">
        <v>13.69</v>
      </c>
      <c r="DG67" s="24">
        <v>13.6903545826933</v>
      </c>
      <c r="DH67" s="25">
        <v>13.6914013807229</v>
      </c>
      <c r="DI67" s="25">
        <v>11.89</v>
      </c>
      <c r="DJ67" s="24">
        <v>11.579126344086</v>
      </c>
      <c r="DK67" s="25">
        <v>11.4402188940092</v>
      </c>
      <c r="DL67" s="25">
        <v>10.6</v>
      </c>
      <c r="DM67" s="24">
        <v>10.6246146953405</v>
      </c>
      <c r="DN67" s="25">
        <v>10.6966999487967</v>
      </c>
      <c r="DO67" s="25">
        <v>12.06</v>
      </c>
      <c r="DP67" s="24">
        <v>12.0195529999813</v>
      </c>
      <c r="DQ67" s="25">
        <v>12.0601627197548</v>
      </c>
      <c r="DR67" s="25">
        <v>11.7</v>
      </c>
      <c r="DS67" s="24">
        <v>11.7035675883257</v>
      </c>
      <c r="DT67" s="25">
        <v>11.7113453661034</v>
      </c>
      <c r="DU67" s="25">
        <v>21.16</v>
      </c>
      <c r="DV67" s="24">
        <v>21.1144907701679</v>
      </c>
      <c r="DW67" s="25">
        <v>21.3693605990784</v>
      </c>
      <c r="DX67" s="25">
        <v>17.93</v>
      </c>
      <c r="DY67" s="24">
        <v>17.540205453149</v>
      </c>
      <c r="DZ67" s="25">
        <v>18.9126664106503</v>
      </c>
      <c r="EA67" s="25">
        <v>11.75</v>
      </c>
      <c r="EB67" s="24">
        <v>11.4086853558628</v>
      </c>
      <c r="EC67" s="25">
        <v>11.9042143386832</v>
      </c>
      <c r="ED67" s="25">
        <v>12.09</v>
      </c>
      <c r="EE67" s="24">
        <v>12.2376907322069</v>
      </c>
      <c r="EF67" s="25">
        <v>12.7292654095379</v>
      </c>
      <c r="EG67" s="25">
        <v>12.15</v>
      </c>
      <c r="EH67" s="24">
        <v>11.5881112391193</v>
      </c>
      <c r="EI67" s="25">
        <v>13.8292062829952</v>
      </c>
      <c r="EJ67" s="25">
        <v>16.18</v>
      </c>
      <c r="EK67" s="24">
        <v>15.1499235506628</v>
      </c>
      <c r="EL67" s="25">
        <v>15.581973842188</v>
      </c>
      <c r="EM67" s="25">
        <v>11.53</v>
      </c>
      <c r="EN67" s="24">
        <v>11.6262478790367</v>
      </c>
      <c r="EO67" s="25">
        <v>11.5019563758007</v>
      </c>
      <c r="EP67" s="25">
        <v>8.630000000000001</v>
      </c>
      <c r="EQ67" s="24">
        <v>8.70886650952558</v>
      </c>
      <c r="ER67" s="25">
        <v>8.78831285202252</v>
      </c>
      <c r="ES67" s="25">
        <v>9.140000000000001</v>
      </c>
      <c r="ET67" s="24">
        <v>8.820567870826491</v>
      </c>
      <c r="EU67" s="25">
        <v>10.6021161740558</v>
      </c>
      <c r="EV67" s="25">
        <v>14.07</v>
      </c>
      <c r="EW67" s="24">
        <v>14.1887173579109</v>
      </c>
      <c r="EX67" s="25">
        <v>14.0674187147977</v>
      </c>
      <c r="EY67" s="25">
        <v>17.9</v>
      </c>
      <c r="EZ67" s="24">
        <v>18.9601862519201</v>
      </c>
      <c r="FA67" s="25">
        <v>17.8985765488991</v>
      </c>
      <c r="FB67" s="25">
        <v>13.64</v>
      </c>
      <c r="FC67" s="24">
        <v>13.8450124280751</v>
      </c>
      <c r="FD67" s="25">
        <v>13.3354659498208</v>
      </c>
      <c r="FE67" s="25">
        <v>8.779999999999999</v>
      </c>
      <c r="FF67" s="24">
        <v>8.477891705069119</v>
      </c>
      <c r="FG67" s="25">
        <v>8.77838773681516</v>
      </c>
      <c r="FH67" s="25">
        <v>11.2</v>
      </c>
      <c r="FI67" s="24">
        <v>10.2948041474655</v>
      </c>
      <c r="FJ67" s="25">
        <v>12.5636680747568</v>
      </c>
      <c r="FK67" t="s" s="26">
        <v>195</v>
      </c>
      <c r="FL67" s="24">
        <v>7.64754672299026</v>
      </c>
      <c r="FM67" s="25">
        <v>8.33845686123912</v>
      </c>
      <c r="FN67" s="25">
        <v>10.85</v>
      </c>
      <c r="FO67" s="24">
        <v>10.952792211805</v>
      </c>
      <c r="FP67" s="25">
        <v>10.8525979262673</v>
      </c>
      <c r="FQ67" s="25">
        <v>15.64</v>
      </c>
      <c r="FR67" s="24">
        <v>15.3344754091848</v>
      </c>
      <c r="FS67" s="25">
        <v>15.3332443676395</v>
      </c>
      <c r="FT67" s="29"/>
      <c r="FU67" s="30">
        <f>SUM(SUM(B67,E67,H67,K67,N67,Q67,T67,W67,Z67,AC67,AF67,AI67,AL67,AO67,AR67,AU67,AX67,BA67,BD67,BG67,BJ67,BM67,BP67,BS67,BV67,BY67,CB67,CE67,CH67,CK67),CN67,CQ67,CT67,CW67,CZ67,DC67,DF67,DI67,DL67,DO67,DR67,DU67,DX67,EA67,ED67,EG67,EJ67,EM67,EP67,ES67,EV67,EY67,FB67,FE67,FH67,FK67,FN67,FQ67)/58</f>
        <v>13.6018518518519</v>
      </c>
      <c r="FV67" s="30">
        <f>SUM(SUM(C67,F67,I67,L67,O67,R67,U67,X67,AA67,AD67,AG67,AJ67,AM67,AP67,AS67,AV67,AY67,BB67,BE67,BH67,BK67,BN67,BQ67,BT67,BW67,BZ67,CC67,CF67,CI67,CL67),CO67,CR67,CU67,CX67,DA67,DD67,DG67,DJ67,DM67,DP67,DS67,DV67,DY67,EB67,EE67,EH67,EK67,EN67,EQ67,ET67,EW67,EZ67,FC67,FF67,FI67,FL67,FO67,FR67)/58</f>
        <v>13.1565695099397</v>
      </c>
      <c r="FW67" s="30">
        <f>SUM(SUM(D67,G67,J67,M67,P67,S67,V67,Y67,AB67,AE67,AH67,AK67,AN67,AQ67,AT67,AW67,AZ67,BC67,BF67,BI67,BL67,BO67,BR67,BU67,BX67,CA67,CD67,CG67,CJ67,CM67),CP67,CS67,CV67,CY67,DB67,DE67,DH67,DK67,DN67,DQ67,DT67,DW67,DZ67,EC67,EF67,EI67,EL67,EO67,ER67,EU67,EX67,FA67,FD67,FG67,FJ67,FM67,FP67,FS67)/58</f>
        <v>13.5755563570663</v>
      </c>
      <c r="FX67" s="31"/>
      <c r="FY67" s="31"/>
      <c r="FZ67" s="31"/>
      <c r="GA67" s="31"/>
      <c r="GB67" s="28">
        <f>SUM(SUM(D67,G67,J67,M67,P67,S67,V67,Y67,AB67,AE67,AH67,AK67,AQ67,AT67,AW67,AZ67,BC67,BF67,BI67,BO67,BU67,BX67,CA67,CD67,CG67,CJ67,CM67,CS67,CV67,CY67),DB67,DE67,DH67,DK67,DN67,DZ67,EC67,EF67,EL67,EO67,ER67,EU67,EX67,FG67,FJ67,FM67)/46</f>
        <v>13.4518528592805</v>
      </c>
      <c r="GC67" s="32">
        <v>1974</v>
      </c>
      <c r="GD67" s="24">
        <f>AVERAGE(L67,R67,BB67,BH67,CF67,DS67,EH67,EW67,FC67,FF67,FI67,FR67)</f>
        <v>11.0824280037703</v>
      </c>
      <c r="GE67" s="24">
        <f>AVERAGE(M67,S67,BC67,BI67,CG67,DT67,EI67,EX67,FD67,FG67,FJ67,FS67)</f>
        <v>11.5059715453973</v>
      </c>
      <c r="GF67" s="28">
        <f>AVERAGE(I67,BE67,EZ67)</f>
        <v>17.810704574748</v>
      </c>
      <c r="GG67" s="28">
        <f>AVERAGE(J67,BF67,FA67)</f>
        <v>17.9612194913808</v>
      </c>
      <c r="GH67" s="28">
        <f>AVERAGE(O67,AA67,AD67,AG67,AM67,AV67,AY67,BT67,BW67,CU67,DA67,DP67,DV67,DY67,EK67)</f>
        <v>16.2278165436893</v>
      </c>
      <c r="GI67" s="28">
        <f>AVERAGE(P67,AB67,AE67,AH67,AN67,AW67,AZ67,BU67,BX67,CV67,DB67,DQ67,DW67,DZ67,EL67)</f>
        <v>16.8078420285024</v>
      </c>
      <c r="GJ67" s="28">
        <f>AVERAGE(C67,DG67,EE67,EN67,ET67)</f>
        <v>11.7841672974381</v>
      </c>
      <c r="GK67" s="28">
        <f>AVERAGE(D67,DH67,EF67,EO67,EU67)</f>
        <v>12.3213592863542</v>
      </c>
      <c r="GL67" s="24">
        <f>AVERAGE(BK67,CR67,CX67)</f>
        <v>9.39418133611127</v>
      </c>
      <c r="GM67" s="24">
        <f>AVERAGE(BL67,CS67,CY67)</f>
        <v>9.29854485583629</v>
      </c>
      <c r="GN67" s="28">
        <f>AVERAGE(AP67,BQ67,CO67,DJ67,DM67,EQ67,FO67)</f>
        <v>10.7610560392121</v>
      </c>
      <c r="GO67" s="28">
        <f>AVERAGE(AQ67,BR67,CP67,DK67,DN67,ER67,FP67)</f>
        <v>10.900040060889</v>
      </c>
      <c r="GP67" s="24">
        <f>AVERAGE(F67,U67,X67,AJ67,AS67,BN67,BZ67,CC67,CI67,CL67,DD67,EB67,FL67)</f>
        <v>13.3756159934937</v>
      </c>
      <c r="GQ67" s="24">
        <f>AVERAGE(G67,V67,Y67,AK67,AT67,BO67,CA67,CD67,CJ67,CM67,DE67,EC67,FM67)</f>
        <v>13.6543546029151</v>
      </c>
      <c r="GR67" s="24">
        <f>AVERAGE(X67,AS67,CC67,DD67)</f>
        <v>18.8595313741459</v>
      </c>
      <c r="GS67" s="24">
        <f>AVERAGE(Y67,AT67,CD67,DE67)</f>
        <v>19.5491626664107</v>
      </c>
      <c r="GT67" s="24">
        <f>AVERAGE(F67,U67,AJ67,BN67,BZ67,CI67,CL67,EB67,FL67)</f>
        <v>10.9383202687594</v>
      </c>
      <c r="GU67" s="24">
        <f>AVERAGE(G67,V67,AK67,BO67,CA67,CJ67,CM67,EC67,FM67)</f>
        <v>11.0344399080281</v>
      </c>
    </row>
    <row r="68" ht="20.35" customHeight="1">
      <c r="A68" s="22">
        <v>1975</v>
      </c>
      <c r="B68" s="23">
        <v>12.46</v>
      </c>
      <c r="C68" s="24">
        <v>12.4935464669739</v>
      </c>
      <c r="D68" s="25">
        <v>13.036626344086</v>
      </c>
      <c r="E68" s="25">
        <v>10.46</v>
      </c>
      <c r="F68" s="24">
        <v>10.6398431899642</v>
      </c>
      <c r="G68" s="25">
        <v>10.4584350998464</v>
      </c>
      <c r="H68" s="25">
        <v>12.2</v>
      </c>
      <c r="I68" s="24">
        <v>10.9453168202765</v>
      </c>
      <c r="J68" s="25">
        <v>11.3692652329749</v>
      </c>
      <c r="K68" s="25">
        <v>6.26</v>
      </c>
      <c r="L68" s="24">
        <v>6.13814906740769</v>
      </c>
      <c r="M68" s="25">
        <v>6.24127530001001</v>
      </c>
      <c r="N68" s="25">
        <v>16.48</v>
      </c>
      <c r="O68" s="24">
        <v>16.4760860284649</v>
      </c>
      <c r="P68" s="25">
        <v>16.118239573463</v>
      </c>
      <c r="Q68" s="25">
        <v>12.74</v>
      </c>
      <c r="R68" s="24">
        <v>12.6009863031234</v>
      </c>
      <c r="S68" s="25">
        <v>13.1439016897081</v>
      </c>
      <c r="T68" s="25">
        <v>8.029999999999999</v>
      </c>
      <c r="U68" s="24">
        <v>8.00898809523809</v>
      </c>
      <c r="V68" s="25">
        <v>8.0344214029698</v>
      </c>
      <c r="W68" s="25">
        <v>21.62</v>
      </c>
      <c r="X68" s="24">
        <v>21.9403641833077</v>
      </c>
      <c r="Y68" s="25">
        <v>21.7943599590374</v>
      </c>
      <c r="Z68" s="25">
        <v>17.04</v>
      </c>
      <c r="AA68" s="24">
        <v>15.8489125704045</v>
      </c>
      <c r="AB68" s="25">
        <v>17.473356374808</v>
      </c>
      <c r="AC68" t="s" s="26">
        <v>75</v>
      </c>
      <c r="AD68" s="24">
        <v>19.7580994338516</v>
      </c>
      <c r="AE68" s="25">
        <v>20.3386060895834</v>
      </c>
      <c r="AF68" s="25">
        <v>20.83</v>
      </c>
      <c r="AG68" s="24">
        <v>20.9366500256016</v>
      </c>
      <c r="AH68" s="25">
        <v>21.0109318996416</v>
      </c>
      <c r="AI68" s="25">
        <v>14.46</v>
      </c>
      <c r="AJ68" s="24">
        <v>14.2159075560146</v>
      </c>
      <c r="AK68" s="25">
        <v>14.1696263485001</v>
      </c>
      <c r="AL68" s="25">
        <v>18.34</v>
      </c>
      <c r="AM68" s="24">
        <v>18.3362989211108</v>
      </c>
      <c r="AN68" s="25">
        <v>18.2666019514138</v>
      </c>
      <c r="AO68" s="25">
        <v>11.12</v>
      </c>
      <c r="AP68" s="24">
        <v>11.0627090638628</v>
      </c>
      <c r="AQ68" s="25">
        <v>11.0018572019378</v>
      </c>
      <c r="AR68" s="25">
        <v>16.81</v>
      </c>
      <c r="AS68" s="24">
        <v>16.592637608807</v>
      </c>
      <c r="AT68" s="25">
        <v>16.8072836661546</v>
      </c>
      <c r="AU68" s="25">
        <v>13.72</v>
      </c>
      <c r="AV68" s="24">
        <v>12.9529659498208</v>
      </c>
      <c r="AW68" s="25">
        <v>13.9416340245776</v>
      </c>
      <c r="AX68" s="25">
        <v>17.77</v>
      </c>
      <c r="AY68" s="24">
        <v>17.5820108872232</v>
      </c>
      <c r="AZ68" s="25">
        <v>17.9063989211018</v>
      </c>
      <c r="BA68" s="25">
        <v>12.29</v>
      </c>
      <c r="BB68" s="24">
        <v>13.118150921659</v>
      </c>
      <c r="BC68" s="25">
        <v>12.6810503072197</v>
      </c>
      <c r="BD68" s="25">
        <v>22.79</v>
      </c>
      <c r="BE68" s="24">
        <v>22.8019054019457</v>
      </c>
      <c r="BF68" s="25">
        <v>22.9702688172043</v>
      </c>
      <c r="BG68" s="25">
        <v>9.56</v>
      </c>
      <c r="BH68" s="24">
        <v>9.546506016385051</v>
      </c>
      <c r="BI68" s="25">
        <v>10.0138799283154</v>
      </c>
      <c r="BJ68" s="25">
        <v>10.51</v>
      </c>
      <c r="BK68" s="24">
        <v>10.4414228110599</v>
      </c>
      <c r="BL68" s="25">
        <v>10.5461283922171</v>
      </c>
      <c r="BM68" s="25">
        <v>12</v>
      </c>
      <c r="BN68" s="24">
        <v>11.9632827700973</v>
      </c>
      <c r="BO68" s="25">
        <v>11.9999359959037</v>
      </c>
      <c r="BP68" s="25">
        <v>12.59</v>
      </c>
      <c r="BQ68" s="24">
        <v>12.268545186892</v>
      </c>
      <c r="BR68" s="25">
        <v>12.8983499743984</v>
      </c>
      <c r="BS68" s="25">
        <v>14.35</v>
      </c>
      <c r="BT68" s="24">
        <v>14.3897958269329</v>
      </c>
      <c r="BU68" s="25">
        <v>14.5986258320532</v>
      </c>
      <c r="BV68" s="25">
        <v>18.84</v>
      </c>
      <c r="BW68" s="24">
        <v>18.6741679467486</v>
      </c>
      <c r="BX68" s="25">
        <v>19.1591769073221</v>
      </c>
      <c r="BY68" s="25">
        <v>13.46</v>
      </c>
      <c r="BZ68" s="24">
        <v>13.431025102848</v>
      </c>
      <c r="CA68" s="25">
        <v>13.4647165059943</v>
      </c>
      <c r="CB68" s="25">
        <v>19.34</v>
      </c>
      <c r="CC68" s="24">
        <v>17.7829269073221</v>
      </c>
      <c r="CD68" s="25">
        <v>19.3364189708141</v>
      </c>
      <c r="CE68" s="25">
        <v>6.33</v>
      </c>
      <c r="CF68" s="24">
        <v>7.40629859387925</v>
      </c>
      <c r="CG68" s="25">
        <v>7.55291218637992</v>
      </c>
      <c r="CH68" s="25">
        <v>11.62</v>
      </c>
      <c r="CI68" s="24">
        <v>11.617023711056</v>
      </c>
      <c r="CJ68" s="25">
        <v>11.0965281224152</v>
      </c>
      <c r="CK68" s="25">
        <v>8.970000000000001</v>
      </c>
      <c r="CL68" s="24">
        <v>9.098974499885241</v>
      </c>
      <c r="CM68" s="25">
        <v>9.28056420714374</v>
      </c>
      <c r="CN68" s="25">
        <v>9.869999999999999</v>
      </c>
      <c r="CO68" s="24">
        <v>9.803712612779639</v>
      </c>
      <c r="CP68" s="25">
        <v>10.2553798753465</v>
      </c>
      <c r="CQ68" s="25">
        <v>5.29</v>
      </c>
      <c r="CR68" s="24">
        <v>5.71180049162993</v>
      </c>
      <c r="CS68" s="25">
        <v>5.81779313876088</v>
      </c>
      <c r="CT68" s="25">
        <v>15.59</v>
      </c>
      <c r="CU68" s="24">
        <v>14.8309824628776</v>
      </c>
      <c r="CV68" s="25">
        <v>15.0350774449565</v>
      </c>
      <c r="CW68" s="25">
        <v>9.890000000000001</v>
      </c>
      <c r="CX68" s="24">
        <v>9.962443036354321</v>
      </c>
      <c r="CY68" s="25">
        <v>9.57962877624167</v>
      </c>
      <c r="CZ68" s="25">
        <v>19.26</v>
      </c>
      <c r="DA68" s="24">
        <v>18.8735349462366</v>
      </c>
      <c r="DB68" s="25">
        <v>19.2631976446493</v>
      </c>
      <c r="DC68" s="25">
        <v>19.97</v>
      </c>
      <c r="DD68" s="24">
        <v>19.6537288786482</v>
      </c>
      <c r="DE68" s="25">
        <v>20.5364176907322</v>
      </c>
      <c r="DF68" s="25">
        <v>13.22</v>
      </c>
      <c r="DG68" s="24">
        <v>13.2230712034536</v>
      </c>
      <c r="DH68" s="25">
        <v>13.2230712034536</v>
      </c>
      <c r="DI68" s="25">
        <v>11.84</v>
      </c>
      <c r="DJ68" s="24">
        <v>11.4647177419355</v>
      </c>
      <c r="DK68" s="25">
        <v>11.3651952124936</v>
      </c>
      <c r="DL68" s="25">
        <v>10.55</v>
      </c>
      <c r="DM68" s="24">
        <v>10.5335449195952</v>
      </c>
      <c r="DN68" s="25">
        <v>10.6549052739375</v>
      </c>
      <c r="DO68" s="25">
        <v>12.55</v>
      </c>
      <c r="DP68" s="24">
        <v>12.5228172837544</v>
      </c>
      <c r="DQ68" s="25">
        <v>12.551830627505</v>
      </c>
      <c r="DR68" s="25">
        <v>11.5</v>
      </c>
      <c r="DS68" s="24">
        <v>11.4973495903738</v>
      </c>
      <c r="DT68" s="25">
        <v>11.4973495903738</v>
      </c>
      <c r="DU68" s="25">
        <v>21.66</v>
      </c>
      <c r="DV68" s="24">
        <v>21.6139450800713</v>
      </c>
      <c r="DW68" s="25">
        <v>21.8862013568868</v>
      </c>
      <c r="DX68" s="25">
        <v>18.84</v>
      </c>
      <c r="DY68" s="24">
        <v>18.5872721454173</v>
      </c>
      <c r="DZ68" s="25">
        <v>19.7392153097798</v>
      </c>
      <c r="EA68" s="25">
        <v>11.71</v>
      </c>
      <c r="EB68" s="24">
        <v>11.3448335893497</v>
      </c>
      <c r="EC68" s="25">
        <v>11.8513376856119</v>
      </c>
      <c r="ED68" s="25">
        <v>11.61</v>
      </c>
      <c r="EE68" s="24">
        <v>11.8020878058305</v>
      </c>
      <c r="EF68" s="25">
        <v>12.2484902095803</v>
      </c>
      <c r="EG68" s="25">
        <v>12.25</v>
      </c>
      <c r="EH68" s="24">
        <v>11.7552300836909</v>
      </c>
      <c r="EI68" s="25">
        <v>13.7958685355863</v>
      </c>
      <c r="EJ68" s="25">
        <v>16.59</v>
      </c>
      <c r="EK68" s="24">
        <v>15.5753300786317</v>
      </c>
      <c r="EL68" s="25">
        <v>16.0298194446897</v>
      </c>
      <c r="EM68" s="25">
        <v>11.46</v>
      </c>
      <c r="EN68" s="24">
        <v>11.5746212352462</v>
      </c>
      <c r="EO68" s="25">
        <v>11.4564760091487</v>
      </c>
      <c r="EP68" s="25">
        <v>8.27</v>
      </c>
      <c r="EQ68" s="24">
        <v>8.376284562211991</v>
      </c>
      <c r="ER68" s="25">
        <v>8.47785394265232</v>
      </c>
      <c r="ES68" t="s" s="26">
        <v>75</v>
      </c>
      <c r="ET68" t="s" s="27">
        <v>76</v>
      </c>
      <c r="EU68" t="s" s="26">
        <v>76</v>
      </c>
      <c r="EV68" s="25">
        <v>14.42</v>
      </c>
      <c r="EW68" s="24">
        <v>14.5247190220174</v>
      </c>
      <c r="EX68" s="25">
        <v>14.4098934687376</v>
      </c>
      <c r="EY68" s="25">
        <v>19.07</v>
      </c>
      <c r="EZ68" s="24">
        <v>20.1262453431502</v>
      </c>
      <c r="FA68" s="25">
        <v>19.0859613856666</v>
      </c>
      <c r="FB68" t="s" s="26">
        <v>76</v>
      </c>
      <c r="FC68" t="s" s="27">
        <v>76</v>
      </c>
      <c r="FD68" t="s" s="26">
        <v>76</v>
      </c>
      <c r="FE68" s="25">
        <v>8.869999999999999</v>
      </c>
      <c r="FF68" s="24">
        <v>8.54461917562724</v>
      </c>
      <c r="FG68" s="25">
        <v>8.86916794674859</v>
      </c>
      <c r="FH68" s="25">
        <v>11.62</v>
      </c>
      <c r="FI68" s="24">
        <v>10.7881749342303</v>
      </c>
      <c r="FJ68" s="25">
        <v>12.9133491577944</v>
      </c>
      <c r="FK68" s="25">
        <v>7.47</v>
      </c>
      <c r="FL68" s="24">
        <v>7.46066756272401</v>
      </c>
      <c r="FM68" s="25">
        <v>8.15292626728111</v>
      </c>
      <c r="FN68" t="s" s="26">
        <v>75</v>
      </c>
      <c r="FO68" t="s" s="27">
        <v>76</v>
      </c>
      <c r="FP68" t="s" s="26">
        <v>76</v>
      </c>
      <c r="FQ68" s="25">
        <v>15.86</v>
      </c>
      <c r="FR68" s="24">
        <v>15.5325237697971</v>
      </c>
      <c r="FS68" s="25">
        <v>15.5192581925243</v>
      </c>
      <c r="FT68" s="29"/>
      <c r="FU68" s="30">
        <f>SUM(SUM(B68,E68,H68,K68,N68,Q68,T68,W68,Z68,AC68,AF68,AI68,AL68,AO68,AR68,AU68,AX68,BA68,BD68,BG68,BJ68,BM68,BP68,BS68,BV68,BY68,CB68,CE68,CH68,CK68),CN68,CQ68,CT68,CW68,CZ68,DC68,DF68,DI68,DL68,DO68,DR68,DU68,DX68,EA68,ED68,EG68,EJ68,EM68,EP68,ES68,EV68,EY68,FB68,FE68,FH68,FK68,FN68,FQ68)/58</f>
        <v>13.5596296296296</v>
      </c>
      <c r="FV68" s="30">
        <f>SUM(SUM(C68,F68,I68,L68,O68,R68,U68,X68,AA68,AD68,AG68,AJ68,AM68,AP68,AS68,AV68,AY68,BB68,BE68,BH68,BK68,BN68,BQ68,BT68,BW68,BZ68,CC68,CF68,CI68,CL68),CO68,CR68,CU68,CX68,DA68,DD68,DG68,DJ68,DM68,DP68,DS68,DV68,DY68,EB68,EE68,EH68,EK68,EN68,EQ68,ET68,EW68,EZ68,FC68,FF68,FI68,FL68,FO68,FR68)/58</f>
        <v>13.5409773713418</v>
      </c>
      <c r="FW68" s="30">
        <f>SUM(SUM(D68,G68,J68,M68,P68,S68,V68,Y68,AB68,AE68,AH68,AK68,AN68,AQ68,AT68,AW68,AZ68,BC68,BF68,BI68,BL68,BO68,BR68,BU68,BX68,CA68,CD68,CG68,CJ68,CM68),CP68,CS68,CV68,CY68,DB68,DE68,DH68,DK68,DN68,DQ68,DT68,DW68,DZ68,EC68,EF68,EI68,EL68,EO68,ER68,EU68,EX68,FA68,FD68,FG68,FJ68,FM68,FP68,FS68)/58</f>
        <v>13.8350371385152</v>
      </c>
      <c r="FX68" s="31"/>
      <c r="FY68" s="31"/>
      <c r="FZ68" s="31"/>
      <c r="GA68" s="31"/>
      <c r="GB68" s="28">
        <f>SUM(SUM(D68,G68,J68,M68,P68,S68,V68,Y68,AB68,AE68,AH68,AK68,AQ68,AT68,AW68,AZ68,BC68,BF68,BI68,BO68,BU68,BX68,CA68,CD68,CG68,CJ68,CM68,CS68,CV68,CY68),DB68,DE68,DH68,DK68,DN68,DZ68,EC68,EF68,EL68,EO68,ER68,EU68,EX68,FG68,FJ68,FM68)/46</f>
        <v>13.6583136163648</v>
      </c>
      <c r="GC68" s="32">
        <v>1975</v>
      </c>
      <c r="GD68" s="24">
        <f>AVERAGE(L68,R68,BB68,BH68,CF68,DS68,EH68,EW68,FC68,FF68,FI68,FR68)</f>
        <v>11.0411552252901</v>
      </c>
      <c r="GE68" s="24">
        <f>AVERAGE(M68,S68,BC68,BI68,CG68,DT68,EI68,EX68,FD68,FG68,FJ68,FS68)</f>
        <v>11.5125369366726</v>
      </c>
      <c r="GF68" s="28">
        <f>AVERAGE(I68,BE68,EZ68)</f>
        <v>17.9578225217908</v>
      </c>
      <c r="GG68" s="28">
        <f>AVERAGE(J68,BF68,FA68)</f>
        <v>17.8084984786153</v>
      </c>
      <c r="GH68" s="28">
        <f>AVERAGE(O68,AA68,AD68,AG68,AM68,AV68,AY68,BT68,BW68,CU68,DA68,DP68,DV68,DY68,EK68)</f>
        <v>17.1305913058099</v>
      </c>
      <c r="GI68" s="28">
        <f>AVERAGE(P68,AB68,AE68,AH68,AN68,AW68,AZ68,BU68,BX68,CV68,DB68,DQ68,DW68,DZ68,EL68)</f>
        <v>17.5545942268288</v>
      </c>
      <c r="GJ68" s="28">
        <f>AVERAGE(C68,DG68,EE68,EN68,ET68)</f>
        <v>12.2733316778761</v>
      </c>
      <c r="GK68" s="28">
        <f>AVERAGE(D68,DH68,EF68,EO68,EU68)</f>
        <v>12.4911659415672</v>
      </c>
      <c r="GL68" s="24">
        <f>AVERAGE(BK68,CR68,CX68)</f>
        <v>8.70522211301472</v>
      </c>
      <c r="GM68" s="24">
        <f>AVERAGE(BL68,CS68,CY68)</f>
        <v>8.647850102406551</v>
      </c>
      <c r="GN68" s="24">
        <f>AVERAGE(AP68,BQ68,CO68,DJ68,DM68,EQ68,FO68)</f>
        <v>10.5849190145462</v>
      </c>
      <c r="GO68" s="24">
        <f>AVERAGE(AQ68,BR68,CP68,DK68,DN68,ER68,FP68)</f>
        <v>10.7755902467944</v>
      </c>
      <c r="GP68" s="24">
        <f>AVERAGE(F68,U68,X68,AJ68,AS68,BN68,BZ68,CC68,CI68,CL68,DD68,EB68,FL68)</f>
        <v>13.365400281174</v>
      </c>
      <c r="GQ68" s="24">
        <f>AVERAGE(G68,V68,Y68,AK68,AT68,BO68,CA68,CD68,CJ68,CM68,DE68,EC68,FM68)</f>
        <v>13.6140747632619</v>
      </c>
      <c r="GR68" s="24">
        <f>AVERAGE(X68,AS68,CC68,DD68)</f>
        <v>18.9924143945213</v>
      </c>
      <c r="GS68" s="24">
        <f>AVERAGE(Y68,AT68,CD68,DE68)</f>
        <v>19.6186200716846</v>
      </c>
      <c r="GT68" s="24">
        <f>AVERAGE(F68,U68,AJ68,BN68,BZ68,CI68,CL68,EB68,FL68)</f>
        <v>10.8645051196863</v>
      </c>
      <c r="GU68" s="24">
        <f>AVERAGE(G68,V68,AK68,BO68,CA68,CJ68,CM68,EC68,FM68)</f>
        <v>10.9453879595185</v>
      </c>
    </row>
    <row r="69" ht="20.35" customHeight="1">
      <c r="A69" s="22">
        <v>1976</v>
      </c>
      <c r="B69" s="23">
        <v>11.79</v>
      </c>
      <c r="C69" s="24">
        <v>11.8057891484365</v>
      </c>
      <c r="D69" s="25">
        <v>12.4080744036584</v>
      </c>
      <c r="E69" s="25">
        <v>10.84</v>
      </c>
      <c r="F69" s="24">
        <v>10.989314516129</v>
      </c>
      <c r="G69" s="25">
        <v>10.8408326932924</v>
      </c>
      <c r="H69" s="25">
        <v>10.6</v>
      </c>
      <c r="I69" s="24">
        <v>9.40720584600172</v>
      </c>
      <c r="J69" s="25">
        <v>9.705988443950069</v>
      </c>
      <c r="K69" s="25">
        <v>5.68</v>
      </c>
      <c r="L69" s="24">
        <v>5.56034690220174</v>
      </c>
      <c r="M69" s="25">
        <v>5.68602216748768</v>
      </c>
      <c r="N69" s="25">
        <v>15.69</v>
      </c>
      <c r="O69" s="24">
        <v>15.6437423538401</v>
      </c>
      <c r="P69" s="25">
        <v>15.2101411444815</v>
      </c>
      <c r="Q69" s="25">
        <v>11.69</v>
      </c>
      <c r="R69" s="24">
        <v>11.5533821309391</v>
      </c>
      <c r="S69" s="25">
        <v>12.1824984550735</v>
      </c>
      <c r="T69" s="25">
        <v>8.59</v>
      </c>
      <c r="U69" s="24">
        <v>8.57940461967344</v>
      </c>
      <c r="V69" s="25">
        <v>8.58511840757809</v>
      </c>
      <c r="W69" s="25">
        <v>19.01</v>
      </c>
      <c r="X69" s="24">
        <v>19.4884751575825</v>
      </c>
      <c r="Y69" s="25">
        <v>19.2933429118774</v>
      </c>
      <c r="Z69" s="25">
        <v>16.85</v>
      </c>
      <c r="AA69" s="24">
        <v>15.6596869978989</v>
      </c>
      <c r="AB69" s="25">
        <v>17.3181256952169</v>
      </c>
      <c r="AC69" t="s" s="26">
        <v>75</v>
      </c>
      <c r="AD69" t="s" s="27">
        <v>76</v>
      </c>
      <c r="AE69" t="s" s="26">
        <v>76</v>
      </c>
      <c r="AF69" s="25">
        <v>20.1</v>
      </c>
      <c r="AG69" s="24">
        <v>20.2582903843777</v>
      </c>
      <c r="AH69" s="25">
        <v>20.3646700037078</v>
      </c>
      <c r="AI69" s="25">
        <v>14.75</v>
      </c>
      <c r="AJ69" s="24">
        <v>14.4899193548387</v>
      </c>
      <c r="AK69" s="25">
        <v>14.4719076751947</v>
      </c>
      <c r="AL69" s="25">
        <v>18.22</v>
      </c>
      <c r="AM69" s="24">
        <v>18.2244753682385</v>
      </c>
      <c r="AN69" s="25">
        <v>18.1987377828882</v>
      </c>
      <c r="AO69" s="25">
        <v>10.9</v>
      </c>
      <c r="AP69" s="24">
        <v>10.8292646150043</v>
      </c>
      <c r="AQ69" s="25">
        <v>10.7817453917051</v>
      </c>
      <c r="AR69" s="25">
        <v>17.17</v>
      </c>
      <c r="AS69" s="24">
        <v>16.930622605364</v>
      </c>
      <c r="AT69" s="25">
        <v>17.1675114324558</v>
      </c>
      <c r="AU69" s="25">
        <v>11.73</v>
      </c>
      <c r="AV69" s="24">
        <v>10.9836540600667</v>
      </c>
      <c r="AW69" s="25">
        <v>11.997206154987</v>
      </c>
      <c r="AX69" s="25">
        <v>16.97</v>
      </c>
      <c r="AY69" s="24">
        <v>16.6997591753918</v>
      </c>
      <c r="AZ69" s="25">
        <v>17.1895281794587</v>
      </c>
      <c r="BA69" s="25">
        <v>10.96</v>
      </c>
      <c r="BB69" s="24">
        <v>11.8392185761958</v>
      </c>
      <c r="BC69" s="25">
        <v>11.4124035965888</v>
      </c>
      <c r="BD69" s="25">
        <v>22.32</v>
      </c>
      <c r="BE69" s="24">
        <v>22.1719997528118</v>
      </c>
      <c r="BF69" s="25">
        <v>22.3189040291682</v>
      </c>
      <c r="BG69" s="25">
        <v>8.19</v>
      </c>
      <c r="BH69" s="24">
        <v>8.19163576813744</v>
      </c>
      <c r="BI69" s="25">
        <v>8.731927450253369</v>
      </c>
      <c r="BJ69" s="25">
        <v>10.62</v>
      </c>
      <c r="BK69" s="24">
        <v>10.5425043257941</v>
      </c>
      <c r="BL69" s="25">
        <v>10.6604557533061</v>
      </c>
      <c r="BM69" s="25">
        <v>11.9</v>
      </c>
      <c r="BN69" s="24">
        <v>11.8494716351502</v>
      </c>
      <c r="BO69" s="25">
        <v>11.8955994314671</v>
      </c>
      <c r="BP69" s="25">
        <v>12.35</v>
      </c>
      <c r="BQ69" s="24">
        <v>12.0610576566555</v>
      </c>
      <c r="BR69" s="25">
        <v>12.6952617105426</v>
      </c>
      <c r="BS69" s="25">
        <v>14.12</v>
      </c>
      <c r="BT69" s="24">
        <v>14.1774168829564</v>
      </c>
      <c r="BU69" s="25">
        <v>14.3591536892844</v>
      </c>
      <c r="BV69" s="25">
        <v>17.37</v>
      </c>
      <c r="BW69" s="24">
        <v>17.0526374763847</v>
      </c>
      <c r="BX69" s="25">
        <v>17.4972222222222</v>
      </c>
      <c r="BY69" s="25">
        <v>14.44</v>
      </c>
      <c r="BZ69" s="24">
        <v>14.3692714126807</v>
      </c>
      <c r="CA69" s="25">
        <v>14.4412733283896</v>
      </c>
      <c r="CB69" t="s" s="26">
        <v>75</v>
      </c>
      <c r="CC69" t="s" s="27">
        <v>76</v>
      </c>
      <c r="CD69" t="s" s="26">
        <v>76</v>
      </c>
      <c r="CE69" t="s" s="26">
        <v>196</v>
      </c>
      <c r="CF69" s="24">
        <v>7.16701396613522</v>
      </c>
      <c r="CG69" s="25">
        <v>7.31736868125077</v>
      </c>
      <c r="CH69" s="25">
        <v>11.92</v>
      </c>
      <c r="CI69" s="24">
        <v>11.9607180818193</v>
      </c>
      <c r="CJ69" s="25">
        <v>11.435998949450</v>
      </c>
      <c r="CK69" s="25">
        <v>9.460000000000001</v>
      </c>
      <c r="CL69" s="24">
        <v>9.55707291611491</v>
      </c>
      <c r="CM69" s="25">
        <v>9.789402731429981</v>
      </c>
      <c r="CN69" s="25">
        <v>9</v>
      </c>
      <c r="CO69" s="24">
        <v>8.920965888023741</v>
      </c>
      <c r="CP69" s="25">
        <v>9.3933067605982</v>
      </c>
      <c r="CQ69" s="25">
        <v>5.13</v>
      </c>
      <c r="CR69" s="24">
        <v>5.57000463477938</v>
      </c>
      <c r="CS69" s="25">
        <v>5.61787047336546</v>
      </c>
      <c r="CT69" s="25">
        <v>14.32</v>
      </c>
      <c r="CU69" s="24">
        <v>13.3968588555185</v>
      </c>
      <c r="CV69" s="25">
        <v>13.6973439624274</v>
      </c>
      <c r="CW69" t="s" s="26">
        <v>154</v>
      </c>
      <c r="CX69" s="24">
        <v>9.993040724261521</v>
      </c>
      <c r="CY69" s="25">
        <v>9.61751112347052</v>
      </c>
      <c r="CZ69" s="25">
        <v>18.6</v>
      </c>
      <c r="DA69" s="24">
        <v>18.2064577926091</v>
      </c>
      <c r="DB69" s="25">
        <v>18.6043378445186</v>
      </c>
      <c r="DC69" s="25">
        <v>18.25</v>
      </c>
      <c r="DD69" s="24">
        <v>17.8543909899889</v>
      </c>
      <c r="DE69" s="25">
        <v>18.921988320356</v>
      </c>
      <c r="DF69" s="25">
        <v>12.23</v>
      </c>
      <c r="DG69" s="24">
        <v>12.2330740946731</v>
      </c>
      <c r="DH69" s="25">
        <v>12.2330740946731</v>
      </c>
      <c r="DI69" s="25">
        <v>11.53</v>
      </c>
      <c r="DJ69" s="24">
        <v>11.1678448275862</v>
      </c>
      <c r="DK69" s="25">
        <v>11.0406720430108</v>
      </c>
      <c r="DL69" s="25">
        <v>9.460000000000001</v>
      </c>
      <c r="DM69" s="24">
        <v>9.406330733442809</v>
      </c>
      <c r="DN69" s="25">
        <v>9.643465270053129</v>
      </c>
      <c r="DO69" s="25">
        <v>11.97</v>
      </c>
      <c r="DP69" s="24">
        <v>11.9414772586825</v>
      </c>
      <c r="DQ69" s="25">
        <v>11.9659708317884</v>
      </c>
      <c r="DR69" s="25">
        <v>11.31</v>
      </c>
      <c r="DS69" s="24">
        <v>11.3130558645408</v>
      </c>
      <c r="DT69" s="25">
        <v>11.3130558645408</v>
      </c>
      <c r="DU69" s="25">
        <v>20.46</v>
      </c>
      <c r="DV69" s="24">
        <v>20.437422290199</v>
      </c>
      <c r="DW69" s="25">
        <v>20.6627086533538</v>
      </c>
      <c r="DX69" s="25">
        <v>18.12</v>
      </c>
      <c r="DY69" s="24">
        <v>17.7403299962922</v>
      </c>
      <c r="DZ69" s="25">
        <v>19.0779971573353</v>
      </c>
      <c r="EA69" s="25">
        <v>12.32</v>
      </c>
      <c r="EB69" s="24">
        <v>11.9848563218391</v>
      </c>
      <c r="EC69" s="25">
        <v>12.4966759362254</v>
      </c>
      <c r="ED69" s="25">
        <v>10.22</v>
      </c>
      <c r="EE69" s="24">
        <v>10.4149571540395</v>
      </c>
      <c r="EF69" s="25">
        <v>11.0474519969278</v>
      </c>
      <c r="EG69" s="25">
        <v>11.6</v>
      </c>
      <c r="EH69" s="24">
        <v>10.9966713014461</v>
      </c>
      <c r="EI69" s="25">
        <v>13.3580212581881</v>
      </c>
      <c r="EJ69" s="25">
        <v>15.53</v>
      </c>
      <c r="EK69" s="24">
        <v>14.4654957409967</v>
      </c>
      <c r="EL69" s="25">
        <v>15.0026640283699</v>
      </c>
      <c r="EM69" s="25">
        <v>10.8</v>
      </c>
      <c r="EN69" s="24">
        <v>10.9603245128879</v>
      </c>
      <c r="EO69" s="25">
        <v>10.7849599256639</v>
      </c>
      <c r="EP69" s="25">
        <v>7.74</v>
      </c>
      <c r="EQ69" s="24">
        <v>7.8418338277098</v>
      </c>
      <c r="ER69" s="25">
        <v>7.92928717093066</v>
      </c>
      <c r="ES69" s="25">
        <v>8.15</v>
      </c>
      <c r="ET69" s="24">
        <v>7.87552799550112</v>
      </c>
      <c r="EU69" s="25">
        <v>9.645972041697849</v>
      </c>
      <c r="EV69" s="25">
        <v>14.09</v>
      </c>
      <c r="EW69" s="24">
        <v>14.201320294154</v>
      </c>
      <c r="EX69" s="25">
        <v>14.0872908169571</v>
      </c>
      <c r="EY69" s="25">
        <v>18.12</v>
      </c>
      <c r="EZ69" s="24">
        <v>19.168569707082</v>
      </c>
      <c r="FA69" s="25">
        <v>18.1223631195155</v>
      </c>
      <c r="FB69" t="s" s="26">
        <v>75</v>
      </c>
      <c r="FC69" t="s" s="27">
        <v>76</v>
      </c>
      <c r="FD69" t="s" s="26">
        <v>76</v>
      </c>
      <c r="FE69" s="25">
        <v>8.220000000000001</v>
      </c>
      <c r="FF69" s="24">
        <v>7.86304072426152</v>
      </c>
      <c r="FG69" s="25">
        <v>8.21826442961315</v>
      </c>
      <c r="FH69" s="25">
        <v>10.52</v>
      </c>
      <c r="FI69" s="24">
        <v>9.694290878754179</v>
      </c>
      <c r="FJ69" s="25">
        <v>11.9955163144234</v>
      </c>
      <c r="FK69" t="s" s="26">
        <v>197</v>
      </c>
      <c r="FL69" s="24">
        <v>8.232505804509421</v>
      </c>
      <c r="FM69" s="25">
        <v>8.907586515881841</v>
      </c>
      <c r="FN69" t="s" s="26">
        <v>75</v>
      </c>
      <c r="FO69" t="s" s="27">
        <v>76</v>
      </c>
      <c r="FP69" t="s" s="26">
        <v>76</v>
      </c>
      <c r="FQ69" s="25">
        <v>15.85</v>
      </c>
      <c r="FR69" s="24">
        <v>15.5527929180571</v>
      </c>
      <c r="FS69" s="25">
        <v>15.497485168706</v>
      </c>
      <c r="FT69" s="29"/>
      <c r="FU69" s="30">
        <f>SUM(SUM(B69,E69,H69,K69,N69,Q69,T69,W69,Z69,AC69,AF69,AI69,AL69,AO69,AR69,AU69,AX69,BA69,BD69,BG69,BJ69,BM69,BP69,BS69,BV69,BY69,CB69,CE69,CH69,CK69),CN69,CQ69,CT69,CW69,CZ69,DC69,DF69,DI69,DL69,DO69,DR69,DU69,DX69,EA69,ED69,EG69,EJ69,EM69,EP69,ES69,EV69,EY69,FB69,FE69,FH69,FK69,FN69,FQ69)/58</f>
        <v>13.0935294117647</v>
      </c>
      <c r="FV69" s="30">
        <f>SUM(SUM(C69,F69,I69,L69,O69,R69,U69,X69,AA69,AD69,AG69,AJ69,AM69,AP69,AS69,AV69,AY69,BB69,BE69,BH69,BK69,BN69,BQ69,BT69,BW69,BZ69,CC69,CF69,CI69,CL69),CO69,CR69,CU69,CX69,DA69,DD69,DG69,DJ69,DM69,DP69,DS69,DV69,DY69,EB69,EE69,EH69,EK69,EN69,EQ69,ET69,EW69,EZ69,FC69,FF69,FI69,FL69,FO69,FR69)/58</f>
        <v>12.694014681827</v>
      </c>
      <c r="FW69" s="30">
        <f>SUM(SUM(D69,G69,J69,M69,P69,S69,V69,Y69,AB69,AE69,AH69,AK69,AN69,AQ69,AT69,AW69,AZ69,BC69,BF69,BI69,BL69,BO69,BR69,BU69,BX69,CA69,CD69,CG69,CJ69,CM69),CP69,CS69,CV69,CY69,DB69,DE69,DH69,DK69,DN69,DQ69,DT69,DW69,DZ69,EC69,EF69,EI69,EL69,EO69,ER69,EU69,EX69,FA69,FD69,FG69,FJ69,FM69,FP69,FS69)/58</f>
        <v>13.015541919240</v>
      </c>
      <c r="FX69" s="31"/>
      <c r="FY69" s="31"/>
      <c r="FZ69" s="31"/>
      <c r="GA69" s="31"/>
      <c r="GB69" s="28">
        <f>SUM(SUM(D69,G69,J69,M69,P69,S69,V69,Y69,AB69,AE69,AH69,AK69,AQ69,AT69,AW69,AZ69,BC69,BF69,BI69,BO69,BU69,BX69,CA69,CD69,CG69,CJ69,CM69,CS69,CV69,CY69),DB69,DE69,DH69,DK69,DN69,DZ69,EC69,EF69,EL69,EO69,ER69,EU69,EX69,FG69,FJ69,FM69)/46</f>
        <v>12.7493612894439</v>
      </c>
      <c r="GC69" s="32">
        <v>1976</v>
      </c>
      <c r="GD69" s="24">
        <f>AVERAGE(L69,R69,BB69,BH69,CF69,DS69,EH69,EW69,FC69,FF69,FI69,FR69)</f>
        <v>10.3575244840748</v>
      </c>
      <c r="GE69" s="24">
        <f>AVERAGE(M69,S69,BC69,BI69,CG69,DT69,EI69,EX69,FD69,FG69,FJ69,FS69)</f>
        <v>10.8908958366439</v>
      </c>
      <c r="GF69" s="28">
        <f>AVERAGE(I69,BE69,EZ69)</f>
        <v>16.9159251019652</v>
      </c>
      <c r="GG69" s="28">
        <f>AVERAGE(J69,BF69,FA69)</f>
        <v>16.7157518642113</v>
      </c>
      <c r="GH69" s="28">
        <f>AVERAGE(O69,AA69,AD69,AG69,AM69,AV69,AY69,BT69,BW69,CU69,DA69,DP69,DV69,DY69,EK69)</f>
        <v>16.0634074738181</v>
      </c>
      <c r="GI69" s="28">
        <f>AVERAGE(P69,AB69,AE69,AH69,AN69,AW69,AZ69,BU69,BX69,CV69,DB69,DQ69,DW69,DZ69,EL69)</f>
        <v>16.5104148107172</v>
      </c>
      <c r="GJ69" s="28">
        <f>AVERAGE(C69,DG69,EE69,EN69,ET69)</f>
        <v>10.6579345811076</v>
      </c>
      <c r="GK69" s="28">
        <f>AVERAGE(D69,DH69,EF69,EO69,EU69)</f>
        <v>11.2239064925242</v>
      </c>
      <c r="GL69" s="24">
        <f>AVERAGE(BK69,CR69,CX69)</f>
        <v>8.701849894944999</v>
      </c>
      <c r="GM69" s="24">
        <f>AVERAGE(BL69,CS69,CY69)</f>
        <v>8.63194578338069</v>
      </c>
      <c r="GN69" s="28">
        <f>AVERAGE(AP69,BQ69,CO69,DJ69,DM69,EQ69,FO69)</f>
        <v>10.0378829247371</v>
      </c>
      <c r="GO69" s="28">
        <f>AVERAGE(AQ69,BR69,CP69,DK69,DN69,ER69,FP69)</f>
        <v>10.2472897244734</v>
      </c>
      <c r="GP69" s="24">
        <f>AVERAGE(F69,U69,X69,AJ69,AS69,BN69,BZ69,CC69,CI69,CL69,DD69,EB69,FL69)</f>
        <v>13.0238352846408</v>
      </c>
      <c r="GQ69" s="24">
        <f>AVERAGE(G69,V69,Y69,AK69,AT69,BO69,CA69,CD69,CJ69,CM69,DE69,EC69,FM69)</f>
        <v>13.1872698611332</v>
      </c>
      <c r="GR69" s="24">
        <f>AVERAGE(X69,AS69,CC69,DD69)</f>
        <v>18.0911629176451</v>
      </c>
      <c r="GS69" s="24">
        <f>AVERAGE(Y69,AT69,CD69,DE69)</f>
        <v>18.4609475548964</v>
      </c>
      <c r="GT69" s="24">
        <f>AVERAGE(F69,U69,AJ69,BN69,BZ69,CI69,CL69,EB69,FL69)</f>
        <v>11.3347260736394</v>
      </c>
      <c r="GU69" s="24">
        <f>AVERAGE(G69,V69,AK69,BO69,CA69,CJ69,CM69,EC69,FM69)</f>
        <v>11.4293772965455</v>
      </c>
    </row>
    <row r="70" ht="20.35" customHeight="1">
      <c r="A70" s="22">
        <v>1977</v>
      </c>
      <c r="B70" s="23">
        <v>12.07</v>
      </c>
      <c r="C70" s="24">
        <v>12.0781054787506</v>
      </c>
      <c r="D70" s="25">
        <v>12.7064251725904</v>
      </c>
      <c r="E70" s="25">
        <v>10.52</v>
      </c>
      <c r="F70" s="24">
        <v>10.6873777521761</v>
      </c>
      <c r="G70" s="25">
        <v>10.5191039426523</v>
      </c>
      <c r="H70" s="25">
        <v>11.95</v>
      </c>
      <c r="I70" s="24">
        <v>10.7108070916539</v>
      </c>
      <c r="J70" s="25">
        <v>11.1780190732207</v>
      </c>
      <c r="K70" s="25">
        <v>6.16</v>
      </c>
      <c r="L70" s="24">
        <v>6.00874671151367</v>
      </c>
      <c r="M70" s="25">
        <v>6.16493882091214</v>
      </c>
      <c r="N70" s="25">
        <v>16.19</v>
      </c>
      <c r="O70" s="24">
        <v>16.1598113024179</v>
      </c>
      <c r="P70" s="25">
        <v>15.7779243203719</v>
      </c>
      <c r="Q70" s="25">
        <v>12.74</v>
      </c>
      <c r="R70" s="24">
        <v>12.5807437275986</v>
      </c>
      <c r="S70" s="25">
        <v>13.1413741679467</v>
      </c>
      <c r="T70" s="25">
        <v>8.640000000000001</v>
      </c>
      <c r="U70" s="24">
        <v>8.669173604122159</v>
      </c>
      <c r="V70" s="25">
        <v>8.63518415523421</v>
      </c>
      <c r="W70" s="25">
        <v>20.75</v>
      </c>
      <c r="X70" s="24">
        <v>21.0426472094214</v>
      </c>
      <c r="Y70" s="25">
        <v>20.9119444444444</v>
      </c>
      <c r="Z70" s="25">
        <v>16.82</v>
      </c>
      <c r="AA70" s="24">
        <v>15.6314714541731</v>
      </c>
      <c r="AB70" s="25">
        <v>17.2592618562071</v>
      </c>
      <c r="AC70" t="s" s="26">
        <v>75</v>
      </c>
      <c r="AD70" t="s" s="27">
        <v>76</v>
      </c>
      <c r="AE70" t="s" s="26">
        <v>76</v>
      </c>
      <c r="AF70" s="25">
        <v>19.89</v>
      </c>
      <c r="AG70" s="24">
        <v>20.0346774193548</v>
      </c>
      <c r="AH70" s="25">
        <v>20.1614509728623</v>
      </c>
      <c r="AI70" t="s" s="26">
        <v>75</v>
      </c>
      <c r="AJ70" t="s" s="27">
        <v>76</v>
      </c>
      <c r="AK70" s="25">
        <v>14.2327915299465</v>
      </c>
      <c r="AL70" s="25">
        <v>18.17</v>
      </c>
      <c r="AM70" s="24">
        <v>18.1656500609142</v>
      </c>
      <c r="AN70" s="25">
        <v>18.1608320532514</v>
      </c>
      <c r="AO70" s="25">
        <v>10.45</v>
      </c>
      <c r="AP70" s="24">
        <v>10.422785316038</v>
      </c>
      <c r="AQ70" s="25">
        <v>10.3500550435228</v>
      </c>
      <c r="AR70" s="25">
        <v>17.17</v>
      </c>
      <c r="AS70" s="24">
        <v>16.9315975422427</v>
      </c>
      <c r="AT70" s="25">
        <v>17.168873660328</v>
      </c>
      <c r="AU70" s="25">
        <v>12.59</v>
      </c>
      <c r="AV70" s="24">
        <v>11.9050281618024</v>
      </c>
      <c r="AW70" s="25">
        <v>12.8922465437788</v>
      </c>
      <c r="AX70" s="25">
        <v>16.65</v>
      </c>
      <c r="AY70" s="24">
        <v>16.3531258214364</v>
      </c>
      <c r="AZ70" s="25">
        <v>16.8746365229444</v>
      </c>
      <c r="BA70" s="25">
        <v>12.2</v>
      </c>
      <c r="BB70" s="24">
        <v>13.1151420890937</v>
      </c>
      <c r="BC70" s="25">
        <v>12.6392729134665</v>
      </c>
      <c r="BD70" s="25">
        <v>22.76</v>
      </c>
      <c r="BE70" s="24">
        <v>22.5731110846267</v>
      </c>
      <c r="BF70" s="25">
        <v>22.7593741502904</v>
      </c>
      <c r="BG70" s="25">
        <v>8.82</v>
      </c>
      <c r="BH70" s="24">
        <v>8.82569508448541</v>
      </c>
      <c r="BI70" s="25">
        <v>9.33080133128521</v>
      </c>
      <c r="BJ70" s="25">
        <v>10.17</v>
      </c>
      <c r="BK70" s="24">
        <v>10.0971745943465</v>
      </c>
      <c r="BL70" s="25">
        <v>10.1777604966718</v>
      </c>
      <c r="BM70" s="25">
        <v>12.05</v>
      </c>
      <c r="BN70" s="24">
        <v>12.0158416980066</v>
      </c>
      <c r="BO70" s="25">
        <v>12.0492734872963</v>
      </c>
      <c r="BP70" s="25">
        <v>12.14</v>
      </c>
      <c r="BQ70" s="24">
        <v>11.8050768049155</v>
      </c>
      <c r="BR70" s="25">
        <v>12.4716833077317</v>
      </c>
      <c r="BS70" s="25">
        <v>13.97</v>
      </c>
      <c r="BT70" s="24">
        <v>14.0323777521761</v>
      </c>
      <c r="BU70" s="25">
        <v>14.1982206861239</v>
      </c>
      <c r="BV70" s="25">
        <v>18.23</v>
      </c>
      <c r="BW70" s="24">
        <v>18.0454025857655</v>
      </c>
      <c r="BX70" s="25">
        <v>18.4451792114695</v>
      </c>
      <c r="BY70" s="25">
        <v>14</v>
      </c>
      <c r="BZ70" s="24">
        <v>13.9268426779314</v>
      </c>
      <c r="CA70" s="25">
        <v>13.9977425755248</v>
      </c>
      <c r="CB70" s="25">
        <v>19.83</v>
      </c>
      <c r="CC70" s="24">
        <v>18.3219105222734</v>
      </c>
      <c r="CD70" s="25">
        <v>19.8306099590374</v>
      </c>
      <c r="CE70" t="s" s="26">
        <v>198</v>
      </c>
      <c r="CF70" s="24">
        <v>7.58546466973885</v>
      </c>
      <c r="CG70" s="25">
        <v>7.70552995391706</v>
      </c>
      <c r="CH70" s="25">
        <v>12.66</v>
      </c>
      <c r="CI70" s="24">
        <v>12.7218593189964</v>
      </c>
      <c r="CJ70" s="25">
        <v>12.1620897337429</v>
      </c>
      <c r="CK70" s="25">
        <v>9.52</v>
      </c>
      <c r="CL70" s="24">
        <v>9.623739759344611</v>
      </c>
      <c r="CM70" s="25">
        <v>9.865872993802631</v>
      </c>
      <c r="CN70" s="25">
        <v>8.859999999999999</v>
      </c>
      <c r="CO70" s="24">
        <v>8.77174731182796</v>
      </c>
      <c r="CP70" s="25">
        <v>9.26544034818229</v>
      </c>
      <c r="CQ70" s="25">
        <v>5.06</v>
      </c>
      <c r="CR70" s="24">
        <v>5.07919295248689</v>
      </c>
      <c r="CS70" s="25">
        <v>5.53629416282642</v>
      </c>
      <c r="CT70" s="25">
        <v>14.97</v>
      </c>
      <c r="CU70" s="24">
        <v>14.1876941457587</v>
      </c>
      <c r="CV70" s="25">
        <v>14.4066756272401</v>
      </c>
      <c r="CW70" t="s" s="26">
        <v>199</v>
      </c>
      <c r="CX70" s="24">
        <v>9.5136307978883</v>
      </c>
      <c r="CY70" s="25">
        <v>9.16494431643625</v>
      </c>
      <c r="CZ70" s="25">
        <v>18.74</v>
      </c>
      <c r="DA70" s="24">
        <v>18.333287250384</v>
      </c>
      <c r="DB70" s="25">
        <v>18.7357891705069</v>
      </c>
      <c r="DC70" s="25">
        <v>19.84</v>
      </c>
      <c r="DD70" s="24">
        <v>19.4479809797482</v>
      </c>
      <c r="DE70" s="25">
        <v>20.4529672299027</v>
      </c>
      <c r="DF70" s="25">
        <v>13.36</v>
      </c>
      <c r="DG70" s="24">
        <v>13.356009984639</v>
      </c>
      <c r="DH70" s="25">
        <v>13.356009984639</v>
      </c>
      <c r="DI70" s="25">
        <v>11.28</v>
      </c>
      <c r="DJ70" s="24">
        <v>10.8912532002048</v>
      </c>
      <c r="DK70" s="25">
        <v>10.7720922939068</v>
      </c>
      <c r="DL70" s="25">
        <v>10.03</v>
      </c>
      <c r="DM70" s="24">
        <v>10.0531950844854</v>
      </c>
      <c r="DN70" s="25">
        <v>10.1309043778802</v>
      </c>
      <c r="DO70" s="25">
        <v>12.73</v>
      </c>
      <c r="DP70" s="24">
        <v>12.6958250128008</v>
      </c>
      <c r="DQ70" s="25">
        <v>12.7278443420379</v>
      </c>
      <c r="DR70" s="25">
        <v>11.05</v>
      </c>
      <c r="DS70" s="24">
        <v>11.0480408346134</v>
      </c>
      <c r="DT70" s="25">
        <v>11.0480408346134</v>
      </c>
      <c r="DU70" s="25">
        <v>20.81</v>
      </c>
      <c r="DV70" s="24">
        <v>20.762129438353</v>
      </c>
      <c r="DW70" s="25">
        <v>21.0097975925632</v>
      </c>
      <c r="DX70" t="s" s="26">
        <v>75</v>
      </c>
      <c r="DY70" t="s" s="27">
        <v>76</v>
      </c>
      <c r="DZ70" t="s" s="26">
        <v>76</v>
      </c>
      <c r="EA70" s="25">
        <v>12.2</v>
      </c>
      <c r="EB70" s="24">
        <v>11.8351228878648</v>
      </c>
      <c r="EC70" s="25">
        <v>12.334826659251</v>
      </c>
      <c r="ED70" t="s" s="26">
        <v>75</v>
      </c>
      <c r="EE70" t="s" s="27">
        <v>76</v>
      </c>
      <c r="EF70" t="s" s="26">
        <v>76</v>
      </c>
      <c r="EG70" s="25">
        <v>10.74</v>
      </c>
      <c r="EH70" s="24">
        <v>10.2375710445469</v>
      </c>
      <c r="EI70" s="25">
        <v>13.2508666154634</v>
      </c>
      <c r="EJ70" s="25">
        <v>16.36</v>
      </c>
      <c r="EK70" s="24">
        <v>15.405652456030</v>
      </c>
      <c r="EL70" s="25">
        <v>15.795436039554</v>
      </c>
      <c r="EM70" s="25"/>
      <c r="EN70" t="s" s="27">
        <v>76</v>
      </c>
      <c r="EO70" s="25">
        <v>10.8074401225137</v>
      </c>
      <c r="EP70" s="25">
        <v>7.38</v>
      </c>
      <c r="EQ70" s="24">
        <v>7.53040574182955</v>
      </c>
      <c r="ER70" s="25">
        <v>7.60767537122376</v>
      </c>
      <c r="ES70" s="25">
        <v>8.720000000000001</v>
      </c>
      <c r="ET70" s="24">
        <v>8.32687472191324</v>
      </c>
      <c r="EU70" s="25">
        <v>10.0562648136377</v>
      </c>
      <c r="EV70" s="25">
        <v>14.27</v>
      </c>
      <c r="EW70" s="24">
        <v>14.3854582693292</v>
      </c>
      <c r="EX70" s="25">
        <v>14.2664272913466</v>
      </c>
      <c r="EY70" s="25">
        <v>18.4</v>
      </c>
      <c r="EZ70" s="24">
        <v>19.5172849462366</v>
      </c>
      <c r="FA70" s="25">
        <v>18.395444188428</v>
      </c>
      <c r="FB70" s="25">
        <v>13.78</v>
      </c>
      <c r="FC70" s="24">
        <v>13.9536859959037</v>
      </c>
      <c r="FD70" s="25">
        <v>13.4694322836661</v>
      </c>
      <c r="FE70" s="25">
        <v>8.25</v>
      </c>
      <c r="FF70" s="24">
        <v>7.94915706605223</v>
      </c>
      <c r="FG70" s="25">
        <v>8.25460637480799</v>
      </c>
      <c r="FH70" s="25">
        <v>11.64</v>
      </c>
      <c r="FI70" s="24">
        <v>10.7982343035472</v>
      </c>
      <c r="FJ70" s="25">
        <v>13.0124039938556</v>
      </c>
      <c r="FK70" t="s" s="26">
        <v>200</v>
      </c>
      <c r="FL70" s="24">
        <v>8.406144393241171</v>
      </c>
      <c r="FM70" s="25">
        <v>9.05545506912442</v>
      </c>
      <c r="FN70" s="25">
        <v>11.57</v>
      </c>
      <c r="FO70" s="24">
        <v>11.789194011865</v>
      </c>
      <c r="FP70" s="25">
        <v>11.5883941372248</v>
      </c>
      <c r="FQ70" s="25">
        <v>15.64</v>
      </c>
      <c r="FR70" s="24">
        <v>15.322021249360</v>
      </c>
      <c r="FS70" s="25">
        <v>15.3162103174603</v>
      </c>
      <c r="FT70" s="29"/>
      <c r="FU70" s="30">
        <f>SUM(SUM(B70,E70,H70,K70,N70,Q70,T70,W70,Z70,AC70,AF70,AI70,AL70,AO70,AR70,AU70,AX70,BA70,BD70,BG70,BJ70,BM70,BP70,BS70,BV70,BY70,CB70,CE70,CH70,CK70),CN70,CQ70,CT70,CW70,CZ70,DC70,DF70,DI70,DL70,DO70,DR70,DU70,DX70,EA70,ED70,EG70,EJ70,EM70,EP70,ES70,EV70,EY70,FB70,FE70,FH70,FK70,FN70,FQ70)/58</f>
        <v>13.4558</v>
      </c>
      <c r="FV70" s="30">
        <f>SUM(SUM(C70,F70,I70,L70,O70,R70,U70,X70,AA70,AD70,AG70,AJ70,AM70,AP70,AS70,AV70,AY70,BB70,BE70,BH70,BK70,BN70,BQ70,BT70,BW70,BZ70,CC70,CF70,CI70,CL70),CO70,CR70,CU70,CX70,DA70,DD70,DG70,DJ70,DM70,DP70,DS70,DV70,DY70,EB70,EE70,EH70,EK70,EN70,EQ70,ET70,EW70,EZ70,FC70,FF70,FI70,FL70,FO70,FR70)/58</f>
        <v>13.0126071957779</v>
      </c>
      <c r="FW70" s="30">
        <f>SUM(SUM(D70,G70,J70,M70,P70,S70,V70,Y70,AB70,AE70,AH70,AK70,AN70,AQ70,AT70,AW70,AZ70,BC70,BF70,BI70,BL70,BO70,BR70,BU70,BX70,CA70,CD70,CG70,CJ70,CM70),CP70,CS70,CV70,CY70,DB70,DE70,DH70,DK70,DN70,DQ70,DT70,DW70,DZ70,EC70,EF70,EI70,EL70,EO70,ER70,EU70,EX70,FA70,FD70,FG70,FJ70,FM70,FP70,FS70)/58</f>
        <v>13.301566484343</v>
      </c>
      <c r="FX70" s="31"/>
      <c r="FY70" s="31"/>
      <c r="FZ70" s="31"/>
      <c r="GA70" s="31"/>
      <c r="GB70" s="28">
        <f>SUM(SUM(D70,G70,J70,M70,P70,S70,V70,Y70,AB70,AE70,AH70,AK70,AQ70,AT70,AW70,AZ70,BC70,BF70,BI70,BO70,BU70,BX70,CA70,CD70,CG70,CJ70,CM70,CS70,CV70,CY70),DB70,DE70,DH70,DK70,DN70,DZ70,EC70,EF70,EL70,EO70,ER70,EU70,EX70,FG70,FJ70,FM70)/46</f>
        <v>13.1326607005017</v>
      </c>
      <c r="GC70" s="32">
        <v>1977</v>
      </c>
      <c r="GD70" s="24">
        <f>AVERAGE(L70,R70,BB70,BH70,CF70,DS70,EH70,EW70,FC70,FF70,FI70,FR70)</f>
        <v>10.9841634204819</v>
      </c>
      <c r="GE70" s="24">
        <f>AVERAGE(M70,S70,BC70,BI70,CG70,DT70,EI70,EX70,FD70,FG70,FJ70,FS70)</f>
        <v>11.4666587415618</v>
      </c>
      <c r="GF70" s="28">
        <f>AVERAGE(I70,BE70,EZ70)</f>
        <v>17.6004010408391</v>
      </c>
      <c r="GG70" s="28">
        <f>AVERAGE(J70,BF70,FA70)</f>
        <v>17.444279137313</v>
      </c>
      <c r="GH70" s="28">
        <f>AVERAGE(O70,AA70,AD70,AG70,AM70,AV70,AY70,BT70,BW70,CU70,DA70,DP70,DV70,DY70,EK70)</f>
        <v>16.2855486816436</v>
      </c>
      <c r="GI70" s="28">
        <f>AVERAGE(P70,AB70,AE70,AH70,AN70,AW70,AZ70,BU70,BX70,CV70,DB70,DQ70,DW70,DZ70,EL70)</f>
        <v>16.649638072224</v>
      </c>
      <c r="GJ70" s="28">
        <f>AVERAGE(C70,DG70,EE70,EN70,ET70)</f>
        <v>11.2536633951009</v>
      </c>
      <c r="GK70" s="28">
        <f>AVERAGE(D70,DH70,EF70,EO70,EU70)</f>
        <v>11.7315350233452</v>
      </c>
      <c r="GL70" s="24">
        <f>AVERAGE(BK70,CR70,CX70)</f>
        <v>8.229999448240561</v>
      </c>
      <c r="GM70" s="24">
        <f>AVERAGE(BL70,CS70,CY70)</f>
        <v>8.29299965864482</v>
      </c>
      <c r="GN70" s="24">
        <f>AVERAGE(AP70,BQ70,CO70,DJ70,DM70,EQ70,FO70)</f>
        <v>10.1805224958809</v>
      </c>
      <c r="GO70" s="24">
        <f>AVERAGE(AQ70,BR70,CP70,DK70,DN70,ER70,FP70)</f>
        <v>10.3123206970961</v>
      </c>
      <c r="GP70" s="24">
        <f>AVERAGE(F70,U70,X70,AJ70,AS70,BN70,BZ70,CC70,CI70,CL70,DD70,EB70,FL70)</f>
        <v>13.6358531954474</v>
      </c>
      <c r="GQ70" s="24">
        <f>AVERAGE(G70,V70,Y70,AK70,AT70,BO70,CA70,CD70,CJ70,CM70,DE70,EC70,FM70)</f>
        <v>13.9397488800221</v>
      </c>
      <c r="GR70" s="24">
        <f>AVERAGE(X70,AS70,CC70,DD70)</f>
        <v>18.9360340634214</v>
      </c>
      <c r="GS70" s="24">
        <f>AVERAGE(Y70,AT70,CD70,DE70)</f>
        <v>19.5910988234281</v>
      </c>
      <c r="GT70" s="24">
        <f>AVERAGE(F70,U70,AJ70,BN70,BZ70,CI70,CL70,EB70,FL70)</f>
        <v>10.9857627614604</v>
      </c>
      <c r="GU70" s="24">
        <f>AVERAGE(G70,V70,AK70,BO70,CA70,CJ70,CM70,EC70,FM70)</f>
        <v>11.4280377940639</v>
      </c>
    </row>
    <row r="71" ht="20.35" customHeight="1">
      <c r="A71" s="22">
        <v>1978</v>
      </c>
      <c r="B71" s="23">
        <v>11.65</v>
      </c>
      <c r="C71" s="24">
        <v>11.6718362775218</v>
      </c>
      <c r="D71" s="25">
        <v>11.6451856118792</v>
      </c>
      <c r="E71" s="25">
        <v>11.07</v>
      </c>
      <c r="F71" s="24">
        <v>11.2116173835125</v>
      </c>
      <c r="G71" s="25">
        <v>11.0725128008193</v>
      </c>
      <c r="H71" s="25">
        <v>12.44</v>
      </c>
      <c r="I71" s="24">
        <v>11.1660227854583</v>
      </c>
      <c r="J71" s="25">
        <v>11.6678020993344</v>
      </c>
      <c r="K71" s="25">
        <v>6.75</v>
      </c>
      <c r="L71" s="24">
        <v>6.59973502304147</v>
      </c>
      <c r="M71" s="25">
        <v>6.76663117749882</v>
      </c>
      <c r="N71" t="s" s="26">
        <v>75</v>
      </c>
      <c r="O71" t="s" s="27">
        <v>76</v>
      </c>
      <c r="P71" t="s" s="26">
        <v>76</v>
      </c>
      <c r="Q71" s="25">
        <v>12.41</v>
      </c>
      <c r="R71" s="24">
        <v>12.2489119303635</v>
      </c>
      <c r="S71" s="25">
        <v>12.8244508448541</v>
      </c>
      <c r="T71" s="25">
        <v>8.699999999999999</v>
      </c>
      <c r="U71" s="24">
        <v>8.665611530938749</v>
      </c>
      <c r="V71" s="25">
        <v>8.70371316453908</v>
      </c>
      <c r="W71" s="25">
        <v>21.29</v>
      </c>
      <c r="X71" s="24">
        <v>21.5199865591398</v>
      </c>
      <c r="Y71" s="25">
        <v>21.4711226318484</v>
      </c>
      <c r="Z71" s="25">
        <v>16.4</v>
      </c>
      <c r="AA71" s="24">
        <v>15.1696100341726</v>
      </c>
      <c r="AB71" s="25">
        <v>16.8804609575013</v>
      </c>
      <c r="AC71" t="s" s="26">
        <v>75</v>
      </c>
      <c r="AD71" t="s" s="27">
        <v>76</v>
      </c>
      <c r="AE71" t="s" s="26">
        <v>76</v>
      </c>
      <c r="AF71" s="25">
        <v>20.21</v>
      </c>
      <c r="AG71" s="24">
        <v>20.3163716077829</v>
      </c>
      <c r="AH71" s="25">
        <v>20.4585317460318</v>
      </c>
      <c r="AI71" s="25">
        <v>14.64</v>
      </c>
      <c r="AJ71" s="24">
        <v>14.5118375576037</v>
      </c>
      <c r="AK71" s="25">
        <v>14.3598799150732</v>
      </c>
      <c r="AL71" s="25">
        <v>17.48</v>
      </c>
      <c r="AM71" s="24">
        <v>17.478552547363</v>
      </c>
      <c r="AN71" s="25">
        <v>17.4752672909528</v>
      </c>
      <c r="AO71" s="25">
        <v>10.7</v>
      </c>
      <c r="AP71" s="24">
        <v>10.6336960312087</v>
      </c>
      <c r="AQ71" s="25">
        <v>10.5818643113159</v>
      </c>
      <c r="AR71" s="25">
        <v>17.29</v>
      </c>
      <c r="AS71" s="24">
        <v>17.0847958269329</v>
      </c>
      <c r="AT71" s="25">
        <v>17.287192780338</v>
      </c>
      <c r="AU71" s="25">
        <v>12.83</v>
      </c>
      <c r="AV71" s="24">
        <v>12.0311335125448</v>
      </c>
      <c r="AW71" s="25">
        <v>13.054110343062</v>
      </c>
      <c r="AX71" s="25">
        <v>16.92</v>
      </c>
      <c r="AY71" s="24">
        <v>16.6478609831029</v>
      </c>
      <c r="AZ71" s="25">
        <v>17.111660266257</v>
      </c>
      <c r="BA71" s="25">
        <v>11.75</v>
      </c>
      <c r="BB71" s="24">
        <v>12.6322113415259</v>
      </c>
      <c r="BC71" s="25">
        <v>12.1814189708141</v>
      </c>
      <c r="BD71" s="25">
        <v>23.65</v>
      </c>
      <c r="BE71" s="24">
        <v>23.4167161263838</v>
      </c>
      <c r="BF71" s="25">
        <v>23.6528744901743</v>
      </c>
      <c r="BG71" s="25">
        <v>9.18</v>
      </c>
      <c r="BH71" s="24">
        <v>9.18129480286739</v>
      </c>
      <c r="BI71" s="25">
        <v>9.668682795698921</v>
      </c>
      <c r="BJ71" s="25">
        <v>10.32</v>
      </c>
      <c r="BK71" s="24">
        <v>10.2715360320992</v>
      </c>
      <c r="BL71" s="25">
        <v>10.3521377368152</v>
      </c>
      <c r="BM71" s="25">
        <v>12.2</v>
      </c>
      <c r="BN71" s="24">
        <v>12.1626849718382</v>
      </c>
      <c r="BO71" s="25">
        <v>12.1993458781362</v>
      </c>
      <c r="BP71" s="25">
        <v>12.43</v>
      </c>
      <c r="BQ71" s="24">
        <v>12.1065706605223</v>
      </c>
      <c r="BR71" s="25">
        <v>12.7628718637993</v>
      </c>
      <c r="BS71" s="25">
        <v>14.35</v>
      </c>
      <c r="BT71" s="24">
        <v>14.4137634408602</v>
      </c>
      <c r="BU71" s="25">
        <v>14.6076382488479</v>
      </c>
      <c r="BV71" s="25">
        <v>18.47</v>
      </c>
      <c r="BW71" s="24">
        <v>18.2899276091601</v>
      </c>
      <c r="BX71" s="25">
        <v>18.7695148930911</v>
      </c>
      <c r="BY71" s="25">
        <v>14.56</v>
      </c>
      <c r="BZ71" s="24">
        <v>14.4551427291347</v>
      </c>
      <c r="CA71" s="25">
        <v>14.5607757296467</v>
      </c>
      <c r="CB71" s="25">
        <v>19.84</v>
      </c>
      <c r="CC71" s="24">
        <v>18.3879947516641</v>
      </c>
      <c r="CD71" s="25">
        <v>19.8385067844342</v>
      </c>
      <c r="CE71" s="25">
        <v>6.94</v>
      </c>
      <c r="CF71" s="24">
        <v>7.92193420378904</v>
      </c>
      <c r="CG71" s="25">
        <v>8.085872375832061</v>
      </c>
      <c r="CH71" s="25">
        <v>12.92</v>
      </c>
      <c r="CI71" s="24">
        <v>12.9757213261649</v>
      </c>
      <c r="CJ71" s="25">
        <v>12.4456061187916</v>
      </c>
      <c r="CK71" s="25">
        <v>10.11</v>
      </c>
      <c r="CL71" s="24">
        <v>10.1803353814644</v>
      </c>
      <c r="CM71" s="25">
        <v>10.4807373271889</v>
      </c>
      <c r="CN71" s="25">
        <v>9.25</v>
      </c>
      <c r="CO71" s="24">
        <v>9.17596252993083</v>
      </c>
      <c r="CP71" s="25">
        <v>9.712841781874049</v>
      </c>
      <c r="CQ71" s="25">
        <v>5.75</v>
      </c>
      <c r="CR71" s="24">
        <v>5.81367496071473</v>
      </c>
      <c r="CS71" s="25">
        <v>6.21156810035842</v>
      </c>
      <c r="CT71" s="25">
        <v>15.42</v>
      </c>
      <c r="CU71" s="24">
        <v>14.524625642248</v>
      </c>
      <c r="CV71" s="25">
        <v>14.7563268049155</v>
      </c>
      <c r="CW71" s="25">
        <v>9.67</v>
      </c>
      <c r="CX71" s="24">
        <v>9.752465874291049</v>
      </c>
      <c r="CY71" s="25">
        <v>9.3840668202765</v>
      </c>
      <c r="CZ71" s="25">
        <v>18.77</v>
      </c>
      <c r="DA71" s="24">
        <v>18.3694322836662</v>
      </c>
      <c r="DB71" s="25">
        <v>18.7689650537634</v>
      </c>
      <c r="DC71" s="25">
        <v>19.18</v>
      </c>
      <c r="DD71" s="24">
        <v>18.821649101098</v>
      </c>
      <c r="DE71" s="25">
        <v>19.8226414490527</v>
      </c>
      <c r="DF71" s="25">
        <v>13.29</v>
      </c>
      <c r="DG71" s="24">
        <v>13.2862122375832</v>
      </c>
      <c r="DH71" s="25">
        <v>13.2893423689461</v>
      </c>
      <c r="DI71" s="25">
        <v>11.48</v>
      </c>
      <c r="DJ71" s="24">
        <v>11.1017882744496</v>
      </c>
      <c r="DK71" s="25">
        <v>10.9929345878136</v>
      </c>
      <c r="DL71" s="25">
        <v>10.19</v>
      </c>
      <c r="DM71" s="24">
        <v>10.2230695702456</v>
      </c>
      <c r="DN71" s="25">
        <v>10.3125486431132</v>
      </c>
      <c r="DO71" s="25">
        <v>12.64</v>
      </c>
      <c r="DP71" s="24">
        <v>12.6412924702737</v>
      </c>
      <c r="DQ71" s="25">
        <v>12.6442171445639</v>
      </c>
      <c r="DR71" s="25">
        <v>11.43</v>
      </c>
      <c r="DS71" s="24">
        <v>11.4204320276498</v>
      </c>
      <c r="DT71" s="25">
        <v>11.4204320276498</v>
      </c>
      <c r="DU71" s="25">
        <v>21.64</v>
      </c>
      <c r="DV71" s="24">
        <v>21.5985477470558</v>
      </c>
      <c r="DW71" s="25">
        <v>21.8485592677931</v>
      </c>
      <c r="DX71" s="25">
        <v>18.22</v>
      </c>
      <c r="DY71" s="24">
        <v>17.8497996671787</v>
      </c>
      <c r="DZ71" s="25">
        <v>19.2004128264209</v>
      </c>
      <c r="EA71" s="25">
        <v>12.65</v>
      </c>
      <c r="EB71" s="24">
        <v>12.311181515617</v>
      </c>
      <c r="EC71" s="25">
        <v>12.7753188728217</v>
      </c>
      <c r="ED71" s="25">
        <v>11.34</v>
      </c>
      <c r="EE71" s="24">
        <v>11.5317255504352</v>
      </c>
      <c r="EF71" s="25">
        <v>12.0150953661034</v>
      </c>
      <c r="EG71" t="s" s="26">
        <v>75</v>
      </c>
      <c r="EH71" t="s" s="27">
        <v>76</v>
      </c>
      <c r="EI71" t="s" s="26">
        <v>76</v>
      </c>
      <c r="EJ71" t="s" s="26">
        <v>75</v>
      </c>
      <c r="EK71" t="s" s="27">
        <v>76</v>
      </c>
      <c r="EL71" t="s" s="26">
        <v>76</v>
      </c>
      <c r="EM71" t="s" s="26">
        <v>75</v>
      </c>
      <c r="EN71" t="s" s="27">
        <v>76</v>
      </c>
      <c r="EO71" s="25">
        <v>10.7694325219695</v>
      </c>
      <c r="EP71" s="25">
        <v>8.380000000000001</v>
      </c>
      <c r="EQ71" s="24">
        <v>8.493753200204811</v>
      </c>
      <c r="ER71" s="25">
        <v>8.541059267793139</v>
      </c>
      <c r="ES71" s="25">
        <v>8.26</v>
      </c>
      <c r="ET71" s="24">
        <v>8.19058378356905</v>
      </c>
      <c r="EU71" s="25">
        <v>9.652594677507629</v>
      </c>
      <c r="EV71" s="25">
        <v>14.24</v>
      </c>
      <c r="EW71" s="24">
        <v>14.3472887864823</v>
      </c>
      <c r="EX71" s="25">
        <v>14.2286725550435</v>
      </c>
      <c r="EY71" s="25">
        <v>18.66</v>
      </c>
      <c r="EZ71" s="24">
        <v>19.783892871366</v>
      </c>
      <c r="FA71" s="25">
        <v>18.6699571883712</v>
      </c>
      <c r="FB71" s="25">
        <v>13.59</v>
      </c>
      <c r="FC71" s="24">
        <v>13.7518253968254</v>
      </c>
      <c r="FD71" s="25">
        <v>13.2520161290323</v>
      </c>
      <c r="FE71" s="25">
        <v>9.460000000000001</v>
      </c>
      <c r="FF71" s="24">
        <v>9.18452892985152</v>
      </c>
      <c r="FG71" s="25">
        <v>9.46176523297491</v>
      </c>
      <c r="FH71" s="25">
        <v>11.25</v>
      </c>
      <c r="FI71" s="24">
        <v>10.4025918458781</v>
      </c>
      <c r="FJ71" s="25">
        <v>12.6045193292371</v>
      </c>
      <c r="FK71" s="25">
        <v>8.77</v>
      </c>
      <c r="FL71" s="24">
        <v>8.7805894066109</v>
      </c>
      <c r="FM71" s="25">
        <v>9.43017821585026</v>
      </c>
      <c r="FN71" s="25">
        <v>11.64</v>
      </c>
      <c r="FO71" s="24">
        <v>11.8755937373095</v>
      </c>
      <c r="FP71" s="25">
        <v>11.6418676395289</v>
      </c>
      <c r="FQ71" s="25">
        <v>15.38</v>
      </c>
      <c r="FR71" s="24">
        <v>15.0767991551459</v>
      </c>
      <c r="FS71" s="25">
        <v>15.0611379928316</v>
      </c>
      <c r="FT71" s="29"/>
      <c r="FU71" s="30">
        <f>SUM(SUM(B71,E71,H71,K71,N71,Q71,T71,W71,Z71,AC71,AF71,AI71,AL71,AO71,AR71,AU71,AX71,BA71,BD71,BG71,BJ71,BM71,BP71,BS71,BV71,BY71,CB71,CE71,CH71,CK71),CN71,CQ71,CT71,CW71,CZ71,DC71,DF71,DI71,DL71,DO71,DR71,DU71,DX71,EA71,ED71,EG71,EJ71,EM71,EP71,ES71,EV71,EY71,FB71,FE71,FH71,FK71,FN71,FQ71)/58</f>
        <v>13.3594339622642</v>
      </c>
      <c r="FV71" s="30">
        <f>SUM(SUM(C71,F71,I71,L71,O71,R71,U71,X71,AA71,AD71,AG71,AJ71,AM71,AP71,AS71,AV71,AY71,BB71,BE71,BH71,BK71,BN71,BQ71,BT71,BW71,BZ71,CC71,CF71,CI71,CL71),CO71,CR71,CU71,CX71,DA71,DD71,DG71,DJ71,DM71,DP71,DS71,DV71,DY71,EB71,EE71,EH71,EK71,EN71,EQ71,ET71,EW71,EZ71,FC71,FF71,FI71,FL71,FO71,FR71)/58</f>
        <v>13.2389192364876</v>
      </c>
      <c r="FW71" s="30">
        <f>SUM(SUM(D71,G71,J71,M71,P71,S71,V71,Y71,AB71,AE71,AH71,AK71,AN71,AQ71,AT71,AW71,AZ71,BC71,BF71,BI71,BL71,BO71,BR71,BU71,BX71,CA71,CD71,CG71,CJ71,CM71),CP71,CS71,CV71,CY71,DB71,DE71,DH71,DK71,DN71,DQ71,DT71,DW71,DZ71,EC71,EF71,EI71,EL71,EO71,ER71,EU71,EX71,FA71,FD71,FG71,FJ71,FM71,FP71,FS71)/58</f>
        <v>13.4710155744478</v>
      </c>
      <c r="FX71" s="31"/>
      <c r="FY71" s="31"/>
      <c r="FZ71" s="31"/>
      <c r="GA71" s="31"/>
      <c r="GB71" s="28">
        <f>SUM(SUM(D71,G71,J71,M71,P71,S71,V71,Y71,AB71,AE71,AH71,AK71,AQ71,AT71,AW71,AZ71,BC71,BF71,BI71,BO71,BU71,BX71,CA71,CD71,CG71,CJ71,CM71,CS71,CV71,CY71),DB71,DE71,DH71,DK71,DN71,DZ71,EC71,EF71,EL71,EO71,ER71,EU71,EX71,FG71,FJ71,FM71)/46</f>
        <v>13.3161287199295</v>
      </c>
      <c r="GC71" s="32">
        <v>1978</v>
      </c>
      <c r="GD71" s="24">
        <f>AVERAGE(L71,R71,BB71,BH71,CF71,DS71,EH71,EW71,FC71,FF71,FI71,FR71)</f>
        <v>11.1606866766746</v>
      </c>
      <c r="GE71" s="24">
        <f>AVERAGE(M71,S71,BC71,BI71,CG71,DT71,EI71,EX71,FD71,FG71,FJ71,FS71)</f>
        <v>11.4141454028607</v>
      </c>
      <c r="GF71" s="28">
        <f>AVERAGE(I71,BE71,EZ71)</f>
        <v>18.1222105944027</v>
      </c>
      <c r="GG71" s="28">
        <f>AVERAGE(J71,BF71,FA71)</f>
        <v>17.996877925960</v>
      </c>
      <c r="GH71" s="28">
        <f>AVERAGE(O71,AA71,AD71,AG71,AM71,AV71,AY71,BT71,BW71,CU71,DA71,DP71,DV71,DY71,EK71)</f>
        <v>16.6109097954507</v>
      </c>
      <c r="GI71" s="28">
        <f>AVERAGE(P71,AB71,AE71,AH71,AN71,AW71,AZ71,BU71,BX71,CV71,DB71,DQ71,DW71,DZ71,EL71)</f>
        <v>17.1313054036001</v>
      </c>
      <c r="GJ71" s="28">
        <f>AVERAGE(C71,DG71,EE71,EN71,ET71)</f>
        <v>11.1700894622773</v>
      </c>
      <c r="GK71" s="28">
        <f>AVERAGE(D71,DH71,EF71,EO71,EU71)</f>
        <v>11.4743301092812</v>
      </c>
      <c r="GL71" s="24">
        <f>AVERAGE(BK71,CR71,CX71)</f>
        <v>8.61255895570166</v>
      </c>
      <c r="GM71" s="24">
        <f>AVERAGE(BL71,CS71,CY71)</f>
        <v>8.64925755248337</v>
      </c>
      <c r="GN71" s="24">
        <f>AVERAGE(AP71,BQ71,CO71,DJ71,DM71,EQ71,FO71)</f>
        <v>10.5157762862673</v>
      </c>
      <c r="GO71" s="24">
        <f>AVERAGE(AQ71,BR71,CP71,DK71,DN71,ER71,FP71)</f>
        <v>10.6494268707483</v>
      </c>
      <c r="GP71" s="24">
        <f>AVERAGE(F71,U71,X71,AJ71,AS71,BN71,BZ71,CC71,CI71,CL71,DD71,EB71,FL71)</f>
        <v>13.9283960032092</v>
      </c>
      <c r="GQ71" s="24">
        <f>AVERAGE(G71,V71,Y71,AK71,AT71,BO71,CA71,CD71,CJ71,CM71,DE71,EC71,FM71)</f>
        <v>14.1882716668108</v>
      </c>
      <c r="GR71" s="24">
        <f>AVERAGE(X71,AS71,CC71,DD71)</f>
        <v>18.9536065597087</v>
      </c>
      <c r="GS71" s="24">
        <f>AVERAGE(Y71,AT71,CD71,DE71)</f>
        <v>19.6048659114183</v>
      </c>
      <c r="GT71" s="24">
        <f>AVERAGE(F71,U71,AJ71,BN71,BZ71,CI71,CL71,EB71,FL71)</f>
        <v>11.6949690892095</v>
      </c>
      <c r="GU71" s="24">
        <f>AVERAGE(G71,V71,AK71,BO71,CA71,CJ71,CM71,EC71,FM71)</f>
        <v>11.7808964469852</v>
      </c>
    </row>
    <row r="72" ht="20.35" customHeight="1">
      <c r="A72" s="22">
        <v>1979</v>
      </c>
      <c r="B72" s="23">
        <v>12.4</v>
      </c>
      <c r="C72" s="24">
        <v>12.4248316692268</v>
      </c>
      <c r="D72" s="25">
        <v>12.4016858678956</v>
      </c>
      <c r="E72" s="25">
        <v>10.55</v>
      </c>
      <c r="F72" s="24">
        <v>10.7100704045059</v>
      </c>
      <c r="G72" s="25">
        <v>10.5516461853559</v>
      </c>
      <c r="H72" s="25">
        <v>12.94</v>
      </c>
      <c r="I72" s="24">
        <v>12.2469143625192</v>
      </c>
      <c r="J72" s="25">
        <v>13.0146735791091</v>
      </c>
      <c r="K72" s="25">
        <v>6.53</v>
      </c>
      <c r="L72" s="24">
        <v>6.3710464669739</v>
      </c>
      <c r="M72" s="25">
        <v>6.52830426664549</v>
      </c>
      <c r="N72" s="25">
        <v>17.3</v>
      </c>
      <c r="O72" s="24">
        <v>17.2625891430253</v>
      </c>
      <c r="P72" s="25">
        <v>16.9068507156088</v>
      </c>
      <c r="Q72" s="25">
        <v>13.72</v>
      </c>
      <c r="R72" s="24">
        <v>13.5358403737839</v>
      </c>
      <c r="S72" s="25">
        <v>14.0310810291859</v>
      </c>
      <c r="T72" s="25">
        <v>8.43</v>
      </c>
      <c r="U72" s="24">
        <v>8.47527018949136</v>
      </c>
      <c r="V72" s="25">
        <v>8.427066621152649</v>
      </c>
      <c r="W72" s="25">
        <v>21.58</v>
      </c>
      <c r="X72" s="24">
        <v>21.8526619303635</v>
      </c>
      <c r="Y72" s="25">
        <v>21.7019534050179</v>
      </c>
      <c r="Z72" s="25">
        <v>16.75</v>
      </c>
      <c r="AA72" s="24">
        <v>15.5450575816163</v>
      </c>
      <c r="AB72" s="25">
        <v>17.1810522273426</v>
      </c>
      <c r="AC72" t="s" s="26">
        <v>75</v>
      </c>
      <c r="AD72" t="s" s="27">
        <v>76</v>
      </c>
      <c r="AE72" t="s" s="26">
        <v>76</v>
      </c>
      <c r="AF72" s="25">
        <v>20.26</v>
      </c>
      <c r="AG72" s="24">
        <v>20.3470417306708</v>
      </c>
      <c r="AH72" s="25">
        <v>20.4831810035842</v>
      </c>
      <c r="AI72" s="25">
        <v>14.23</v>
      </c>
      <c r="AJ72" s="24">
        <v>14.2987611014002</v>
      </c>
      <c r="AK72" s="25">
        <v>13.9579567906139</v>
      </c>
      <c r="AL72" s="25">
        <v>17.75</v>
      </c>
      <c r="AM72" s="24">
        <v>17.7546175755248</v>
      </c>
      <c r="AN72" s="25">
        <v>17.7573259088582</v>
      </c>
      <c r="AO72" s="25">
        <v>10.86</v>
      </c>
      <c r="AP72" s="24">
        <v>10.8016199436764</v>
      </c>
      <c r="AQ72" s="25">
        <v>10.755850258861</v>
      </c>
      <c r="AR72" s="25">
        <v>16.8</v>
      </c>
      <c r="AS72" s="24">
        <v>16.5884030977983</v>
      </c>
      <c r="AT72" s="25">
        <v>16.800753968254</v>
      </c>
      <c r="AU72" s="25">
        <v>13.64</v>
      </c>
      <c r="AV72" s="24">
        <v>12.8687820020481</v>
      </c>
      <c r="AW72" s="25">
        <v>13.8893580389145</v>
      </c>
      <c r="AX72" s="25">
        <v>17.17</v>
      </c>
      <c r="AY72" s="24">
        <v>16.9483501237979</v>
      </c>
      <c r="AZ72" s="25">
        <v>17.3330876238148</v>
      </c>
      <c r="BA72" s="25">
        <v>12.66</v>
      </c>
      <c r="BB72" s="24">
        <v>13.5676411179971</v>
      </c>
      <c r="BC72" s="25">
        <v>13.1142869943676</v>
      </c>
      <c r="BD72" s="25">
        <v>23.52</v>
      </c>
      <c r="BE72" s="24">
        <v>23.3006810035842</v>
      </c>
      <c r="BF72" s="25">
        <v>23.5235189452125</v>
      </c>
      <c r="BG72" s="25">
        <v>9.17</v>
      </c>
      <c r="BH72" s="24">
        <v>9.17324363931705</v>
      </c>
      <c r="BI72" s="25">
        <v>9.716714029697901</v>
      </c>
      <c r="BJ72" s="25">
        <v>10.64</v>
      </c>
      <c r="BK72" s="24">
        <v>10.5688404885499</v>
      </c>
      <c r="BL72" s="25">
        <v>10.6684114183308</v>
      </c>
      <c r="BM72" s="25">
        <v>12.26</v>
      </c>
      <c r="BN72" s="24">
        <v>12.2423323092678</v>
      </c>
      <c r="BO72" s="25">
        <v>12.2622337429595</v>
      </c>
      <c r="BP72" s="25">
        <v>12.44</v>
      </c>
      <c r="BQ72" s="24">
        <v>12.128338453661</v>
      </c>
      <c r="BR72" s="25">
        <v>12.7747062211982</v>
      </c>
      <c r="BS72" s="25">
        <v>14.16</v>
      </c>
      <c r="BT72" s="24">
        <v>14.202293906810</v>
      </c>
      <c r="BU72" s="25">
        <v>14.4063306451613</v>
      </c>
      <c r="BV72" s="25">
        <v>17.85</v>
      </c>
      <c r="BW72" s="24">
        <v>17.6691553666331</v>
      </c>
      <c r="BX72" s="25">
        <v>18.2064782959903</v>
      </c>
      <c r="BY72" s="25">
        <v>13.23</v>
      </c>
      <c r="BZ72" s="24">
        <v>13.1159549411162</v>
      </c>
      <c r="CA72" s="25">
        <v>13.2280401945725</v>
      </c>
      <c r="CB72" t="s" s="26">
        <v>75</v>
      </c>
      <c r="CC72" t="s" s="27">
        <v>76</v>
      </c>
      <c r="CD72" t="s" s="26">
        <v>76</v>
      </c>
      <c r="CE72" t="s" s="26">
        <v>201</v>
      </c>
      <c r="CF72" s="24">
        <v>7.5664880952381</v>
      </c>
      <c r="CG72" s="25">
        <v>7.70790258576549</v>
      </c>
      <c r="CH72" s="25">
        <v>12.54</v>
      </c>
      <c r="CI72" s="24">
        <v>12.5939528929851</v>
      </c>
      <c r="CJ72" s="25">
        <v>12.0501676907322</v>
      </c>
      <c r="CK72" s="25">
        <v>9.6</v>
      </c>
      <c r="CL72" s="24">
        <v>9.70657258064516</v>
      </c>
      <c r="CM72" s="25">
        <v>9.93874999999999</v>
      </c>
      <c r="CN72" s="25">
        <v>9.550000000000001</v>
      </c>
      <c r="CO72" s="24">
        <v>9.4820974142345</v>
      </c>
      <c r="CP72" s="25">
        <v>9.943899129544301</v>
      </c>
      <c r="CQ72" s="25">
        <v>5.57</v>
      </c>
      <c r="CR72" s="24">
        <v>5.6577860983103</v>
      </c>
      <c r="CS72" s="25">
        <v>6.06402201740911</v>
      </c>
      <c r="CT72" s="25">
        <v>16.09</v>
      </c>
      <c r="CU72" s="24">
        <v>15.3383330431123</v>
      </c>
      <c r="CV72" s="25">
        <v>15.5005533911658</v>
      </c>
      <c r="CW72" t="s" s="26">
        <v>202</v>
      </c>
      <c r="CX72" s="24">
        <v>9.82803507424476</v>
      </c>
      <c r="CY72" s="25">
        <v>9.46011264720941</v>
      </c>
      <c r="CZ72" s="25">
        <v>19.03</v>
      </c>
      <c r="DA72" s="24">
        <v>18.6391250640041</v>
      </c>
      <c r="DB72" s="25">
        <v>19.0336955965182</v>
      </c>
      <c r="DC72" s="25">
        <v>19.89</v>
      </c>
      <c r="DD72" s="24">
        <v>19.5612339989759</v>
      </c>
      <c r="DE72" s="25">
        <v>20.4985400224235</v>
      </c>
      <c r="DF72" s="25">
        <v>14.15</v>
      </c>
      <c r="DG72" s="24">
        <v>14.1458469948973</v>
      </c>
      <c r="DH72" s="25">
        <v>14.1364983358935</v>
      </c>
      <c r="DI72" s="25">
        <v>11.82</v>
      </c>
      <c r="DJ72" s="24">
        <v>11.4327214541731</v>
      </c>
      <c r="DK72" s="25">
        <v>11.3243215565796</v>
      </c>
      <c r="DL72" s="25">
        <v>10.57</v>
      </c>
      <c r="DM72" s="24">
        <v>10.553438697318</v>
      </c>
      <c r="DN72" s="25">
        <v>10.6286565540195</v>
      </c>
      <c r="DO72" s="25">
        <v>12.79</v>
      </c>
      <c r="DP72" s="24">
        <v>12.7692498719918</v>
      </c>
      <c r="DQ72" s="25">
        <v>12.7941737071173</v>
      </c>
      <c r="DR72" s="25">
        <v>11.48</v>
      </c>
      <c r="DS72" s="24">
        <v>11.4781526382439</v>
      </c>
      <c r="DT72" s="25">
        <v>11.4705951669796</v>
      </c>
      <c r="DU72" s="25">
        <v>21.47</v>
      </c>
      <c r="DV72" s="24">
        <v>21.434635034420</v>
      </c>
      <c r="DW72" s="25">
        <v>21.6630728808023</v>
      </c>
      <c r="DX72" s="25">
        <v>18.13</v>
      </c>
      <c r="DY72" s="24">
        <v>17.8268465181772</v>
      </c>
      <c r="DZ72" s="25">
        <v>19.1270592986917</v>
      </c>
      <c r="EA72" s="25">
        <v>11.66</v>
      </c>
      <c r="EB72" s="24">
        <v>11.3061271121352</v>
      </c>
      <c r="EC72" s="25">
        <v>11.8382674091142</v>
      </c>
      <c r="ED72" s="25">
        <v>11.72</v>
      </c>
      <c r="EE72" s="24">
        <v>11.926341668089</v>
      </c>
      <c r="EF72" s="25">
        <v>12.370654031353</v>
      </c>
      <c r="EG72" s="25">
        <v>12.05</v>
      </c>
      <c r="EH72" s="24">
        <v>11.5863297446899</v>
      </c>
      <c r="EI72" s="25">
        <v>14.1429137975175</v>
      </c>
      <c r="EJ72" t="s" s="26">
        <v>75</v>
      </c>
      <c r="EK72" t="s" s="27">
        <v>76</v>
      </c>
      <c r="EL72" t="s" s="26">
        <v>76</v>
      </c>
      <c r="EM72" s="25">
        <v>10.79</v>
      </c>
      <c r="EN72" t="s" s="27">
        <v>76</v>
      </c>
      <c r="EO72" s="25">
        <v>10.6999356402913</v>
      </c>
      <c r="EP72" s="25">
        <v>7.54</v>
      </c>
      <c r="EQ72" s="24">
        <v>7.61990286826632</v>
      </c>
      <c r="ER72" s="25">
        <v>7.72488735279059</v>
      </c>
      <c r="ES72" s="25">
        <v>8.69</v>
      </c>
      <c r="ET72" s="24">
        <v>8.627680520635661</v>
      </c>
      <c r="EU72" s="25">
        <v>10.0182792061685</v>
      </c>
      <c r="EV72" s="25">
        <v>14.56</v>
      </c>
      <c r="EW72" s="24">
        <v>14.6746927803379</v>
      </c>
      <c r="EX72" s="25">
        <v>14.5453222373282</v>
      </c>
      <c r="EY72" s="25">
        <v>19.98</v>
      </c>
      <c r="EZ72" s="24">
        <v>20.9940591397849</v>
      </c>
      <c r="FA72" s="25">
        <v>19.9835816692268</v>
      </c>
      <c r="FB72" s="25">
        <v>14.61</v>
      </c>
      <c r="FC72" s="24">
        <v>14.759450668291</v>
      </c>
      <c r="FD72" s="25">
        <v>14.2596153353815</v>
      </c>
      <c r="FE72" s="25">
        <v>8.99</v>
      </c>
      <c r="FF72" s="24">
        <v>8.71007296466974</v>
      </c>
      <c r="FG72" s="25">
        <v>8.99448796722991</v>
      </c>
      <c r="FH72" s="25">
        <v>12.26</v>
      </c>
      <c r="FI72" s="24">
        <v>11.400529363110</v>
      </c>
      <c r="FJ72" s="25">
        <v>13.4809370199693</v>
      </c>
      <c r="FK72" t="s" s="26">
        <v>197</v>
      </c>
      <c r="FL72" s="24">
        <v>8.211628904249871</v>
      </c>
      <c r="FM72" s="25">
        <v>8.88437596006144</v>
      </c>
      <c r="FN72" s="25">
        <v>11.86</v>
      </c>
      <c r="FO72" s="24">
        <v>12.1410234254992</v>
      </c>
      <c r="FP72" s="25">
        <v>11.8640194572453</v>
      </c>
      <c r="FQ72" s="25">
        <v>15.82</v>
      </c>
      <c r="FR72" s="24">
        <v>15.4810701484895</v>
      </c>
      <c r="FS72" s="25">
        <v>15.4676171274961</v>
      </c>
      <c r="FT72" s="29"/>
      <c r="FU72" s="30">
        <f>SUM(SUM(B72,E72,H72,K72,N72,Q72,T72,W72,Z72,AC72,AF72,AI72,AL72,AO72,AR72,AU72,AX72,BA72,BD72,BG72,BJ72,BM72,BP72,BS72,BV72,BY72,CB72,CE72,CH72,CK72),CN72,CQ72,CT72,CW72,CZ72,DC72,DF72,DI72,DL72,DO72,DR72,DU72,DX72,EA72,ED72,EG72,EJ72,EM72,EP72,ES72,EV72,EY72,FB72,FE72,FH72,FK72,FN72,FQ72)/58</f>
        <v>13.6548076923077</v>
      </c>
      <c r="FV72" s="30">
        <f>SUM(SUM(C72,F72,I72,L72,O72,R72,U72,X72,AA72,AD72,AG72,AJ72,AM72,AP72,AS72,AV72,AY72,BB72,BE72,BH72,BK72,BN72,BQ72,BT72,BW72,BZ72,CC72,CF72,CI72,CL72),CO72,CR72,CU72,CX72,DA72,DD72,DG72,DJ72,DM72,DP72,DS72,DV72,DY72,EB72,EE72,EH72,EK72,EN72,EQ72,ET72,EW72,EZ72,FC72,FF72,FI72,FL72,FO72,FR72)/58</f>
        <v>13.3232178463441</v>
      </c>
      <c r="FW72" s="30">
        <f>SUM(SUM(D72,G72,J72,M72,P72,S72,V72,Y72,AB72,AE72,AH72,AK72,AN72,AQ72,AT72,AW72,AZ72,BC72,BF72,BI72,BL72,BO72,BR72,BU72,BX72,CA72,CD72,CG72,CJ72,CM72),CP72,CS72,CV72,CY72,DB72,DE72,DH72,DK72,DN72,DQ72,DT72,DW72,DZ72,EC72,EF72,EI72,EL72,EO72,ER72,EU72,EX72,FA72,FD72,FG72,FJ72,FM72,FP72,FS72)/58</f>
        <v>13.5498084139951</v>
      </c>
      <c r="FX72" s="31"/>
      <c r="FY72" s="31"/>
      <c r="FZ72" s="31"/>
      <c r="GA72" s="31"/>
      <c r="GB72" s="28">
        <f>SUM(SUM(D72,G72,J72,M72,P72,S72,V72,Y72,AB72,AE72,AH72,AK72,AQ72,AT72,AW72,AZ72,BC72,BF72,BI72,BO72,BU72,BX72,CA72,CD72,CG72,CJ72,CM72,CS72,CV72,CY72),DB72,DE72,DH72,DK72,DN72,DZ72,EC72,EF72,EL72,EO72,ER72,EU72,EX72,FG72,FJ72,FM72)/46</f>
        <v>13.3127797895356</v>
      </c>
      <c r="GC72" s="32">
        <v>1979</v>
      </c>
      <c r="GD72" s="24">
        <f>AVERAGE(L72,R72,BB72,BH72,CF72,DS72,EH72,EW72,FC72,FF72,FI72,FR72)</f>
        <v>11.5253798334285</v>
      </c>
      <c r="GE72" s="24">
        <f>AVERAGE(M72,S72,BC72,BI72,CG72,DT72,EI72,EX72,FD72,FG72,FJ72,FS72)</f>
        <v>11.9549814631304</v>
      </c>
      <c r="GF72" s="28">
        <f>AVERAGE(I72,BE72,EZ72)</f>
        <v>18.8472181686294</v>
      </c>
      <c r="GG72" s="28">
        <f>AVERAGE(J72,BF72,FA72)</f>
        <v>18.8405913978495</v>
      </c>
      <c r="GH72" s="28">
        <f>AVERAGE(O72,AA72,AD72,AG72,AM72,AV72,AY72,BT72,BW72,CU72,DA72,DP72,DV72,DY72,EK72)</f>
        <v>16.8158520739871</v>
      </c>
      <c r="GI72" s="28">
        <f>AVERAGE(P72,AB72,AE72,AH72,AN72,AW72,AZ72,BU72,BX72,CV72,DB72,DQ72,DW72,DZ72,EL72)</f>
        <v>17.2524784102746</v>
      </c>
      <c r="GJ72" s="28">
        <f>AVERAGE(C72,DG72,EE72,EN72,ET72)</f>
        <v>11.7811752132122</v>
      </c>
      <c r="GK72" s="28">
        <f>AVERAGE(D72,DH72,EF72,EO72,EU72)</f>
        <v>11.9254106163204</v>
      </c>
      <c r="GL72" s="24">
        <f>AVERAGE(BK72,CR72,CX72)</f>
        <v>8.684887220368321</v>
      </c>
      <c r="GM72" s="24">
        <f>AVERAGE(BL72,CS72,CY72)</f>
        <v>8.730848694316441</v>
      </c>
      <c r="GN72" s="24">
        <f>AVERAGE(AP72,BQ72,CO72,DJ72,DM72,EQ72,FO72)</f>
        <v>10.5941631795469</v>
      </c>
      <c r="GO72" s="24">
        <f>AVERAGE(AQ72,BR72,CP72,DK72,DN72,ER72,FP72)</f>
        <v>10.7166200757484</v>
      </c>
      <c r="GP72" s="24">
        <f>AVERAGE(F72,U72,X72,AJ72,AS72,BN72,BZ72,CC72,CI72,CL72,DD72,EB72,FL72)</f>
        <v>13.2219141219112</v>
      </c>
      <c r="GQ72" s="24">
        <f>AVERAGE(G72,V72,Y72,AK72,AT72,BO72,CA72,CD72,CJ72,CM72,DE72,EC72,FM72)</f>
        <v>13.3449793325215</v>
      </c>
      <c r="GR72" s="24">
        <f>AVERAGE(X72,AS72,CC72,DD72)</f>
        <v>19.3340996757126</v>
      </c>
      <c r="GS72" s="24">
        <f>AVERAGE(Y72,AT72,CD72,DE72)</f>
        <v>19.6670824652318</v>
      </c>
      <c r="GT72" s="24">
        <f>AVERAGE(F72,U72,AJ72,BN72,BZ72,CI72,CL72,EB72,FL72)</f>
        <v>11.1845189373108</v>
      </c>
      <c r="GU72" s="24">
        <f>AVERAGE(G72,V72,AK72,BO72,CA72,CJ72,CM72,EC72,FM72)</f>
        <v>11.237611621618</v>
      </c>
    </row>
    <row r="73" ht="20.35" customHeight="1">
      <c r="A73" s="22">
        <v>1980</v>
      </c>
      <c r="B73" s="23">
        <v>12.37</v>
      </c>
      <c r="C73" s="24">
        <v>12.4210082190088</v>
      </c>
      <c r="D73" s="25">
        <v>12.3685669262143</v>
      </c>
      <c r="E73" s="25">
        <v>10.33</v>
      </c>
      <c r="F73" s="24">
        <v>10.488225188481</v>
      </c>
      <c r="G73" s="25">
        <v>10.3304257817328</v>
      </c>
      <c r="H73" s="25">
        <v>13.78</v>
      </c>
      <c r="I73" s="24">
        <v>13.1170414658262</v>
      </c>
      <c r="J73" s="25">
        <v>13.9205382523792</v>
      </c>
      <c r="K73" s="25">
        <v>6.81</v>
      </c>
      <c r="L73" s="24">
        <v>6.6765691963319</v>
      </c>
      <c r="M73" s="25">
        <v>6.82841028293244</v>
      </c>
      <c r="N73" s="25">
        <v>17.53</v>
      </c>
      <c r="O73" s="24">
        <v>17.8212424298603</v>
      </c>
      <c r="P73" s="25">
        <v>17.5307183908046</v>
      </c>
      <c r="Q73" s="25">
        <v>13.65</v>
      </c>
      <c r="R73" s="24">
        <v>13.4506572117167</v>
      </c>
      <c r="S73" s="25">
        <v>13.9882974910394</v>
      </c>
      <c r="T73" s="25">
        <v>8.630000000000001</v>
      </c>
      <c r="U73" s="24">
        <v>8.66347418309042</v>
      </c>
      <c r="V73" s="25">
        <v>8.625678884827931</v>
      </c>
      <c r="W73" s="25">
        <v>21.34</v>
      </c>
      <c r="X73" s="24">
        <v>21.5957055237742</v>
      </c>
      <c r="Y73" s="25">
        <v>21.4852388456309</v>
      </c>
      <c r="Z73" s="25">
        <v>17.1</v>
      </c>
      <c r="AA73" s="24">
        <v>15.9767205625298</v>
      </c>
      <c r="AB73" s="25">
        <v>17.5640557409467</v>
      </c>
      <c r="AC73" t="s" s="26">
        <v>75</v>
      </c>
      <c r="AD73" t="s" s="27">
        <v>76</v>
      </c>
      <c r="AE73" t="s" s="26">
        <v>76</v>
      </c>
      <c r="AF73" s="25">
        <v>20.65</v>
      </c>
      <c r="AG73" s="24">
        <v>20.7267723396366</v>
      </c>
      <c r="AH73" s="25">
        <v>20.8546316895316</v>
      </c>
      <c r="AI73" s="25">
        <v>14.06</v>
      </c>
      <c r="AJ73" s="24">
        <v>14.1216935158623</v>
      </c>
      <c r="AK73" s="25">
        <v>13.806460130150</v>
      </c>
      <c r="AL73" t="s" s="26">
        <v>75</v>
      </c>
      <c r="AM73" t="s" s="27">
        <v>76</v>
      </c>
      <c r="AN73" t="s" s="26">
        <v>76</v>
      </c>
      <c r="AO73" s="25">
        <v>11.13</v>
      </c>
      <c r="AP73" s="24">
        <v>11.0510255221851</v>
      </c>
      <c r="AQ73" s="25">
        <v>10.9916517250207</v>
      </c>
      <c r="AR73" s="25">
        <v>17.57</v>
      </c>
      <c r="AS73" s="24">
        <v>17.3280895439377</v>
      </c>
      <c r="AT73" s="25">
        <v>17.5702648003955</v>
      </c>
      <c r="AU73" s="25">
        <v>14.19</v>
      </c>
      <c r="AV73" s="24">
        <v>13.4199224446916</v>
      </c>
      <c r="AW73" s="25">
        <v>14.4396289086639</v>
      </c>
      <c r="AX73" s="25">
        <v>17.27</v>
      </c>
      <c r="AY73" s="24">
        <v>17.0416968810142</v>
      </c>
      <c r="AZ73" s="25">
        <v>17.4349975281177</v>
      </c>
      <c r="BA73" s="25">
        <v>12.9</v>
      </c>
      <c r="BB73" s="24">
        <v>13.7527753058954</v>
      </c>
      <c r="BC73" s="25">
        <v>13.3250135953529</v>
      </c>
      <c r="BD73" s="25">
        <v>23.53</v>
      </c>
      <c r="BE73" s="24">
        <v>23.3115035224323</v>
      </c>
      <c r="BF73" s="25">
        <v>23.5307879124954</v>
      </c>
      <c r="BG73" s="25">
        <v>9.16</v>
      </c>
      <c r="BH73" s="24">
        <v>9.17135459152145</v>
      </c>
      <c r="BI73" s="25">
        <v>9.6809272648622</v>
      </c>
      <c r="BJ73" s="25">
        <v>10.44</v>
      </c>
      <c r="BK73" s="24">
        <v>10.3812161661105</v>
      </c>
      <c r="BL73" s="25">
        <v>10.479251637622</v>
      </c>
      <c r="BM73" s="25">
        <v>12.08</v>
      </c>
      <c r="BN73" s="24">
        <v>12.0498303670745</v>
      </c>
      <c r="BO73" s="25">
        <v>12.0791836608577</v>
      </c>
      <c r="BP73" s="25">
        <v>12.57</v>
      </c>
      <c r="BQ73" s="24">
        <v>12.2816787170931</v>
      </c>
      <c r="BR73" s="25">
        <v>12.9234040909653</v>
      </c>
      <c r="BS73" s="25">
        <v>14.98</v>
      </c>
      <c r="BT73" s="24">
        <v>14.5238725126684</v>
      </c>
      <c r="BU73" s="25">
        <v>14.7028618217773</v>
      </c>
      <c r="BV73" s="25">
        <v>18.09</v>
      </c>
      <c r="BW73" s="24">
        <v>17.8208113953776</v>
      </c>
      <c r="BX73" s="25">
        <v>18.3463283277716</v>
      </c>
      <c r="BY73" s="25">
        <v>13.36</v>
      </c>
      <c r="BZ73" s="24">
        <v>13.258270609319</v>
      </c>
      <c r="CA73" s="25">
        <v>13.3649879495736</v>
      </c>
      <c r="CB73" s="25">
        <v>20.55</v>
      </c>
      <c r="CC73" s="24">
        <v>19.2676065999258</v>
      </c>
      <c r="CD73" s="25">
        <v>20.5412829069336</v>
      </c>
      <c r="CE73" t="s" s="26">
        <v>201</v>
      </c>
      <c r="CF73" s="24">
        <v>7.53779624559101</v>
      </c>
      <c r="CG73" s="25">
        <v>7.68655982641893</v>
      </c>
      <c r="CH73" s="25">
        <v>12.76</v>
      </c>
      <c r="CI73" s="24">
        <v>12.8643956247683</v>
      </c>
      <c r="CJ73" s="25">
        <v>12.2620037696206</v>
      </c>
      <c r="CK73" s="25">
        <v>9.380000000000001</v>
      </c>
      <c r="CL73" s="24">
        <v>9.43750957854407</v>
      </c>
      <c r="CM73" s="25">
        <v>9.704372141886051</v>
      </c>
      <c r="CN73" s="25">
        <v>9.34</v>
      </c>
      <c r="CO73" s="24">
        <v>9.272511564878091</v>
      </c>
      <c r="CP73" s="25">
        <v>9.7267405362219</v>
      </c>
      <c r="CQ73" s="25">
        <v>6.05</v>
      </c>
      <c r="CR73" s="24">
        <v>6.15572024471635</v>
      </c>
      <c r="CS73" s="25">
        <v>6.55671672228402</v>
      </c>
      <c r="CT73" t="s" s="26">
        <v>75</v>
      </c>
      <c r="CU73" t="s" s="27">
        <v>76</v>
      </c>
      <c r="CV73" s="25">
        <v>15.3895395147145</v>
      </c>
      <c r="CW73" t="s" s="26">
        <v>203</v>
      </c>
      <c r="CX73" s="24">
        <v>10.2411281053022</v>
      </c>
      <c r="CY73" s="25">
        <v>9.84526850821902</v>
      </c>
      <c r="CZ73" s="25">
        <v>19.29</v>
      </c>
      <c r="DA73" s="24">
        <v>18.8882041774812</v>
      </c>
      <c r="DB73" s="25">
        <v>19.290677604746</v>
      </c>
      <c r="DC73" s="25">
        <v>20.05</v>
      </c>
      <c r="DD73" s="24">
        <v>19.7611320534476</v>
      </c>
      <c r="DE73" s="25">
        <v>20.6237049322881</v>
      </c>
      <c r="DF73" s="25">
        <v>13.93</v>
      </c>
      <c r="DG73" s="24">
        <v>13.9344478432827</v>
      </c>
      <c r="DH73" s="25">
        <v>13.9404152762328</v>
      </c>
      <c r="DI73" s="25">
        <v>11.79</v>
      </c>
      <c r="DJ73" s="24">
        <v>11.4013842541095</v>
      </c>
      <c r="DK73" s="25">
        <v>11.2972438511927</v>
      </c>
      <c r="DL73" s="25">
        <v>10.25</v>
      </c>
      <c r="DM73" s="24">
        <v>10.2490511061673</v>
      </c>
      <c r="DN73" s="25">
        <v>10.3562381040662</v>
      </c>
      <c r="DO73" t="s" s="26">
        <v>75</v>
      </c>
      <c r="DP73" t="s" s="27">
        <v>76</v>
      </c>
      <c r="DQ73" t="s" s="26">
        <v>76</v>
      </c>
      <c r="DR73" s="25">
        <v>11.6</v>
      </c>
      <c r="DS73" s="24">
        <v>11.602621497431</v>
      </c>
      <c r="DT73" s="25">
        <v>11.602621497431</v>
      </c>
      <c r="DU73" s="25">
        <v>21.63</v>
      </c>
      <c r="DV73" s="24">
        <v>21.5867552767822</v>
      </c>
      <c r="DW73" s="25">
        <v>21.8389902360648</v>
      </c>
      <c r="DX73" t="s" s="26">
        <v>76</v>
      </c>
      <c r="DY73" t="s" s="27">
        <v>76</v>
      </c>
      <c r="DZ73" s="25">
        <v>19.3323532854644</v>
      </c>
      <c r="EA73" s="25">
        <v>12.06</v>
      </c>
      <c r="EB73" s="24">
        <v>11.7099499443827</v>
      </c>
      <c r="EC73" s="25">
        <v>12.223195525893</v>
      </c>
      <c r="ED73" s="25">
        <v>11.6</v>
      </c>
      <c r="EE73" s="24">
        <v>12.0893749227537</v>
      </c>
      <c r="EF73" s="25">
        <v>12.2468492769744</v>
      </c>
      <c r="EG73" s="25">
        <v>12.45</v>
      </c>
      <c r="EH73" s="24">
        <v>11.949297058460</v>
      </c>
      <c r="EI73" s="25">
        <v>14.4274712643678</v>
      </c>
      <c r="EJ73" s="25">
        <v>17.62</v>
      </c>
      <c r="EK73" s="24">
        <v>16.7652303485354</v>
      </c>
      <c r="EL73" s="25">
        <v>17.0450757013966</v>
      </c>
      <c r="EM73" s="25">
        <v>11.69</v>
      </c>
      <c r="EN73" t="s" s="27">
        <v>76</v>
      </c>
      <c r="EO73" s="25">
        <v>11.6497786217799</v>
      </c>
      <c r="EP73" s="25">
        <v>7.84</v>
      </c>
      <c r="EQ73" s="24">
        <v>7.96656253862316</v>
      </c>
      <c r="ER73" s="25">
        <v>8.035807069583489</v>
      </c>
      <c r="ES73" s="25">
        <v>8.58</v>
      </c>
      <c r="ET73" s="24">
        <v>8.54302649593744</v>
      </c>
      <c r="EU73" s="25">
        <v>9.979855245254081</v>
      </c>
      <c r="EV73" s="25">
        <v>14.72</v>
      </c>
      <c r="EW73" s="24">
        <v>14.8233694846125</v>
      </c>
      <c r="EX73" s="25">
        <v>14.7172331029186</v>
      </c>
      <c r="EY73" s="25">
        <v>20.61</v>
      </c>
      <c r="EZ73" s="24">
        <v>21.7080713138055</v>
      </c>
      <c r="FA73" s="25">
        <v>20.6086061673464</v>
      </c>
      <c r="FB73" s="25">
        <v>14.57</v>
      </c>
      <c r="FC73" s="24">
        <v>14.8198708441478</v>
      </c>
      <c r="FD73" s="25">
        <v>14.4176582004697</v>
      </c>
      <c r="FE73" s="25">
        <v>8.57</v>
      </c>
      <c r="FF73" s="24">
        <v>8.243713076257571</v>
      </c>
      <c r="FG73" s="25">
        <v>8.56556853293783</v>
      </c>
      <c r="FH73" s="25">
        <v>12.26</v>
      </c>
      <c r="FI73" s="24">
        <v>11.4328642936596</v>
      </c>
      <c r="FJ73" s="25">
        <v>13.4837931034483</v>
      </c>
      <c r="FK73" t="s" s="26">
        <v>204</v>
      </c>
      <c r="FL73" s="24">
        <v>8.28141638857991</v>
      </c>
      <c r="FM73" s="25">
        <v>8.95342633790632</v>
      </c>
      <c r="FN73" s="25">
        <v>11.75</v>
      </c>
      <c r="FO73" s="24">
        <v>11.9786504405247</v>
      </c>
      <c r="FP73" s="25">
        <v>11.7827091830429</v>
      </c>
      <c r="FQ73" s="25">
        <v>16.26</v>
      </c>
      <c r="FR73" s="24">
        <v>15.9338598442714</v>
      </c>
      <c r="FS73" s="25">
        <v>15.8898887652948</v>
      </c>
      <c r="FT73" s="29"/>
      <c r="FU73" s="30">
        <f>SUM(SUM(B73,E73,H73,K73,N73,Q73,T73,W73,Z73,AC73,AF73,AI73,AL73,AO73,AR73,AU73,AX73,BA73,BD73,BG73,BJ73,BM73,BP73,BS73,BV73,BY73,CB73,CE73,CH73,CK73),CN73,CQ73,CT73,CW73,CZ73,DC73,DF73,DI73,DL73,DO73,DR73,DU73,DX73,EA73,ED73,EG73,EJ73,EM73,EP73,ES73,EV73,EY73,FB73,FE73,FH73,FK73,FN73,FQ73)/58</f>
        <v>13.8144</v>
      </c>
      <c r="FV73" s="30">
        <f>SUM(SUM(C73,F73,I73,L73,O73,R73,U73,X73,AA73,AD73,AG73,AJ73,AM73,AP73,AS73,AV73,AY73,BB73,BE73,BH73,BK73,BN73,BQ73,BT73,BW73,BZ73,CC73,CF73,CI73,CL73),CO73,CR73,CU73,CX73,DA73,DD73,DG73,DJ73,DM73,DP73,DS73,DV73,DY73,EB73,EE73,EH73,EK73,EN73,EQ73,ET73,EW73,EZ73,FC73,FF73,FI73,FL73,FO73,FR73)/58</f>
        <v>13.4403207419696</v>
      </c>
      <c r="FW73" s="30">
        <f>SUM(SUM(D73,G73,J73,M73,P73,S73,V73,Y73,AB73,AE73,AH73,AK73,AN73,AQ73,AT73,AW73,AZ73,BC73,BF73,BI73,BL73,BO73,BR73,BU73,BX73,CA73,CD73,CG73,CJ73,CM73),CP73,CS73,CV73,CY73,DB73,DE73,DH73,DK73,DN73,DQ73,DT73,DW73,DZ73,EC73,EF73,EI73,EL73,EO73,ER73,EU73,EX73,FA73,FD73,FG73,FJ73,FM73,FP73,FS73)/58</f>
        <v>13.8217082991284</v>
      </c>
      <c r="FX73" s="31"/>
      <c r="FY73" s="31"/>
      <c r="FZ73" s="31"/>
      <c r="GA73" s="31"/>
      <c r="GB73" s="28">
        <f>SUM(SUM(D73,G73,J73,M73,P73,S73,V73,Y73,AB73,AE73,AH73,AK73,AQ73,AT73,AW73,AZ73,BC73,BF73,BI73,BO73,BU73,BX73,CA73,CD73,CG73,CJ73,CM73,CS73,CV73,CY73),DB73,DE73,DH73,DK73,DN73,DZ73,EC73,EF73,EL73,EO73,ER73,EU73,EX73,FG73,FJ73,FM73)/46</f>
        <v>13.6999247749608</v>
      </c>
      <c r="GC73" s="32">
        <v>1980</v>
      </c>
      <c r="GD73" s="24">
        <f>AVERAGE(L73,R73,BB73,BH73,CF73,DS73,EH73,EW73,FC73,FF73,FI73,FR73)</f>
        <v>11.616229054158</v>
      </c>
      <c r="GE73" s="24">
        <f>AVERAGE(M73,S73,BC73,BI73,CG73,DT73,EI73,EX73,FD73,FG73,FJ73,FS73)</f>
        <v>12.0511202439562</v>
      </c>
      <c r="GF73" s="28">
        <f>AVERAGE(I73,BE73,EZ73)</f>
        <v>19.378872100688</v>
      </c>
      <c r="GG73" s="28">
        <f>AVERAGE(J73,BF73,FA73)</f>
        <v>19.353310777407</v>
      </c>
      <c r="GH73" s="28">
        <f>AVERAGE(O73,AA73,AD73,AG73,AM73,AV73,AY73,BT73,BW73,CU73,DA73,DP73,DV73,DY73,EK73)</f>
        <v>17.4571228368577</v>
      </c>
      <c r="GI73" s="28">
        <f>AVERAGE(P73,AB73,AE73,AH73,AN73,AW73,AZ73,BU73,BX73,CV73,DB73,DQ73,DW73,DZ73,EL73)</f>
        <v>17.8141548958333</v>
      </c>
      <c r="GJ73" s="28">
        <f>AVERAGE(C73,DG73,EE73,EN73,ET73)</f>
        <v>11.7469643702457</v>
      </c>
      <c r="GK73" s="28">
        <f>AVERAGE(D73,DH73,EF73,EO73,EU73)</f>
        <v>12.0370930692911</v>
      </c>
      <c r="GL73" s="24">
        <f>AVERAGE(BK73,CR73,CX73)</f>
        <v>8.926021505376349</v>
      </c>
      <c r="GM73" s="24">
        <f>AVERAGE(BL73,CS73,CY73)</f>
        <v>8.960412289375011</v>
      </c>
      <c r="GN73" s="24">
        <f>AVERAGE(AP73,BQ73,CO73,DJ73,DM73,EQ73,FO73)</f>
        <v>10.600123449083</v>
      </c>
      <c r="GO73" s="24">
        <f>AVERAGE(AQ73,BR73,CP73,DK73,DN73,ER73,FP73)</f>
        <v>10.7305420800133</v>
      </c>
      <c r="GP73" s="24">
        <f>AVERAGE(F73,U73,X73,AJ73,AS73,BN73,BZ73,CC73,CI73,CL73,DD73,EB73,FL73)</f>
        <v>13.7559460862452</v>
      </c>
      <c r="GQ73" s="24">
        <f>AVERAGE(G73,V73,Y73,AK73,AT73,BO73,CA73,CD73,CJ73,CM73,DE73,EC73,FM73)</f>
        <v>13.9669404359766</v>
      </c>
      <c r="GR73" s="24">
        <f>AVERAGE(X73,AS73,CC73,DD73)</f>
        <v>19.4881334302713</v>
      </c>
      <c r="GS73" s="24">
        <f>AVERAGE(Y73,AT73,CD73,DE73)</f>
        <v>20.055122871312</v>
      </c>
      <c r="GT73" s="24">
        <f>AVERAGE(F73,U73,AJ73,BN73,BZ73,CI73,CL73,EB73,FL73)</f>
        <v>11.208307266678</v>
      </c>
      <c r="GU73" s="24">
        <f>AVERAGE(G73,V73,AK73,BO73,CA73,CJ73,CM73,EC73,FM73)</f>
        <v>11.2610815758276</v>
      </c>
    </row>
    <row r="74" ht="20.35" customHeight="1">
      <c r="A74" s="22">
        <v>1981</v>
      </c>
      <c r="B74" s="23">
        <v>12.47</v>
      </c>
      <c r="C74" s="24">
        <v>12.5020577316948</v>
      </c>
      <c r="D74" s="25">
        <v>12.467705453149</v>
      </c>
      <c r="E74" s="25">
        <v>10.01</v>
      </c>
      <c r="F74" s="24">
        <v>10.1912480798771</v>
      </c>
      <c r="G74" s="25">
        <v>10.0098476702509</v>
      </c>
      <c r="H74" s="25">
        <v>13.59</v>
      </c>
      <c r="I74" s="24">
        <v>12.8948700716846</v>
      </c>
      <c r="J74" s="25">
        <v>13.6752131336406</v>
      </c>
      <c r="K74" s="25">
        <v>7.57</v>
      </c>
      <c r="L74" s="24">
        <v>7.44531344775296</v>
      </c>
      <c r="M74" s="25">
        <v>7.58439288011869</v>
      </c>
      <c r="N74" s="25">
        <v>17.44</v>
      </c>
      <c r="O74" s="24">
        <v>17.4414011600191</v>
      </c>
      <c r="P74" s="25">
        <v>17.4414011600191</v>
      </c>
      <c r="Q74" s="25">
        <v>13.49</v>
      </c>
      <c r="R74" s="24">
        <v>13.332915860249</v>
      </c>
      <c r="S74" s="25">
        <v>13.8760829493088</v>
      </c>
      <c r="T74" s="25">
        <v>8.279999999999999</v>
      </c>
      <c r="U74" s="24">
        <v>8.25894329237072</v>
      </c>
      <c r="V74" s="25">
        <v>8.283933691756269</v>
      </c>
      <c r="W74" s="25">
        <v>20.84</v>
      </c>
      <c r="X74" s="24">
        <v>21.1258794162826</v>
      </c>
      <c r="Y74" s="25">
        <v>21.031917562724</v>
      </c>
      <c r="Z74" s="25">
        <v>16.31</v>
      </c>
      <c r="AA74" s="24">
        <v>15.0695524488489</v>
      </c>
      <c r="AB74" s="25">
        <v>16.7809724170173</v>
      </c>
      <c r="AC74" t="s" s="26">
        <v>75</v>
      </c>
      <c r="AD74" t="s" s="27">
        <v>76</v>
      </c>
      <c r="AE74" t="s" s="26">
        <v>76</v>
      </c>
      <c r="AF74" s="25">
        <v>20.93</v>
      </c>
      <c r="AG74" s="24">
        <v>20.9762538402458</v>
      </c>
      <c r="AH74" s="25">
        <v>21.0945391705069</v>
      </c>
      <c r="AI74" s="25">
        <v>13.91</v>
      </c>
      <c r="AJ74" s="24">
        <v>13.9802976190476</v>
      </c>
      <c r="AK74" s="25">
        <v>13.6480009755107</v>
      </c>
      <c r="AL74" s="25">
        <v>18.24</v>
      </c>
      <c r="AM74" s="24">
        <v>18.2399771007567</v>
      </c>
      <c r="AN74" s="25">
        <v>18.2399771007567</v>
      </c>
      <c r="AO74" s="25">
        <v>11.31</v>
      </c>
      <c r="AP74" s="24">
        <v>11.2336616743472</v>
      </c>
      <c r="AQ74" s="25">
        <v>11.1713085527129</v>
      </c>
      <c r="AR74" s="25">
        <v>17.48</v>
      </c>
      <c r="AS74" s="24">
        <v>17.2404384280594</v>
      </c>
      <c r="AT74" s="25">
        <v>17.4780209933436</v>
      </c>
      <c r="AU74" s="25">
        <v>13.83</v>
      </c>
      <c r="AV74" s="24">
        <v>13.0912487199181</v>
      </c>
      <c r="AW74" s="25">
        <v>14.0862378392217</v>
      </c>
      <c r="AX74" s="25">
        <v>17.45</v>
      </c>
      <c r="AY74" s="24">
        <v>17.2426798760331</v>
      </c>
      <c r="AZ74" s="25">
        <v>17.5629974368934</v>
      </c>
      <c r="BA74" s="25">
        <v>12.88</v>
      </c>
      <c r="BB74" s="24">
        <v>13.7767684331797</v>
      </c>
      <c r="BC74" s="25">
        <v>13.3101984126984</v>
      </c>
      <c r="BD74" s="25">
        <v>24.01</v>
      </c>
      <c r="BE74" s="24">
        <v>23.7800563236047</v>
      </c>
      <c r="BF74" s="25">
        <v>24.0138127240143</v>
      </c>
      <c r="BG74" s="25">
        <v>9.74</v>
      </c>
      <c r="BH74" s="24">
        <v>9.742293266769069</v>
      </c>
      <c r="BI74" s="25">
        <v>10.2338402457757</v>
      </c>
      <c r="BJ74" s="25">
        <v>11.05</v>
      </c>
      <c r="BK74" s="24">
        <v>11.0073559907834</v>
      </c>
      <c r="BL74" s="25">
        <v>11.0790975422427</v>
      </c>
      <c r="BM74" s="25">
        <v>11.92</v>
      </c>
      <c r="BN74" s="24">
        <v>11.8698905529954</v>
      </c>
      <c r="BO74" s="25">
        <v>11.9161635944701</v>
      </c>
      <c r="BP74" s="25">
        <v>12.62</v>
      </c>
      <c r="BQ74" s="24">
        <v>12.524880312340</v>
      </c>
      <c r="BR74" s="25">
        <v>12.6226241679468</v>
      </c>
      <c r="BS74" s="25">
        <v>15.07</v>
      </c>
      <c r="BT74" s="24">
        <v>14.1590686962586</v>
      </c>
      <c r="BU74" s="25">
        <v>14.3544133693522</v>
      </c>
      <c r="BV74" s="25">
        <v>18.06</v>
      </c>
      <c r="BW74" s="24">
        <v>17.9399016470387</v>
      </c>
      <c r="BX74" s="25">
        <v>18.376009984639</v>
      </c>
      <c r="BY74" s="25">
        <v>13.76</v>
      </c>
      <c r="BZ74" s="24">
        <v>13.6792390133658</v>
      </c>
      <c r="CA74" s="25">
        <v>13.7568511308862</v>
      </c>
      <c r="CB74" s="25">
        <v>19.76</v>
      </c>
      <c r="CC74" s="24">
        <v>18.3491167434716</v>
      </c>
      <c r="CD74" s="25">
        <v>19.7740873015873</v>
      </c>
      <c r="CE74" s="25">
        <v>7.04</v>
      </c>
      <c r="CF74" s="24">
        <v>8.004966717869941</v>
      </c>
      <c r="CG74" s="25">
        <v>8.20172747055812</v>
      </c>
      <c r="CH74" s="25">
        <v>11.94</v>
      </c>
      <c r="CI74" s="24">
        <v>11.9572523041475</v>
      </c>
      <c r="CJ74" s="25">
        <v>11.4281419610855</v>
      </c>
      <c r="CK74" s="25">
        <v>9.17</v>
      </c>
      <c r="CL74" s="24">
        <v>9.227333504463649</v>
      </c>
      <c r="CM74" s="25">
        <v>9.48346774193549</v>
      </c>
      <c r="CN74" s="25">
        <v>9.949999999999999</v>
      </c>
      <c r="CO74" s="24">
        <v>9.878250834260291</v>
      </c>
      <c r="CP74" s="25">
        <v>10.3336233601709</v>
      </c>
      <c r="CQ74" s="25">
        <v>6.3</v>
      </c>
      <c r="CR74" s="24">
        <v>6.37366964175363</v>
      </c>
      <c r="CS74" s="25">
        <v>6.78463517665131</v>
      </c>
      <c r="CT74" t="s" s="26">
        <v>76</v>
      </c>
      <c r="CU74" t="s" s="27">
        <v>76</v>
      </c>
      <c r="CV74" s="25">
        <v>15.6952957999838</v>
      </c>
      <c r="CW74" t="s" s="26">
        <v>205</v>
      </c>
      <c r="CX74" s="24">
        <v>10.6383220820869</v>
      </c>
      <c r="CY74" s="25">
        <v>10.1370295698925</v>
      </c>
      <c r="CZ74" s="25">
        <v>19.06</v>
      </c>
      <c r="DA74" s="24">
        <v>18.6585934327383</v>
      </c>
      <c r="DB74" s="25">
        <v>19.0597403199322</v>
      </c>
      <c r="DC74" s="25">
        <v>19.75</v>
      </c>
      <c r="DD74" s="24">
        <v>19.4094055008893</v>
      </c>
      <c r="DE74" s="25">
        <v>20.326626984127</v>
      </c>
      <c r="DF74" s="25">
        <v>14.1</v>
      </c>
      <c r="DG74" s="24">
        <v>14.0981943782333</v>
      </c>
      <c r="DH74" s="25">
        <v>14.0934434203789</v>
      </c>
      <c r="DI74" s="25">
        <v>12.04</v>
      </c>
      <c r="DJ74" s="24">
        <v>11.6720615719406</v>
      </c>
      <c r="DK74" s="25">
        <v>11.5551945724526</v>
      </c>
      <c r="DL74" s="25">
        <v>10.64</v>
      </c>
      <c r="DM74" s="24">
        <v>10.7349849627158</v>
      </c>
      <c r="DN74" s="25">
        <v>10.7931611941938</v>
      </c>
      <c r="DO74" s="25">
        <v>12.73</v>
      </c>
      <c r="DP74" s="24">
        <v>12.7028807997876</v>
      </c>
      <c r="DQ74" s="25">
        <v>12.7257196631236</v>
      </c>
      <c r="DR74" s="25">
        <v>11.73</v>
      </c>
      <c r="DS74" s="24">
        <v>11.7428805153875</v>
      </c>
      <c r="DT74" s="25">
        <v>11.7428805153875</v>
      </c>
      <c r="DU74" s="25">
        <v>21.74</v>
      </c>
      <c r="DV74" s="24">
        <v>21.7097219353073</v>
      </c>
      <c r="DW74" s="25">
        <v>21.9558329802073</v>
      </c>
      <c r="DX74" s="25">
        <v>18.8</v>
      </c>
      <c r="DY74" s="24">
        <v>18.5246626984127</v>
      </c>
      <c r="DZ74" s="25">
        <v>19.7272335001854</v>
      </c>
      <c r="EA74" s="25">
        <v>12.04</v>
      </c>
      <c r="EB74" s="24">
        <v>11.710993343574</v>
      </c>
      <c r="EC74" s="25">
        <v>12.1944329237071</v>
      </c>
      <c r="ED74" s="25">
        <v>11.01</v>
      </c>
      <c r="EE74" s="24">
        <v>11.5058414382552</v>
      </c>
      <c r="EF74" s="25">
        <v>11.7776254480287</v>
      </c>
      <c r="EG74" s="25">
        <v>12.09</v>
      </c>
      <c r="EH74" s="24">
        <v>11.6620532785716</v>
      </c>
      <c r="EI74" s="25">
        <v>14.2818292370712</v>
      </c>
      <c r="EJ74" s="25">
        <v>16.79</v>
      </c>
      <c r="EK74" s="24">
        <v>15.3846688241687</v>
      </c>
      <c r="EL74" s="25">
        <v>16.2493164803927</v>
      </c>
      <c r="EM74" s="25">
        <v>11.42</v>
      </c>
      <c r="EN74" s="24">
        <v>11.6792172822027</v>
      </c>
      <c r="EO74" s="25">
        <v>11.3831216220709</v>
      </c>
      <c r="EP74" s="25">
        <v>8.65</v>
      </c>
      <c r="EQ74" s="24">
        <v>8.73141001024066</v>
      </c>
      <c r="ER74" s="25">
        <v>8.80997503840246</v>
      </c>
      <c r="ES74" t="s" s="26">
        <v>76</v>
      </c>
      <c r="ET74" s="24">
        <v>9.174365355075031</v>
      </c>
      <c r="EU74" s="25">
        <v>10.5412529868578</v>
      </c>
      <c r="EV74" s="25">
        <v>14.74</v>
      </c>
      <c r="EW74" s="24">
        <v>14.8628449820789</v>
      </c>
      <c r="EX74" s="25">
        <v>14.741336405530</v>
      </c>
      <c r="EY74" s="25">
        <v>19.95</v>
      </c>
      <c r="EZ74" s="24">
        <v>21.0008862845843</v>
      </c>
      <c r="FA74" s="25">
        <v>19.9539649831382</v>
      </c>
      <c r="FB74" s="25">
        <v>14.12</v>
      </c>
      <c r="FC74" s="24">
        <v>14.4585573476703</v>
      </c>
      <c r="FD74" s="25">
        <v>14.1055497951869</v>
      </c>
      <c r="FE74" s="25">
        <v>9.56</v>
      </c>
      <c r="FF74" s="24">
        <v>9.28506932135965</v>
      </c>
      <c r="FG74" s="25">
        <v>9.57855560533651</v>
      </c>
      <c r="FH74" s="25">
        <v>12.43</v>
      </c>
      <c r="FI74" s="24">
        <v>11.594604918163</v>
      </c>
      <c r="FJ74" s="25">
        <v>13.6394559651818</v>
      </c>
      <c r="FK74" t="s" s="26">
        <v>206</v>
      </c>
      <c r="FL74" s="24">
        <v>8.14100595245641</v>
      </c>
      <c r="FM74" s="25">
        <v>8.847250924503619</v>
      </c>
      <c r="FN74" s="25">
        <v>12.28</v>
      </c>
      <c r="FO74" s="24">
        <v>12.5834499532108</v>
      </c>
      <c r="FP74" s="25">
        <v>12.2845833333333</v>
      </c>
      <c r="FQ74" s="25">
        <v>15.97</v>
      </c>
      <c r="FR74" s="24">
        <v>15.6570974142345</v>
      </c>
      <c r="FS74" s="25">
        <v>15.6099436763953</v>
      </c>
      <c r="FT74" s="29"/>
      <c r="FU74" s="30">
        <f>SUM(SUM(B74,E74,H74,K74,N74,Q74,T74,W74,Z74,AC74,AF74,AI74,AL74,AO74,AR74,AU74,AX74,BA74,BD74,BG74,BJ74,BM74,BP74,BS74,BV74,BY74,CB74,CE74,CH74,CK74),CN74,CQ74,CT74,CW74,CZ74,DC74,DF74,DI74,DL74,DO74,DR74,DU74,DX74,EA74,ED74,EG74,EJ74,EM74,EP74,ES74,EV74,EY74,FB74,FE74,FH74,FK74,FN74,FQ74)/58</f>
        <v>13.9256603773585</v>
      </c>
      <c r="FV74" s="30">
        <f>SUM(SUM(C74,F74,I74,L74,O74,R74,U74,X74,AA74,AD74,AG74,AJ74,AM74,AP74,AS74,AV74,AY74,BB74,BE74,BH74,BK74,BN74,BQ74,BT74,BW74,BZ74,CC74,CF74,CI74,CL74),CO74,CR74,CU74,CX74,DA74,DD74,DG74,DJ74,DM74,DP74,DS74,DV74,DY74,EB74,EE74,EH74,EK74,EN74,EQ74,ET74,EW74,EZ74,FC74,FF74,FI74,FL74,FO74,FR74)/58</f>
        <v>13.5689385059435</v>
      </c>
      <c r="FW74" s="30">
        <f>SUM(SUM(D74,G74,J74,M74,P74,S74,V74,Y74,AB74,AE74,AH74,AK74,AN74,AQ74,AT74,AW74,AZ74,BC74,BF74,BI74,BL74,BO74,BR74,BU74,BX74,CA74,CD74,CG74,CJ74,CM74),CP74,CS74,CV74,CY74,DB74,DE74,DH74,DK74,DN74,DQ74,DT74,DW74,DZ74,EC74,EF74,EI74,EL74,EO74,ER74,EU74,EX74,FA74,FD74,FG74,FJ74,FM74,FP74,FS74)/58</f>
        <v>13.893185896771</v>
      </c>
      <c r="FX74" s="31"/>
      <c r="FY74" s="31"/>
      <c r="FZ74" s="31"/>
      <c r="GA74" s="31"/>
      <c r="GB74" s="28">
        <f>SUM(SUM(D74,G74,J74,M74,P74,S74,V74,Y74,AB74,AE74,AH74,AK74,AQ74,AT74,AW74,AZ74,BC74,BF74,BI74,BO74,BU74,BX74,CA74,CD74,CG74,CJ74,CM74,CS74,CV74,CY74),DB74,DE74,DH74,DK74,DN74,DZ74,EC74,EF74,EL74,EO74,ER74,EU74,EX74,FG74,FJ74,FM74)/46</f>
        <v>13.7105771057997</v>
      </c>
      <c r="GC74" s="32">
        <v>1981</v>
      </c>
      <c r="GD74" s="24">
        <f>AVERAGE(L74,R74,BB74,BH74,CF74,DS74,EH74,EW74,FC74,FF74,FI74,FR74)</f>
        <v>11.7971137919405</v>
      </c>
      <c r="GE74" s="24">
        <f>AVERAGE(M74,S74,BC74,BI74,CG74,DT74,EI74,EX74,FD74,FG74,FJ74,FS74)</f>
        <v>12.2421494298791</v>
      </c>
      <c r="GF74" s="28">
        <f>AVERAGE(I74,BE74,EZ74)</f>
        <v>19.2252708932912</v>
      </c>
      <c r="GG74" s="28">
        <f>AVERAGE(J74,BF74,FA74)</f>
        <v>19.2143302802644</v>
      </c>
      <c r="GH74" s="24">
        <f>AVERAGE(O74,AA74,AD74,AG74,AM74,AV74,AY74,BT74,BW74,CU74,DA74,DP74,DV74,DY74,EK74)</f>
        <v>17.0108162445795</v>
      </c>
      <c r="GI74" s="24">
        <f>AVERAGE(P74,AB74,AE74,AH74,AN74,AW74,AZ74,BU74,BX74,CV74,DB74,DQ74,DW74,DZ74,EL74)</f>
        <v>17.3821205158737</v>
      </c>
      <c r="GJ74" s="28">
        <f>AVERAGE(C74,DG74,EE74,EN74,ET74)</f>
        <v>11.7919352370922</v>
      </c>
      <c r="GK74" s="28">
        <f>AVERAGE(D74,DH74,EF74,EO74,EU74)</f>
        <v>12.0526297860971</v>
      </c>
      <c r="GL74" s="24">
        <f>AVERAGE(BK74,CR74,CX74)</f>
        <v>9.33978257154131</v>
      </c>
      <c r="GM74" s="24">
        <f>AVERAGE(BL74,CS74,CY74)</f>
        <v>9.3335874295955</v>
      </c>
      <c r="GN74" s="24">
        <f>AVERAGE(AP74,BQ74,CO74,DJ74,DM74,EQ74,FO74)</f>
        <v>11.0512427598651</v>
      </c>
      <c r="GO74" s="24">
        <f>AVERAGE(AQ74,BR74,CP74,DK74,DN74,ER74,FP74)</f>
        <v>11.0814957456018</v>
      </c>
      <c r="GP74" s="24">
        <f>AVERAGE(F74,U74,X74,AJ74,AS74,BN74,BZ74,CC74,CI74,CL74,DD74,EB74,FL74)</f>
        <v>13.4723879808462</v>
      </c>
      <c r="GQ74" s="24">
        <f>AVERAGE(G74,V74,Y74,AK74,AT74,BO74,CA74,CD74,CJ74,CM74,DE74,EC74,FM74)</f>
        <v>13.7060571889144</v>
      </c>
      <c r="GR74" s="24">
        <f>AVERAGE(X74,AS74,CC74,DD74)</f>
        <v>19.0312100221757</v>
      </c>
      <c r="GS74" s="24">
        <f>AVERAGE(Y74,AT74,CD74,DE74)</f>
        <v>19.6526632104455</v>
      </c>
      <c r="GT74" s="24">
        <f>AVERAGE(F74,U74,AJ74,BN74,BZ74,CI74,CL74,EB74,FL74)</f>
        <v>11.001800406922</v>
      </c>
      <c r="GU74" s="24">
        <f>AVERAGE(G74,V74,AK74,BO74,CA74,CJ74,CM74,EC74,FM74)</f>
        <v>11.0631211793451</v>
      </c>
    </row>
    <row r="75" ht="20.35" customHeight="1">
      <c r="A75" s="22">
        <v>1982</v>
      </c>
      <c r="B75" s="23">
        <v>12.08</v>
      </c>
      <c r="C75" s="24">
        <v>12.1075352022529</v>
      </c>
      <c r="D75" s="25">
        <v>12.0821518177163</v>
      </c>
      <c r="E75" s="25">
        <v>10.22</v>
      </c>
      <c r="F75" s="24">
        <v>10.3858269329237</v>
      </c>
      <c r="G75" s="25">
        <v>10.2176100870456</v>
      </c>
      <c r="H75" s="25">
        <v>11.73</v>
      </c>
      <c r="I75" s="24">
        <v>10.9629672299027</v>
      </c>
      <c r="J75" s="25">
        <v>11.6902598566308</v>
      </c>
      <c r="K75" s="25">
        <v>6.24</v>
      </c>
      <c r="L75" s="24">
        <v>6.09854492204743</v>
      </c>
      <c r="M75" s="25">
        <v>6.20281693308065</v>
      </c>
      <c r="N75" s="25">
        <v>17.45</v>
      </c>
      <c r="O75" s="24">
        <v>17.4494476005085</v>
      </c>
      <c r="P75" s="25">
        <v>17.423607425358</v>
      </c>
      <c r="Q75" s="25">
        <v>13.11</v>
      </c>
      <c r="R75" s="24">
        <v>12.922873364585</v>
      </c>
      <c r="S75" s="25">
        <v>13.5016545058884</v>
      </c>
      <c r="T75" s="25">
        <v>8.18</v>
      </c>
      <c r="U75" s="24">
        <v>8.238890207263861</v>
      </c>
      <c r="V75" s="25">
        <v>8.18419104217306</v>
      </c>
      <c r="W75" s="25">
        <v>20.23</v>
      </c>
      <c r="X75" s="24">
        <v>20.5877771377368</v>
      </c>
      <c r="Y75" s="25">
        <v>20.5051632104455</v>
      </c>
      <c r="Z75" s="25">
        <v>15.22</v>
      </c>
      <c r="AA75" s="24">
        <v>13.8901934027226</v>
      </c>
      <c r="AB75" s="25">
        <v>15.7706317204301</v>
      </c>
      <c r="AC75" s="25">
        <v>19.79</v>
      </c>
      <c r="AD75" s="24">
        <v>19.1416050928709</v>
      </c>
      <c r="AE75" s="25">
        <v>19.7968745655761</v>
      </c>
      <c r="AF75" s="25">
        <v>19.47</v>
      </c>
      <c r="AG75" s="24">
        <v>19.6111079109063</v>
      </c>
      <c r="AH75" s="25">
        <v>19.7822926267281</v>
      </c>
      <c r="AI75" s="25">
        <v>14.2</v>
      </c>
      <c r="AJ75" s="24">
        <v>14.2657475678443</v>
      </c>
      <c r="AK75" s="25">
        <v>13.9118726274343</v>
      </c>
      <c r="AL75" s="25">
        <v>18.04</v>
      </c>
      <c r="AM75" s="24">
        <v>18.0390415938344</v>
      </c>
      <c r="AN75" s="25">
        <v>18.0390415938344</v>
      </c>
      <c r="AO75" s="25">
        <v>10.92</v>
      </c>
      <c r="AP75" s="24">
        <v>10.8589055299539</v>
      </c>
      <c r="AQ75" s="25">
        <v>10.8035221233469</v>
      </c>
      <c r="AR75" s="25">
        <v>17.08</v>
      </c>
      <c r="AS75" s="24">
        <v>16.8881323604711</v>
      </c>
      <c r="AT75" s="25">
        <v>17.083715437788</v>
      </c>
      <c r="AU75" s="25">
        <v>13.37</v>
      </c>
      <c r="AV75" s="24">
        <v>12.6685202252944</v>
      </c>
      <c r="AW75" s="25">
        <v>13.6791199436764</v>
      </c>
      <c r="AX75" s="25">
        <v>16.06</v>
      </c>
      <c r="AY75" s="24">
        <v>15.6498700716846</v>
      </c>
      <c r="AZ75" s="25">
        <v>16.7548131080389</v>
      </c>
      <c r="BA75" s="25">
        <v>12.64</v>
      </c>
      <c r="BB75" s="24">
        <v>13.5274763184844</v>
      </c>
      <c r="BC75" s="25">
        <v>13.0648527905786</v>
      </c>
      <c r="BD75" s="25">
        <v>23.05</v>
      </c>
      <c r="BE75" s="24">
        <v>22.8275271244946</v>
      </c>
      <c r="BF75" s="25">
        <v>23.0528559510567</v>
      </c>
      <c r="BG75" s="25">
        <v>8.699999999999999</v>
      </c>
      <c r="BH75" s="24">
        <v>8.704094297897139</v>
      </c>
      <c r="BI75" s="25">
        <v>9.24610919098823</v>
      </c>
      <c r="BJ75" s="25">
        <v>10.45</v>
      </c>
      <c r="BK75" s="24">
        <v>10.3906112391193</v>
      </c>
      <c r="BL75" s="25">
        <v>10.4792735535074</v>
      </c>
      <c r="BM75" s="25">
        <v>12.23</v>
      </c>
      <c r="BN75" s="24">
        <v>12.1984728622632</v>
      </c>
      <c r="BO75" s="25">
        <v>12.2334856630824</v>
      </c>
      <c r="BP75" s="25">
        <v>12.56</v>
      </c>
      <c r="BQ75" s="24">
        <v>12.5604968140183</v>
      </c>
      <c r="BR75" s="25">
        <v>12.5639580133129</v>
      </c>
      <c r="BS75" s="25">
        <v>13.62</v>
      </c>
      <c r="BT75" s="24">
        <v>13.663629672299</v>
      </c>
      <c r="BU75" s="25">
        <v>13.8689189708141</v>
      </c>
      <c r="BV75" s="25">
        <v>17.16</v>
      </c>
      <c r="BW75" s="24">
        <v>16.7368942564048</v>
      </c>
      <c r="BX75" s="25">
        <v>17.3403661034306</v>
      </c>
      <c r="BY75" s="25">
        <v>13.78</v>
      </c>
      <c r="BZ75" s="24">
        <v>13.7150195543549</v>
      </c>
      <c r="CA75" s="25">
        <v>13.7693926011265</v>
      </c>
      <c r="CB75" s="25">
        <v>18.61</v>
      </c>
      <c r="CC75" s="24">
        <v>16.8557425578685</v>
      </c>
      <c r="CD75" s="25">
        <v>18.5957994111623</v>
      </c>
      <c r="CE75" s="25">
        <v>5.85</v>
      </c>
      <c r="CF75" s="24">
        <v>6.96423579109063</v>
      </c>
      <c r="CG75" s="25">
        <v>7.08751664106503</v>
      </c>
      <c r="CH75" s="25">
        <v>12.34</v>
      </c>
      <c r="CI75" s="24">
        <v>12.4078341013825</v>
      </c>
      <c r="CJ75" s="25">
        <v>11.854178827445</v>
      </c>
      <c r="CK75" s="25">
        <v>9.35</v>
      </c>
      <c r="CL75" s="24">
        <v>9.469909114183301</v>
      </c>
      <c r="CM75" s="25">
        <v>9.6942844342038</v>
      </c>
      <c r="CN75" s="25">
        <v>9.07</v>
      </c>
      <c r="CO75" s="24">
        <v>8.978557391811011</v>
      </c>
      <c r="CP75" s="25">
        <v>9.48957055458447</v>
      </c>
      <c r="CQ75" s="25">
        <v>5.35</v>
      </c>
      <c r="CR75" s="24">
        <v>5.44498060013772</v>
      </c>
      <c r="CS75" s="25">
        <v>5.86033922171019</v>
      </c>
      <c r="CT75" s="25">
        <v>15.44</v>
      </c>
      <c r="CU75" s="24">
        <v>14.8766714559387</v>
      </c>
      <c r="CV75" s="25">
        <v>15.4535573476702</v>
      </c>
      <c r="CW75" s="25">
        <v>9.619999999999999</v>
      </c>
      <c r="CX75" s="24">
        <v>9.696917562724019</v>
      </c>
      <c r="CY75" s="25">
        <v>9.331421530977989</v>
      </c>
      <c r="CZ75" s="25">
        <v>18.3</v>
      </c>
      <c r="DA75" s="24">
        <v>17.8963306010205</v>
      </c>
      <c r="DB75" s="25">
        <v>18.3022269673535</v>
      </c>
      <c r="DC75" s="25">
        <v>19.53</v>
      </c>
      <c r="DD75" s="24">
        <v>19.1561796151877</v>
      </c>
      <c r="DE75" s="25">
        <v>20.1691668143684</v>
      </c>
      <c r="DF75" s="25">
        <v>13.2</v>
      </c>
      <c r="DG75" s="24">
        <v>13.2019555811572</v>
      </c>
      <c r="DH75" s="25">
        <v>13.1744094064932</v>
      </c>
      <c r="DI75" s="25">
        <v>11.31</v>
      </c>
      <c r="DJ75" s="24">
        <v>10.903732718894</v>
      </c>
      <c r="DK75" s="25">
        <v>10.8027086533538</v>
      </c>
      <c r="DL75" s="25">
        <v>10.04</v>
      </c>
      <c r="DM75" s="24">
        <v>10.1090514592934</v>
      </c>
      <c r="DN75" s="25">
        <v>10.2227342549923</v>
      </c>
      <c r="DO75" s="25">
        <v>11.61</v>
      </c>
      <c r="DP75" s="24">
        <v>11.568662920935</v>
      </c>
      <c r="DQ75" s="25">
        <v>11.6070910904292</v>
      </c>
      <c r="DR75" s="25">
        <v>11.12</v>
      </c>
      <c r="DS75" s="24">
        <v>11.1280840484136</v>
      </c>
      <c r="DT75" s="25">
        <v>11.1383083717358</v>
      </c>
      <c r="DU75" s="25">
        <v>20.9</v>
      </c>
      <c r="DV75" s="24">
        <v>20.8878661702077</v>
      </c>
      <c r="DW75" s="25">
        <v>21.1244767334075</v>
      </c>
      <c r="DX75" s="25">
        <v>17.24</v>
      </c>
      <c r="DY75" s="24">
        <v>16.7623307447232</v>
      </c>
      <c r="DZ75" s="25">
        <v>18.259024577573</v>
      </c>
      <c r="EA75" s="25">
        <v>11.98</v>
      </c>
      <c r="EB75" s="24">
        <v>11.6243637992831</v>
      </c>
      <c r="EC75" s="25">
        <v>12.1384235791091</v>
      </c>
      <c r="ED75" s="25">
        <v>10.85</v>
      </c>
      <c r="EE75" s="24">
        <v>11.3417670974421</v>
      </c>
      <c r="EF75" s="25">
        <v>11.6278645033282</v>
      </c>
      <c r="EG75" s="25">
        <v>11.92</v>
      </c>
      <c r="EH75" s="24">
        <v>11.4165579909935</v>
      </c>
      <c r="EI75" s="25">
        <v>14.1000362199426</v>
      </c>
      <c r="EJ75" s="25">
        <v>16.91</v>
      </c>
      <c r="EK75" s="24">
        <v>15.5566111812278</v>
      </c>
      <c r="EL75" s="25">
        <v>16.3310593587155</v>
      </c>
      <c r="EM75" s="25">
        <v>10.46</v>
      </c>
      <c r="EN75" t="s" s="27">
        <v>76</v>
      </c>
      <c r="EO75" s="25">
        <v>10.461422652481</v>
      </c>
      <c r="EP75" s="25">
        <v>7.31</v>
      </c>
      <c r="EQ75" s="24">
        <v>7.43473442714127</v>
      </c>
      <c r="ER75" s="25">
        <v>7.50798387096774</v>
      </c>
      <c r="ES75" t="s" s="26">
        <v>76</v>
      </c>
      <c r="ET75" s="24">
        <v>8.656959287475321</v>
      </c>
      <c r="EU75" s="25">
        <v>10.0797375415097</v>
      </c>
      <c r="EV75" s="25">
        <v>14.18</v>
      </c>
      <c r="EW75" s="24">
        <v>14.3031611623144</v>
      </c>
      <c r="EX75" s="25">
        <v>14.1829211469534</v>
      </c>
      <c r="EY75" s="25">
        <v>19.08</v>
      </c>
      <c r="EZ75" s="24">
        <v>20.1353115454562</v>
      </c>
      <c r="FA75" s="25">
        <v>19.0539908761057</v>
      </c>
      <c r="FB75" s="25">
        <v>13.61</v>
      </c>
      <c r="FC75" s="24">
        <v>13.9416513056836</v>
      </c>
      <c r="FD75" s="25">
        <v>13.6070052483359</v>
      </c>
      <c r="FE75" s="25">
        <v>8.56</v>
      </c>
      <c r="FF75" s="24">
        <v>8.243415898617521</v>
      </c>
      <c r="FG75" s="25">
        <v>8.55623527905786</v>
      </c>
      <c r="FH75" s="25">
        <v>11.84</v>
      </c>
      <c r="FI75" s="24">
        <v>11.0147913466462</v>
      </c>
      <c r="FJ75" s="25">
        <v>13.1299219150025</v>
      </c>
      <c r="FK75" s="25">
        <v>8.220000000000001</v>
      </c>
      <c r="FL75" s="24">
        <v>8.22324266822041</v>
      </c>
      <c r="FM75" s="25">
        <v>8.89180619559651</v>
      </c>
      <c r="FN75" s="25">
        <v>11.89</v>
      </c>
      <c r="FO75" s="24">
        <v>12.1550076804916</v>
      </c>
      <c r="FP75" s="25">
        <v>11.8907008448541</v>
      </c>
      <c r="FQ75" s="25">
        <v>15.58</v>
      </c>
      <c r="FR75" s="24">
        <v>15.2629128264209</v>
      </c>
      <c r="FS75" s="25">
        <v>15.238202764977</v>
      </c>
      <c r="FT75" s="29"/>
      <c r="FU75" s="30">
        <f>SUM(SUM(B75,E75,H75,K75,N75,Q75,T75,W75,Z75,AC75,AF75,AI75,AL75,AO75,AR75,AU75,AX75,BA75,BD75,BG75,BJ75,BM75,BP75,BS75,BV75,BY75,CB75,CE75,CH75,CK75),CN75,CQ75,CT75,CW75,CZ75,DC75,DF75,DI75,DL75,DO75,DR75,DU75,DX75,EA75,ED75,EG75,EJ75,EM75,EP75,ES75,EV75,EY75,FB75,FE75,FH75,FK75,FN75,FQ75)/58</f>
        <v>13.3131578947368</v>
      </c>
      <c r="FV75" s="30">
        <f>SUM(SUM(C75,F75,I75,L75,O75,R75,U75,X75,AA75,AD75,AG75,AJ75,AM75,AP75,AS75,AV75,AY75,BB75,BE75,BH75,BK75,BN75,BQ75,BT75,BW75,BZ75,CC75,CF75,CI75,CL75),CO75,CR75,CU75,CX75,DA75,DD75,DG75,DJ75,DM75,DP75,DS75,DV75,DY75,EB75,EE75,EH75,EK75,EN75,EQ75,ET75,EW75,EZ75,FC75,FF75,FI75,FL75,FO75,FR75)/58</f>
        <v>13.1528199849916</v>
      </c>
      <c r="FW75" s="30">
        <f>SUM(SUM(D75,G75,J75,M75,P75,S75,V75,Y75,AB75,AE75,AH75,AK75,AN75,AQ75,AT75,AW75,AZ75,BC75,BF75,BI75,BL75,BO75,BR75,BU75,BX75,CA75,CD75,CG75,CJ75,CM75),CP75,CS75,CV75,CY75,DB75,DE75,DH75,DK75,DN75,DQ75,DT75,DW75,DZ75,EC75,EF75,EI75,EL75,EO75,ER75,EU75,EX75,FA75,FD75,FG75,FJ75,FM75,FP75,FS75)/58</f>
        <v>13.4484944534233</v>
      </c>
      <c r="FX75" s="31"/>
      <c r="FY75" s="31"/>
      <c r="FZ75" s="31"/>
      <c r="GA75" s="31"/>
      <c r="GB75" s="28">
        <f>SUM(SUM(D75,G75,J75,M75,P75,S75,V75,Y75,AB75,AE75,AH75,AK75,AQ75,AT75,AW75,AZ75,BC75,BF75,BI75,BO75,BU75,BX75,CA75,CD75,CG75,CJ75,CM75,CS75,CV75,CY75),DB75,DE75,DH75,DK75,DN75,DZ75,EC75,EF75,EL75,EO75,ER75,EU75,EX75,FG75,FJ75,FM75)/46</f>
        <v>13.2974135311636</v>
      </c>
      <c r="GC75" s="32">
        <v>1982</v>
      </c>
      <c r="GD75" s="24">
        <f>AVERAGE(L75,R75,BB75,BH75,CF75,DS75,EH75,EW75,FC75,FF75,FI75,FR75)</f>
        <v>11.1273166060995</v>
      </c>
      <c r="GE75" s="24">
        <f>AVERAGE(M75,S75,BC75,BI75,CG75,DT75,EI75,EX75,FD75,FG75,FJ75,FS75)</f>
        <v>11.5879650839672</v>
      </c>
      <c r="GF75" s="28">
        <f>AVERAGE(I75,BE75,EZ75)</f>
        <v>17.9752686332845</v>
      </c>
      <c r="GG75" s="28">
        <f>AVERAGE(J75,BF75,FA75)</f>
        <v>17.9323688945977</v>
      </c>
      <c r="GH75" s="28">
        <f>AVERAGE(O75,AA75,AD75,AG75,AM75,AV75,AY75,BT75,BW75,CU75,DA75,DP75,DV75,DY75,EK75)</f>
        <v>16.2932521933719</v>
      </c>
      <c r="GI75" s="28">
        <f>AVERAGE(P75,AB75,AE75,AH75,AN75,AW75,AZ75,BU75,BX75,CV75,DB75,DQ75,DW75,DZ75,EL75)</f>
        <v>16.902206808869</v>
      </c>
      <c r="GJ75" s="28">
        <f>AVERAGE(C75,DG75,EE75,EN75,ET75)</f>
        <v>11.3270542920819</v>
      </c>
      <c r="GK75" s="28">
        <f>AVERAGE(D75,DH75,EF75,EO75,EU75)</f>
        <v>11.4851171843057</v>
      </c>
      <c r="GL75" s="24">
        <f>AVERAGE(BK75,CR75,CX75)</f>
        <v>8.51083646732701</v>
      </c>
      <c r="GM75" s="24">
        <f>AVERAGE(BL75,CS75,CY75)</f>
        <v>8.557011435398531</v>
      </c>
      <c r="GN75" s="24">
        <f>AVERAGE(AP75,BQ75,CO75,DJ75,DM75,EQ75,FO75)</f>
        <v>10.4286408602291</v>
      </c>
      <c r="GO75" s="24">
        <f>AVERAGE(AQ75,BR75,CP75,DK75,DN75,ER75,FP75)</f>
        <v>10.4687397593446</v>
      </c>
      <c r="GP75" s="24">
        <f>AVERAGE(F75,U75,X75,AJ75,AS75,BN75,BZ75,CC75,CI75,CL75,DD75,EB75,FL75)</f>
        <v>13.3859337291526</v>
      </c>
      <c r="GQ75" s="24">
        <f>AVERAGE(G75,V75,Y75,AK75,AT75,BO75,CA75,CD75,CJ75,CM75,DE75,EC75,FM75)</f>
        <v>13.6345453793062</v>
      </c>
      <c r="GR75" s="24">
        <f>AVERAGE(X75,AS75,CC75,DD75)</f>
        <v>18.371957917816</v>
      </c>
      <c r="GS75" s="24">
        <f>AVERAGE(Y75,AT75,CD75,DE75)</f>
        <v>19.0884612184411</v>
      </c>
      <c r="GT75" s="24">
        <f>AVERAGE(F75,U75,AJ75,BN75,BZ75,CI75,CL75,EB75,FL75)</f>
        <v>11.1699229786355</v>
      </c>
      <c r="GU75" s="24">
        <f>AVERAGE(G75,V75,AK75,BO75,CA75,CJ75,CM75,EC75,FM75)</f>
        <v>11.2105827841351</v>
      </c>
    </row>
    <row r="76" ht="20.35" customHeight="1">
      <c r="A76" s="22">
        <v>1983</v>
      </c>
      <c r="B76" s="23">
        <v>11.88</v>
      </c>
      <c r="C76" s="24">
        <v>11.8963370455709</v>
      </c>
      <c r="D76" s="25">
        <v>11.8756726830517</v>
      </c>
      <c r="E76" s="25">
        <v>11.05</v>
      </c>
      <c r="F76" s="24">
        <v>11.195924219150</v>
      </c>
      <c r="G76" s="25">
        <v>11.0462211981567</v>
      </c>
      <c r="H76" s="25">
        <v>12.66</v>
      </c>
      <c r="I76" s="24">
        <v>11.9135906298003</v>
      </c>
      <c r="J76" s="25">
        <v>12.6622830261137</v>
      </c>
      <c r="K76" s="25">
        <v>7.65</v>
      </c>
      <c r="L76" s="24">
        <v>7.48097659215707</v>
      </c>
      <c r="M76" s="25">
        <v>7.65114823348695</v>
      </c>
      <c r="N76" s="25">
        <v>18.06</v>
      </c>
      <c r="O76" s="24">
        <v>18.0592786738351</v>
      </c>
      <c r="P76" s="25">
        <v>18.0592786738351</v>
      </c>
      <c r="Q76" s="25">
        <v>13.41</v>
      </c>
      <c r="R76" s="24">
        <v>13.2061476596571</v>
      </c>
      <c r="S76" s="25">
        <v>13.7893874807988</v>
      </c>
      <c r="T76" s="25">
        <v>9.470000000000001</v>
      </c>
      <c r="U76" s="24">
        <v>9.51709549411162</v>
      </c>
      <c r="V76" s="25">
        <v>9.469634536610339</v>
      </c>
      <c r="W76" s="25">
        <v>20.68</v>
      </c>
      <c r="X76" s="24">
        <v>21.0002346081184</v>
      </c>
      <c r="Y76" s="25">
        <v>20.8441186856648</v>
      </c>
      <c r="Z76" s="25">
        <v>16.78</v>
      </c>
      <c r="AA76" s="24">
        <v>15.5640482590886</v>
      </c>
      <c r="AB76" s="25">
        <v>17.2080433947773</v>
      </c>
      <c r="AC76" s="25">
        <v>21.19</v>
      </c>
      <c r="AD76" s="24">
        <v>20.501921268940</v>
      </c>
      <c r="AE76" s="25">
        <v>21.1564524860077</v>
      </c>
      <c r="AF76" s="25">
        <v>21.05</v>
      </c>
      <c r="AG76" s="24">
        <v>21.1085981680605</v>
      </c>
      <c r="AH76" s="25">
        <v>21.2018110314616</v>
      </c>
      <c r="AI76" s="25">
        <v>15.06</v>
      </c>
      <c r="AJ76" s="24">
        <v>15.0430855576346</v>
      </c>
      <c r="AK76" s="25">
        <v>14.6839302557158</v>
      </c>
      <c r="AL76" s="25">
        <v>18.29</v>
      </c>
      <c r="AM76" s="24">
        <v>18.2924944858009</v>
      </c>
      <c r="AN76" s="25">
        <v>18.2871644763043</v>
      </c>
      <c r="AO76" s="25">
        <v>11.03</v>
      </c>
      <c r="AP76" s="24">
        <v>10.9356304403482</v>
      </c>
      <c r="AQ76" s="25">
        <v>10.8546740646574</v>
      </c>
      <c r="AR76" s="25">
        <v>17.49</v>
      </c>
      <c r="AS76" s="24">
        <v>17.2632968509985</v>
      </c>
      <c r="AT76" s="25">
        <v>17.493990015361</v>
      </c>
      <c r="AU76" s="25">
        <v>14.19</v>
      </c>
      <c r="AV76" s="24">
        <v>13.4557162058372</v>
      </c>
      <c r="AW76" s="25">
        <v>14.439760624680</v>
      </c>
      <c r="AX76" s="25">
        <v>17.89</v>
      </c>
      <c r="AY76" s="24">
        <v>17.5822548643113</v>
      </c>
      <c r="AZ76" s="25">
        <v>18.4505173517312</v>
      </c>
      <c r="BA76" s="25">
        <v>12.35</v>
      </c>
      <c r="BB76" s="24">
        <v>13.2457910906298</v>
      </c>
      <c r="BC76" s="25">
        <v>12.7989176907322</v>
      </c>
      <c r="BD76" s="25">
        <v>23.76</v>
      </c>
      <c r="BE76" s="24">
        <v>23.4887772263579</v>
      </c>
      <c r="BF76" s="25">
        <v>23.7627073185675</v>
      </c>
      <c r="BG76" s="25">
        <v>9.6</v>
      </c>
      <c r="BH76" s="24">
        <v>9.61488479262672</v>
      </c>
      <c r="BI76" s="25">
        <v>10.0971415770609</v>
      </c>
      <c r="BJ76" s="25">
        <v>10.51</v>
      </c>
      <c r="BK76" s="24">
        <v>10.4271774193548</v>
      </c>
      <c r="BL76" s="25">
        <v>10.5365373783922</v>
      </c>
      <c r="BM76" s="25">
        <v>12.58</v>
      </c>
      <c r="BN76" s="24">
        <v>12.5353494623656</v>
      </c>
      <c r="BO76" s="25">
        <v>12.5807898105479</v>
      </c>
      <c r="BP76" s="25">
        <v>12.49</v>
      </c>
      <c r="BQ76" s="24">
        <v>12.493596390169</v>
      </c>
      <c r="BR76" s="25">
        <v>12.4782738095238</v>
      </c>
      <c r="BS76" s="25">
        <v>15.6</v>
      </c>
      <c r="BT76" s="24">
        <v>15.2530741608842</v>
      </c>
      <c r="BU76" s="25">
        <v>15.4113824884793</v>
      </c>
      <c r="BV76" s="25">
        <v>19.4</v>
      </c>
      <c r="BW76" s="24">
        <v>19.2822060734964</v>
      </c>
      <c r="BX76" s="25">
        <v>19.6323368606702</v>
      </c>
      <c r="BY76" s="25">
        <v>14.05</v>
      </c>
      <c r="BZ76" s="24">
        <v>13.9667927547363</v>
      </c>
      <c r="CA76" s="25">
        <v>14.0471722990271</v>
      </c>
      <c r="CB76" s="25">
        <v>19.9</v>
      </c>
      <c r="CC76" s="24">
        <v>18.4204921915003</v>
      </c>
      <c r="CD76" s="25">
        <v>19.9003206605223</v>
      </c>
      <c r="CE76" s="25">
        <v>7.64</v>
      </c>
      <c r="CF76" s="24">
        <v>8.64049219150025</v>
      </c>
      <c r="CG76" s="25">
        <v>8.83652713773683</v>
      </c>
      <c r="CH76" s="25">
        <v>12.71</v>
      </c>
      <c r="CI76" s="24">
        <v>12.7798815924219</v>
      </c>
      <c r="CJ76" s="25">
        <v>12.2414580133129</v>
      </c>
      <c r="CK76" s="25">
        <v>10.43</v>
      </c>
      <c r="CL76" s="24">
        <v>10.3898342293907</v>
      </c>
      <c r="CM76" s="25">
        <v>10.4268740399386</v>
      </c>
      <c r="CN76" s="25">
        <v>9.76</v>
      </c>
      <c r="CO76" s="24">
        <v>9.6892603259942</v>
      </c>
      <c r="CP76" s="25">
        <v>10.1512288075326</v>
      </c>
      <c r="CQ76" s="25">
        <v>5.59</v>
      </c>
      <c r="CR76" s="24">
        <v>5.62772746071133</v>
      </c>
      <c r="CS76" s="25">
        <v>6.0480427547363</v>
      </c>
      <c r="CT76" s="25">
        <v>16.72</v>
      </c>
      <c r="CU76" s="24">
        <v>16.1682994111623</v>
      </c>
      <c r="CV76" s="25">
        <v>16.6605888376856</v>
      </c>
      <c r="CW76" s="25">
        <v>9.49</v>
      </c>
      <c r="CX76" s="24">
        <v>9.863643753200201</v>
      </c>
      <c r="CY76" s="25">
        <v>9.491157834101379</v>
      </c>
      <c r="CZ76" s="25">
        <v>19.19</v>
      </c>
      <c r="DA76" s="24">
        <v>18.8103213005632</v>
      </c>
      <c r="DB76" s="25">
        <v>19.1809794833766</v>
      </c>
      <c r="DC76" s="25">
        <v>19.63</v>
      </c>
      <c r="DD76" s="24">
        <v>19.2750036179427</v>
      </c>
      <c r="DE76" s="25">
        <v>20.2764455965182</v>
      </c>
      <c r="DF76" t="s" s="26">
        <v>75</v>
      </c>
      <c r="DG76" t="s" s="27">
        <v>76</v>
      </c>
      <c r="DH76" t="s" s="26">
        <v>76</v>
      </c>
      <c r="DI76" s="25">
        <v>11.71</v>
      </c>
      <c r="DJ76" s="24">
        <v>11.3165732206861</v>
      </c>
      <c r="DK76" s="25">
        <v>11.2156490015361</v>
      </c>
      <c r="DL76" s="25">
        <v>10.78</v>
      </c>
      <c r="DM76" s="24">
        <v>10.8209997439836</v>
      </c>
      <c r="DN76" s="25">
        <v>10.8895442908346</v>
      </c>
      <c r="DO76" s="25">
        <v>13.31</v>
      </c>
      <c r="DP76" s="24">
        <v>13.2993597364144</v>
      </c>
      <c r="DQ76" s="25">
        <v>13.3141796066252</v>
      </c>
      <c r="DR76" s="25">
        <v>11.72</v>
      </c>
      <c r="DS76" s="24">
        <v>11.725586409944</v>
      </c>
      <c r="DT76" s="25">
        <v>11.725586409944</v>
      </c>
      <c r="DU76" s="25">
        <v>22.1</v>
      </c>
      <c r="DV76" s="24">
        <v>22.078055930752</v>
      </c>
      <c r="DW76" s="25">
        <v>22.3448567632467</v>
      </c>
      <c r="DX76" s="25">
        <v>19.4</v>
      </c>
      <c r="DY76" s="24">
        <v>19.1122142857143</v>
      </c>
      <c r="DZ76" s="25">
        <v>20.2219135361062</v>
      </c>
      <c r="EA76" s="25">
        <v>12.96</v>
      </c>
      <c r="EB76" s="24">
        <v>12.5933134920635</v>
      </c>
      <c r="EC76" s="25">
        <v>13.0538197644649</v>
      </c>
      <c r="ED76" s="25">
        <v>10.68</v>
      </c>
      <c r="EE76" s="24">
        <v>11.189730675177</v>
      </c>
      <c r="EF76" s="25">
        <v>11.4749436763953</v>
      </c>
      <c r="EG76" s="25">
        <v>12.49</v>
      </c>
      <c r="EH76" s="24">
        <v>12.0331716236736</v>
      </c>
      <c r="EI76" s="25">
        <v>14.3271457483624</v>
      </c>
      <c r="EJ76" s="25">
        <v>18.55</v>
      </c>
      <c r="EK76" s="24">
        <v>17.2845904576514</v>
      </c>
      <c r="EL76" s="25">
        <v>17.9783090117768</v>
      </c>
      <c r="EM76" s="25">
        <v>10.7</v>
      </c>
      <c r="EN76" t="s" s="27">
        <v>76</v>
      </c>
      <c r="EO76" s="25">
        <v>10.6978356226393</v>
      </c>
      <c r="EP76" s="25">
        <v>8.09</v>
      </c>
      <c r="EQ76" s="24">
        <v>8.22054367923992</v>
      </c>
      <c r="ER76" s="25">
        <v>8.308265702338289</v>
      </c>
      <c r="ES76" t="s" s="26">
        <v>75</v>
      </c>
      <c r="ET76" s="24">
        <v>8.53479361051642</v>
      </c>
      <c r="EU76" s="25">
        <v>9.95891055008965</v>
      </c>
      <c r="EV76" s="25">
        <v>14.63</v>
      </c>
      <c r="EW76" s="24">
        <v>14.7424334357399</v>
      </c>
      <c r="EX76" s="25">
        <v>14.6259395801331</v>
      </c>
      <c r="EY76" s="25">
        <v>19.89</v>
      </c>
      <c r="EZ76" s="24">
        <v>20.8888892199446</v>
      </c>
      <c r="FA76" s="25">
        <v>19.8882923486413</v>
      </c>
      <c r="FB76" s="25">
        <v>14.74</v>
      </c>
      <c r="FC76" s="24">
        <v>15.0644470046083</v>
      </c>
      <c r="FD76" s="25">
        <v>14.7351638504864</v>
      </c>
      <c r="FE76" s="25">
        <v>9.9</v>
      </c>
      <c r="FF76" s="24">
        <v>9.631438172043021</v>
      </c>
      <c r="FG76" s="25">
        <v>9.90446748591909</v>
      </c>
      <c r="FH76" s="25">
        <v>12.29</v>
      </c>
      <c r="FI76" s="24">
        <v>11.4713253821176</v>
      </c>
      <c r="FJ76" s="25">
        <v>13.4838163525997</v>
      </c>
      <c r="FK76" t="s" s="26">
        <v>207</v>
      </c>
      <c r="FL76" s="24">
        <v>9.114114823348689</v>
      </c>
      <c r="FM76" s="25">
        <v>9.76017153097798</v>
      </c>
      <c r="FN76" s="25">
        <v>11.71</v>
      </c>
      <c r="FO76" s="24">
        <v>11.9713812083973</v>
      </c>
      <c r="FP76" s="25">
        <v>11.7078712237583</v>
      </c>
      <c r="FQ76" s="25">
        <v>16.17</v>
      </c>
      <c r="FR76" s="24">
        <v>15.8431573220686</v>
      </c>
      <c r="FS76" s="25">
        <v>15.8086194316436</v>
      </c>
      <c r="FT76" s="29"/>
      <c r="FU76" s="30">
        <f>SUM(SUM(B76,E76,H76,K76,N76,Q76,T76,W76,Z76,AC76,AF76,AI76,AL76,AO76,AR76,AU76,AX76,BA76,BD76,BG76,BJ76,BM76,BP76,BS76,BV76,BY76,CB76,CE76,CH76,CK76),CN76,CQ76,CT76,CW76,CZ76,DC76,DF76,DI76,DL76,DO76,DR76,DU76,DX76,EA76,ED76,EG76,EJ76,EM76,EP76,ES76,EV76,EY76,FB76,FE76,FH76,FK76,FN76,FQ76)/58</f>
        <v>14.2009090909091</v>
      </c>
      <c r="FV76" s="30">
        <f>SUM(SUM(C76,F76,I76,L76,O76,R76,U76,X76,AA76,AD76,AG76,AJ76,AM76,AP76,AS76,AV76,AY76,BB76,BE76,BH76,BK76,BN76,BQ76,BT76,BW76,BZ76,CC76,CF76,CI76,CL76),CO76,CR76,CU76,CX76,DA76,DD76,DG76,DJ76,DM76,DP76,DS76,DV76,DY76,EB76,EE76,EH76,EK76,EN76,EQ76,ET76,EW76,EZ76,FC76,FF76,FI76,FL76,FO76,FR76)/58</f>
        <v>13.9450956411163</v>
      </c>
      <c r="FW76" s="30">
        <f>SUM(SUM(D76,G76,J76,M76,P76,S76,V76,Y76,AB76,AE76,AH76,AK76,AN76,AQ76,AT76,AW76,AZ76,BC76,BF76,BI76,BL76,BO76,BR76,BU76,BX76,CA76,CD76,CG76,CJ76,CM76),CP76,CS76,CV76,CY76,DB76,DE76,DH76,DK76,DN76,DQ76,DT76,DW76,DZ76,EC76,EF76,EI76,EL76,EO76,ER76,EU76,EX76,FA76,FD76,FG76,FJ76,FM76,FP76,FS76)/58</f>
        <v>14.1957591597438</v>
      </c>
      <c r="FX76" s="31"/>
      <c r="FY76" s="31"/>
      <c r="FZ76" s="31"/>
      <c r="GA76" s="31"/>
      <c r="GB76" s="28">
        <f>SUM(SUM(D76,G76,J76,M76,P76,S76,V76,Y76,AB76,AE76,AH76,AK76,AQ76,AT76,AW76,AZ76,BC76,BF76,BI76,BO76,BU76,BX76,CA76,CD76,CG76,CJ76,CM76,CS76,CV76,CY76),DB76,DE76,DH76,DK76,DN76,DZ76,EC76,EF76,EL76,EO76,ER76,EU76,EX76,FG76,FJ76,FM76)/46</f>
        <v>14.0856300500208</v>
      </c>
      <c r="GC76" s="32">
        <v>1983</v>
      </c>
      <c r="GD76" s="24">
        <f>AVERAGE(L76,R76,BB76,BH76,CF76,DS76,EH76,EW76,FC76,FF76,FI76,FR76)</f>
        <v>11.8916543063972</v>
      </c>
      <c r="GE76" s="24">
        <f>AVERAGE(M76,S76,BC76,BI76,CG76,DT76,EI76,EX76,FD76,FG76,FJ76,FS76)</f>
        <v>12.315321748242</v>
      </c>
      <c r="GF76" s="28">
        <f>AVERAGE(I76,BE76,EZ76)</f>
        <v>18.7637523587009</v>
      </c>
      <c r="GG76" s="28">
        <f>AVERAGE(J76,BF76,FA76)</f>
        <v>18.7710942311075</v>
      </c>
      <c r="GH76" s="24">
        <f>AVERAGE(O76,AA76,AD76,AG76,AM76,AV76,AY76,BT76,BW76,CU76,DA76,DP76,DV76,DY76,EK76)</f>
        <v>17.7234955521675</v>
      </c>
      <c r="GI76" s="24">
        <f>AVERAGE(P76,AB76,AE76,AH76,AN76,AW76,AZ76,BU76,BX76,CV76,DB76,DQ76,DW76,DZ76,EL76)</f>
        <v>18.2365049751176</v>
      </c>
      <c r="GJ76" s="28">
        <f>AVERAGE(C76,DG76,EE76,EN76,ET76)</f>
        <v>10.5402871104214</v>
      </c>
      <c r="GK76" s="28">
        <f>AVERAGE(D76,DH76,EF76,EO76,EU76)</f>
        <v>11.001840633044</v>
      </c>
      <c r="GL76" s="24">
        <f>AVERAGE(BK76,CR76,CX76)</f>
        <v>8.639516211088781</v>
      </c>
      <c r="GM76" s="24">
        <f>AVERAGE(BL76,CS76,CY76)</f>
        <v>8.691912655743289</v>
      </c>
      <c r="GN76" s="24">
        <f>AVERAGE(AP76,BQ76,CO76,DJ76,DM76,EQ76,FO76)</f>
        <v>10.7782835726883</v>
      </c>
      <c r="GO76" s="24">
        <f>AVERAGE(AQ76,BR76,CP76,DK76,DN76,ER76,FP76)</f>
        <v>10.8007867000259</v>
      </c>
      <c r="GP76" s="24">
        <f>AVERAGE(F76,U76,X76,AJ76,AS76,BN76,BZ76,CC76,CI76,CL76,DD76,EB76,FL76)</f>
        <v>14.0841860687525</v>
      </c>
      <c r="GQ76" s="24">
        <f>AVERAGE(G76,V76,Y76,AK76,AT76,BO76,CA76,CD76,CJ76,CM76,DE76,EC76,FM76)</f>
        <v>14.2942266466783</v>
      </c>
      <c r="GR76" s="24">
        <f>AVERAGE(X76,AS76,CC76,DD76)</f>
        <v>18.989756817140</v>
      </c>
      <c r="GS76" s="24">
        <f>AVERAGE(Y76,AT76,CD76,DE76)</f>
        <v>19.6287187395166</v>
      </c>
      <c r="GT76" s="24">
        <f>AVERAGE(F76,U76,AJ76,BN76,BZ76,CI76,CL76,EB76,FL76)</f>
        <v>11.9039324028025</v>
      </c>
      <c r="GU76" s="24">
        <f>AVERAGE(G76,V76,AK76,BO76,CA76,CJ76,CM76,EC76,FM76)</f>
        <v>11.9233412720836</v>
      </c>
    </row>
    <row r="77" ht="20.35" customHeight="1">
      <c r="A77" s="22">
        <v>1984</v>
      </c>
      <c r="B77" s="23">
        <v>11.69</v>
      </c>
      <c r="C77" s="24">
        <v>11.7207635688684</v>
      </c>
      <c r="D77" s="25">
        <v>11.6940796210958</v>
      </c>
      <c r="E77" s="25">
        <v>10.64</v>
      </c>
      <c r="F77" s="24">
        <v>10.7970532514081</v>
      </c>
      <c r="G77" s="25">
        <v>10.6443087557604</v>
      </c>
      <c r="H77" s="25">
        <v>11.96</v>
      </c>
      <c r="I77" s="24">
        <v>11.3152329749104</v>
      </c>
      <c r="J77" s="25">
        <v>11.9779857910906</v>
      </c>
      <c r="K77" s="25">
        <v>5.59</v>
      </c>
      <c r="L77" s="24">
        <v>5.44600934459805</v>
      </c>
      <c r="M77" s="25">
        <v>5.59476766513057</v>
      </c>
      <c r="N77" s="25">
        <v>16.91</v>
      </c>
      <c r="O77" s="24">
        <v>16.9142159498208</v>
      </c>
      <c r="P77" s="25">
        <v>16.9147715053763</v>
      </c>
      <c r="Q77" s="25">
        <v>11.75</v>
      </c>
      <c r="R77" t="s" s="27">
        <v>76</v>
      </c>
      <c r="S77" s="25">
        <v>12.1832744495648</v>
      </c>
      <c r="T77" s="25">
        <v>8.35</v>
      </c>
      <c r="U77" s="24">
        <v>8.362591525857651</v>
      </c>
      <c r="V77" s="25">
        <v>8.34690732206861</v>
      </c>
      <c r="W77" s="25">
        <v>20.77</v>
      </c>
      <c r="X77" s="24">
        <v>21.0668682795699</v>
      </c>
      <c r="Y77" s="25">
        <v>20.9602329749104</v>
      </c>
      <c r="Z77" s="25">
        <v>16.47</v>
      </c>
      <c r="AA77" s="24">
        <v>15.4584799027138</v>
      </c>
      <c r="AB77" s="25">
        <v>16.9137788018433</v>
      </c>
      <c r="AC77" t="s" s="26">
        <v>75</v>
      </c>
      <c r="AD77" t="s" s="27">
        <v>76</v>
      </c>
      <c r="AE77" t="s" s="26">
        <v>76</v>
      </c>
      <c r="AF77" s="25">
        <v>20.63</v>
      </c>
      <c r="AG77" s="24">
        <v>20.6954403481823</v>
      </c>
      <c r="AH77" s="25">
        <v>20.8163831285202</v>
      </c>
      <c r="AI77" s="25">
        <v>14.35</v>
      </c>
      <c r="AJ77" s="24">
        <v>14.4062559367088</v>
      </c>
      <c r="AK77" s="25">
        <v>14.0374422964565</v>
      </c>
      <c r="AL77" s="25">
        <v>17.77</v>
      </c>
      <c r="AM77" s="24">
        <v>17.7703726211811</v>
      </c>
      <c r="AN77" s="25">
        <v>17.7510186550908</v>
      </c>
      <c r="AO77" s="25">
        <v>10.83</v>
      </c>
      <c r="AP77" s="24">
        <v>10.7590143369176</v>
      </c>
      <c r="AQ77" s="25">
        <v>10.6963022626552</v>
      </c>
      <c r="AR77" s="25">
        <v>17.07</v>
      </c>
      <c r="AS77" s="24">
        <v>16.8507610087046</v>
      </c>
      <c r="AT77" s="25">
        <v>17.0656515616999</v>
      </c>
      <c r="AU77" s="25">
        <v>12.69</v>
      </c>
      <c r="AV77" s="24">
        <v>11.9128238607271</v>
      </c>
      <c r="AW77" s="25">
        <v>12.9249353558628</v>
      </c>
      <c r="AX77" s="25">
        <v>17.28</v>
      </c>
      <c r="AY77" s="24">
        <v>16.9369709068277</v>
      </c>
      <c r="AZ77" s="25">
        <v>17.8527387794198</v>
      </c>
      <c r="BA77" s="25">
        <v>10.73</v>
      </c>
      <c r="BB77" s="24">
        <v>11.5548022273425</v>
      </c>
      <c r="BC77" s="25">
        <v>11.1684293394777</v>
      </c>
      <c r="BD77" s="25">
        <v>23.47</v>
      </c>
      <c r="BE77" s="24">
        <v>23.2528833845366</v>
      </c>
      <c r="BF77" s="25">
        <v>23.4736898361495</v>
      </c>
      <c r="BG77" s="25">
        <v>8.359999999999999</v>
      </c>
      <c r="BH77" s="24">
        <v>8.3631643625192</v>
      </c>
      <c r="BI77" s="25">
        <v>8.88516193036353</v>
      </c>
      <c r="BJ77" s="25">
        <v>10.38</v>
      </c>
      <c r="BK77" s="24">
        <v>10.3091161034306</v>
      </c>
      <c r="BL77" s="25">
        <v>10.4097382232463</v>
      </c>
      <c r="BM77" s="25">
        <v>11.98</v>
      </c>
      <c r="BN77" s="24">
        <v>11.9469636456733</v>
      </c>
      <c r="BO77" s="25">
        <v>11.9779825908858</v>
      </c>
      <c r="BP77" s="25">
        <v>11.87</v>
      </c>
      <c r="BQ77" s="24">
        <v>11.871525923866</v>
      </c>
      <c r="BR77" s="25">
        <v>11.8473879928315</v>
      </c>
      <c r="BS77" s="25">
        <v>14.55</v>
      </c>
      <c r="BT77" s="24">
        <v>14.1061373527906</v>
      </c>
      <c r="BU77" s="25">
        <v>14.2734876052757</v>
      </c>
      <c r="BV77" s="25">
        <v>17.99</v>
      </c>
      <c r="BW77" s="24">
        <v>17.2698228852164</v>
      </c>
      <c r="BX77" s="25">
        <v>18.2061117511521</v>
      </c>
      <c r="BY77" s="25">
        <v>13.19</v>
      </c>
      <c r="BZ77" s="24">
        <v>13.0997395033282</v>
      </c>
      <c r="CA77" s="25">
        <v>13.1867927547363</v>
      </c>
      <c r="CB77" s="25">
        <v>19.79</v>
      </c>
      <c r="CC77" s="24">
        <v>18.3113872887865</v>
      </c>
      <c r="CD77" s="25">
        <v>19.774837109575</v>
      </c>
      <c r="CE77" s="25">
        <v>6.32</v>
      </c>
      <c r="CF77" s="24">
        <v>7.4155120327701</v>
      </c>
      <c r="CG77" s="25">
        <v>7.50720110087045</v>
      </c>
      <c r="CH77" s="25">
        <v>12.04</v>
      </c>
      <c r="CI77" s="24">
        <v>12.0573745519713</v>
      </c>
      <c r="CJ77" s="25">
        <v>11.5431272401434</v>
      </c>
      <c r="CK77" s="25">
        <v>9.199999999999999</v>
      </c>
      <c r="CL77" s="24">
        <v>9.251090629800309</v>
      </c>
      <c r="CM77" s="25">
        <v>9.19926971326165</v>
      </c>
      <c r="CN77" s="25">
        <v>8.67</v>
      </c>
      <c r="CO77" s="24">
        <v>8.584276753712251</v>
      </c>
      <c r="CP77" s="25">
        <v>9.04042227254269</v>
      </c>
      <c r="CQ77" s="25">
        <v>5.79</v>
      </c>
      <c r="CR77" t="s" s="27">
        <v>76</v>
      </c>
      <c r="CS77" s="25">
        <v>6.12074011126805</v>
      </c>
      <c r="CT77" s="25">
        <v>15.37</v>
      </c>
      <c r="CU77" s="24">
        <v>14.5804644048943</v>
      </c>
      <c r="CV77" s="25">
        <v>15.2440910535516</v>
      </c>
      <c r="CW77" s="25">
        <v>9.59</v>
      </c>
      <c r="CX77" s="24">
        <v>9.98363251692553</v>
      </c>
      <c r="CY77" s="25">
        <v>9.59036418330774</v>
      </c>
      <c r="CZ77" s="25">
        <v>18.94</v>
      </c>
      <c r="DA77" s="24">
        <v>18.543663594470</v>
      </c>
      <c r="DB77" s="25">
        <v>18.9397971070148</v>
      </c>
      <c r="DC77" t="s" s="26">
        <v>75</v>
      </c>
      <c r="DD77" t="s" s="27">
        <v>76</v>
      </c>
      <c r="DE77" t="s" s="26">
        <v>76</v>
      </c>
      <c r="DF77" s="25">
        <v>12.93</v>
      </c>
      <c r="DG77" s="24">
        <v>12.9280610069389</v>
      </c>
      <c r="DH77" s="25">
        <v>12.9345313134523</v>
      </c>
      <c r="DI77" s="25">
        <v>11.13</v>
      </c>
      <c r="DJ77" s="24">
        <v>10.7441673067076</v>
      </c>
      <c r="DK77" s="25">
        <v>10.6189676139273</v>
      </c>
      <c r="DL77" s="25">
        <v>9.48</v>
      </c>
      <c r="DM77" s="24">
        <v>9.44328405017921</v>
      </c>
      <c r="DN77" s="25">
        <v>9.62881528417819</v>
      </c>
      <c r="DO77" s="25">
        <v>12.12</v>
      </c>
      <c r="DP77" s="24">
        <v>12.1420429040792</v>
      </c>
      <c r="DQ77" s="25">
        <v>12.1179115709559</v>
      </c>
      <c r="DR77" s="25">
        <v>11.05</v>
      </c>
      <c r="DS77" s="24">
        <v>11.0545142089094</v>
      </c>
      <c r="DT77" s="25">
        <v>11.0545142089094</v>
      </c>
      <c r="DU77" s="25">
        <v>21.05</v>
      </c>
      <c r="DV77" s="24">
        <v>20.987877160690</v>
      </c>
      <c r="DW77" s="25">
        <v>21.2530753968254</v>
      </c>
      <c r="DX77" s="25">
        <v>18.35</v>
      </c>
      <c r="DY77" s="24">
        <v>18.0247971070149</v>
      </c>
      <c r="DZ77" s="25">
        <v>19.2981029185868</v>
      </c>
      <c r="EA77" s="25">
        <v>12.04</v>
      </c>
      <c r="EB77" s="24">
        <v>11.6732219662058</v>
      </c>
      <c r="EC77" s="25">
        <v>12.1634530209933</v>
      </c>
      <c r="ED77" s="25">
        <v>10.41</v>
      </c>
      <c r="EE77" s="24">
        <v>10.9325341870156</v>
      </c>
      <c r="EF77" s="25">
        <v>11.2390200972862</v>
      </c>
      <c r="EG77" s="25">
        <v>11.62</v>
      </c>
      <c r="EH77" s="24">
        <v>11.1131566820277</v>
      </c>
      <c r="EI77" s="25">
        <v>13.0266013824885</v>
      </c>
      <c r="EJ77" s="25">
        <v>16.69</v>
      </c>
      <c r="EK77" s="24">
        <v>15.2744252873563</v>
      </c>
      <c r="EL77" s="25">
        <v>16.1258553901296</v>
      </c>
      <c r="EM77" s="25">
        <v>11.16</v>
      </c>
      <c r="EN77" s="24">
        <v>11.1620957402812</v>
      </c>
      <c r="EO77" s="25">
        <v>11.1609563438114</v>
      </c>
      <c r="EP77" s="25">
        <v>7.34</v>
      </c>
      <c r="EQ77" s="24">
        <v>7.51137736815157</v>
      </c>
      <c r="ER77" s="25">
        <v>7.60065092165899</v>
      </c>
      <c r="ES77" t="s" s="26">
        <v>75</v>
      </c>
      <c r="ET77" s="24">
        <v>7.99886639762441</v>
      </c>
      <c r="EU77" s="25">
        <v>9.44215355032714</v>
      </c>
      <c r="EV77" s="25">
        <v>13.91</v>
      </c>
      <c r="EW77" s="24">
        <v>14.0177483358935</v>
      </c>
      <c r="EX77" s="25">
        <v>13.8758564042352</v>
      </c>
      <c r="EY77" s="25">
        <v>19.08</v>
      </c>
      <c r="EZ77" s="24">
        <v>20.1220583717358</v>
      </c>
      <c r="FA77" s="25">
        <v>19.0758954173067</v>
      </c>
      <c r="FB77" s="25">
        <v>13.07</v>
      </c>
      <c r="FC77" s="24">
        <v>13.0693164362519</v>
      </c>
      <c r="FD77" s="25">
        <v>13.0693164362519</v>
      </c>
      <c r="FE77" s="25">
        <v>7.99</v>
      </c>
      <c r="FF77" s="24">
        <v>7.64793970814132</v>
      </c>
      <c r="FG77" s="25">
        <v>7.98982910906299</v>
      </c>
      <c r="FH77" s="25">
        <v>11.19</v>
      </c>
      <c r="FI77" s="24">
        <v>10.3268644389258</v>
      </c>
      <c r="FJ77" s="25">
        <v>12.5323854508714</v>
      </c>
      <c r="FK77" t="s" s="26">
        <v>137</v>
      </c>
      <c r="FL77" s="24">
        <v>7.97413082437275</v>
      </c>
      <c r="FM77" s="25">
        <v>8.65408474142345</v>
      </c>
      <c r="FN77" s="25">
        <v>11.69</v>
      </c>
      <c r="FO77" s="24">
        <v>11.9710112647209</v>
      </c>
      <c r="FP77" s="25">
        <v>11.6928673835125</v>
      </c>
      <c r="FQ77" s="25">
        <v>15.53</v>
      </c>
      <c r="FR77" s="24">
        <v>15.2309222990271</v>
      </c>
      <c r="FS77" s="25">
        <v>15.2056950844854</v>
      </c>
      <c r="FT77" s="29"/>
      <c r="FU77" s="30">
        <f>SUM(SUM(B77,E77,H77,K77,N77,Q77,T77,W77,Z77,AC77,AF77,AI77,AL77,AO77,AR77,AU77,AX77,BA77,BD77,BG77,BJ77,BM77,BP77,BS77,BV77,BY77,CB77,CE77,CH77,CK77),CN77,CQ77,CT77,CW77,CZ77,DC77,DF77,DI77,DL77,DO77,DR77,DU77,DX77,EA77,ED77,EG77,EJ77,EM77,EP77,ES77,EV77,EY77,FB77,FE77,FH77,FK77,FN77,FQ77)/58</f>
        <v>13.1631481481481</v>
      </c>
      <c r="FV77" s="30">
        <f>SUM(SUM(C77,F77,I77,L77,O77,R77,U77,X77,AA77,AD77,AG77,AJ77,AM77,AP77,AS77,AV77,AY77,BB77,BE77,BH77,BK77,BN77,BQ77,BT77,BW77,BZ77,CC77,CF77,CI77,CL77),CO77,CR77,CU77,CX77,DA77,DD77,DG77,DJ77,DM77,DP77,DS77,DV77,DY77,EB77,EE77,EH77,EK77,EN77,EQ77,ET77,EW77,EZ77,FC77,FF77,FI77,FL77,FO77,FR77)/58</f>
        <v>13.0049041487274</v>
      </c>
      <c r="FW77" s="30">
        <f>SUM(SUM(D77,G77,J77,M77,P77,S77,V77,Y77,AB77,AE77,AH77,AK77,AN77,AQ77,AT77,AW77,AZ77,BC77,BF77,BI77,BL77,BO77,BR77,BU77,BX77,CA77,CD77,CG77,CJ77,CM77),CP77,CS77,CV77,CY77,DB77,DE77,DH77,DK77,DN77,DQ77,DT77,DW77,DZ77,EC77,EF77,EI77,EL77,EO77,ER77,EU77,EX77,FA77,FD77,FG77,FJ77,FM77,FP77,FS77)/58</f>
        <v>13.1522098193371</v>
      </c>
      <c r="FX77" s="31"/>
      <c r="FY77" s="31"/>
      <c r="FZ77" s="31"/>
      <c r="GA77" s="31"/>
      <c r="GB77" s="28">
        <f>SUM(SUM(D77,G77,J77,M77,P77,S77,V77,Y77,AB77,AE77,AH77,AK77,AQ77,AT77,AW77,AZ77,BC77,BF77,BI77,BO77,BU77,BX77,CA77,CD77,CG77,CJ77,CM77,CS77,CV77,CY77),DB77,DE77,DH77,DK77,DN77,DZ77,EC77,EF77,EL77,EO77,ER77,EU77,EX77,FG77,FJ77,FM77)/46</f>
        <v>12.9768024058735</v>
      </c>
      <c r="GC77" s="32">
        <v>1984</v>
      </c>
      <c r="GD77" s="24">
        <f>AVERAGE(L77,R77,BB77,BH77,CF77,DS77,EH77,EW77,FC77,FF77,FI77,FR77)</f>
        <v>10.4763590978551</v>
      </c>
      <c r="GE77" s="24">
        <f>AVERAGE(M77,S77,BC77,BI77,CG77,DT77,EI77,EX77,FD77,FG77,FJ77,FS77)</f>
        <v>11.007752713476</v>
      </c>
      <c r="GF77" s="28">
        <f>AVERAGE(I77,BE77,EZ77)</f>
        <v>18.2300582437276</v>
      </c>
      <c r="GG77" s="28">
        <f>AVERAGE(J77,BF77,FA77)</f>
        <v>18.1758570148489</v>
      </c>
      <c r="GH77" s="28">
        <f>AVERAGE(O77,AA77,AD77,AG77,AM77,AV77,AY77,BT77,BW77,CU77,DA77,DP77,DV77,DY77,EK77)</f>
        <v>16.472681020426</v>
      </c>
      <c r="GI77" s="28">
        <f>AVERAGE(P77,AB77,AE77,AH77,AN77,AW77,AZ77,BU77,BX77,CV77,DB77,DQ77,DW77,DZ77,EL77)</f>
        <v>17.0451470728289</v>
      </c>
      <c r="GJ77" s="28">
        <f>AVERAGE(C77,DG77,EE77,EN77,ET77)</f>
        <v>10.9484641801457</v>
      </c>
      <c r="GK77" s="28">
        <f>AVERAGE(D77,DH77,EF77,EO77,EU77)</f>
        <v>11.2941481851946</v>
      </c>
      <c r="GL77" s="24">
        <f>AVERAGE(BK77,CR77,CX77)</f>
        <v>10.1463743101781</v>
      </c>
      <c r="GM77" s="24">
        <f>AVERAGE(BL77,CS77,CY77)</f>
        <v>8.7069475059407</v>
      </c>
      <c r="GN77" s="24">
        <f>AVERAGE(AP77,BQ77,CO77,DJ77,DM77,EQ77,FO77)</f>
        <v>10.1263795720364</v>
      </c>
      <c r="GO77" s="24">
        <f>AVERAGE(AQ77,BR77,CP77,DK77,DN77,ER77,FP77)</f>
        <v>10.1607733901866</v>
      </c>
      <c r="GP77" s="24">
        <f>AVERAGE(F77,U77,X77,AJ77,AS77,BN77,BZ77,CC77,CI77,CL77,DD77,EB77,FL77)</f>
        <v>12.9831198676989</v>
      </c>
      <c r="GQ77" s="24">
        <f>AVERAGE(G77,V77,Y77,AK77,AT77,BO77,CA77,CD77,CJ77,CM77,DE77,EC77,FM77)</f>
        <v>13.1295075068262</v>
      </c>
      <c r="GR77" s="24">
        <f>AVERAGE(X77,AS77,CC77,DD77)</f>
        <v>18.743005525687</v>
      </c>
      <c r="GS77" s="24">
        <f>AVERAGE(Y77,AT77,CD77,DE77)</f>
        <v>19.2669072153951</v>
      </c>
      <c r="GT77" s="24">
        <f>AVERAGE(F77,U77,AJ77,BN77,BZ77,CI77,CL77,EB77,FL77)</f>
        <v>11.0631579817029</v>
      </c>
      <c r="GU77" s="24">
        <f>AVERAGE(G77,V77,AK77,BO77,CA77,CJ77,CM77,EC77,FM77)</f>
        <v>11.0837076039699</v>
      </c>
    </row>
    <row r="78" ht="20.35" customHeight="1">
      <c r="A78" s="22">
        <v>1985</v>
      </c>
      <c r="B78" s="23">
        <v>11.79</v>
      </c>
      <c r="C78" s="24">
        <v>11.8072567844342</v>
      </c>
      <c r="D78" s="25">
        <v>11.7885720686124</v>
      </c>
      <c r="E78" s="25">
        <v>10.83</v>
      </c>
      <c r="F78" s="24">
        <v>10.9503224040821</v>
      </c>
      <c r="G78" s="25">
        <v>10.8298274096439</v>
      </c>
      <c r="H78" s="25">
        <v>12.77</v>
      </c>
      <c r="I78" s="24">
        <v>12.1398323092678</v>
      </c>
      <c r="J78" s="25">
        <v>12.8715111367128</v>
      </c>
      <c r="K78" s="25">
        <v>6.07</v>
      </c>
      <c r="L78" s="24">
        <v>5.8869073220686</v>
      </c>
      <c r="M78" s="25">
        <v>6.06981438812084</v>
      </c>
      <c r="N78" s="25">
        <v>17</v>
      </c>
      <c r="O78" s="24">
        <v>17.0006325245841</v>
      </c>
      <c r="P78" s="25">
        <v>16.9913325652842</v>
      </c>
      <c r="Q78" s="25">
        <v>13.02</v>
      </c>
      <c r="R78" s="24">
        <v>12.8645961341526</v>
      </c>
      <c r="S78" s="25">
        <v>13.3961111111111</v>
      </c>
      <c r="T78" s="25">
        <v>8.609999999999999</v>
      </c>
      <c r="U78" s="24">
        <v>8.62727214541731</v>
      </c>
      <c r="V78" s="25">
        <v>8.61087173579109</v>
      </c>
      <c r="W78" s="25">
        <v>21.11</v>
      </c>
      <c r="X78" s="24">
        <v>21.4113556067588</v>
      </c>
      <c r="Y78" s="25">
        <v>21.2511693548387</v>
      </c>
      <c r="Z78" s="25">
        <v>16.53</v>
      </c>
      <c r="AA78" s="24">
        <v>15.6178114351043</v>
      </c>
      <c r="AB78" s="25">
        <v>17.0123028673835</v>
      </c>
      <c r="AC78" s="25">
        <v>20.37</v>
      </c>
      <c r="AD78" s="24">
        <v>19.7249175892085</v>
      </c>
      <c r="AE78" s="25">
        <v>20.3699396154457</v>
      </c>
      <c r="AF78" s="25">
        <v>20.68</v>
      </c>
      <c r="AG78" s="24">
        <v>20.7838664874552</v>
      </c>
      <c r="AH78" s="25">
        <v>20.889040578597</v>
      </c>
      <c r="AI78" s="25">
        <v>14.65</v>
      </c>
      <c r="AJ78" s="24">
        <v>14.6897794418843</v>
      </c>
      <c r="AK78" s="25">
        <v>14.4191039892454</v>
      </c>
      <c r="AL78" s="25">
        <v>17.99</v>
      </c>
      <c r="AM78" s="24">
        <v>17.9934448549535</v>
      </c>
      <c r="AN78" s="25">
        <v>17.9954563492064</v>
      </c>
      <c r="AO78" s="25">
        <v>11.02</v>
      </c>
      <c r="AP78" s="24">
        <v>10.9484907834101</v>
      </c>
      <c r="AQ78" s="25">
        <v>10.900761560464</v>
      </c>
      <c r="AR78" s="25">
        <v>17.12</v>
      </c>
      <c r="AS78" s="24">
        <v>16.9306667902608</v>
      </c>
      <c r="AT78" s="25">
        <v>17.1153385816692</v>
      </c>
      <c r="AU78" s="25">
        <v>13.03</v>
      </c>
      <c r="AV78" s="24">
        <v>12.7036583171974</v>
      </c>
      <c r="AW78" s="25">
        <v>13.2593927556191</v>
      </c>
      <c r="AX78" s="25">
        <v>17.17</v>
      </c>
      <c r="AY78" s="24">
        <v>16.7971813699525</v>
      </c>
      <c r="AZ78" s="25">
        <v>17.7888108038915</v>
      </c>
      <c r="BA78" s="25">
        <v>11.87</v>
      </c>
      <c r="BB78" s="24">
        <v>12.7336200716846</v>
      </c>
      <c r="BC78" s="25">
        <v>12.3002118535586</v>
      </c>
      <c r="BD78" s="25">
        <v>23.51</v>
      </c>
      <c r="BE78" s="24">
        <v>23.2729256272402</v>
      </c>
      <c r="BF78" s="25">
        <v>23.5138556067588</v>
      </c>
      <c r="BG78" s="25">
        <v>8.91</v>
      </c>
      <c r="BH78" s="24">
        <v>8.92451164874552</v>
      </c>
      <c r="BI78" s="25">
        <v>9.42768625192012</v>
      </c>
      <c r="BJ78" s="25">
        <v>10.77</v>
      </c>
      <c r="BK78" s="24">
        <v>10.7355376344086</v>
      </c>
      <c r="BL78" s="25">
        <v>10.8139656938044</v>
      </c>
      <c r="BM78" s="25">
        <v>12.19</v>
      </c>
      <c r="BN78" s="24">
        <v>12.1409863031234</v>
      </c>
      <c r="BO78" s="25">
        <v>12.1851164874552</v>
      </c>
      <c r="BP78" s="25">
        <v>12.27</v>
      </c>
      <c r="BQ78" s="24">
        <v>12.2723150281618</v>
      </c>
      <c r="BR78" s="25">
        <v>12.2723150281618</v>
      </c>
      <c r="BS78" s="25">
        <v>14.34</v>
      </c>
      <c r="BT78" s="24">
        <v>14.4168426779314</v>
      </c>
      <c r="BU78" s="25">
        <v>14.5871774193548</v>
      </c>
      <c r="BV78" s="25">
        <v>19.13</v>
      </c>
      <c r="BW78" s="24">
        <v>18.4752323348694</v>
      </c>
      <c r="BX78" s="25">
        <v>19.3606739631337</v>
      </c>
      <c r="BY78" s="25">
        <v>13.3</v>
      </c>
      <c r="BZ78" s="24">
        <v>13.2261104710702</v>
      </c>
      <c r="CA78" s="25">
        <v>13.3022369431644</v>
      </c>
      <c r="CB78" s="25">
        <v>20.54</v>
      </c>
      <c r="CC78" s="24">
        <v>19.1859207972983</v>
      </c>
      <c r="CD78" s="25">
        <v>20.5563662933491</v>
      </c>
      <c r="CE78" s="25">
        <v>5.99</v>
      </c>
      <c r="CF78" s="24">
        <v>7.07262857711782</v>
      </c>
      <c r="CG78" s="25">
        <v>7.17251670843776</v>
      </c>
      <c r="CH78" s="25">
        <v>12.41</v>
      </c>
      <c r="CI78" s="24">
        <v>12.4444777265745</v>
      </c>
      <c r="CJ78" s="25">
        <v>11.9333282130056</v>
      </c>
      <c r="CK78" s="25">
        <v>9.630000000000001</v>
      </c>
      <c r="CL78" s="24">
        <v>9.642764976958521</v>
      </c>
      <c r="CM78" s="25">
        <v>9.626837557603681</v>
      </c>
      <c r="CN78" s="25">
        <v>9.369999999999999</v>
      </c>
      <c r="CO78" s="24">
        <v>9.28986751152074</v>
      </c>
      <c r="CP78" s="25">
        <v>9.774951996927809</v>
      </c>
      <c r="CQ78" s="25">
        <v>7.45</v>
      </c>
      <c r="CR78" t="s" s="27">
        <v>76</v>
      </c>
      <c r="CS78" t="s" s="26">
        <v>76</v>
      </c>
      <c r="CT78" s="25">
        <v>16.01</v>
      </c>
      <c r="CU78" s="24">
        <v>15.4031778033794</v>
      </c>
      <c r="CV78" s="25">
        <v>15.9499705581157</v>
      </c>
      <c r="CW78" s="25">
        <v>9.67</v>
      </c>
      <c r="CX78" s="24">
        <v>10.0513031233999</v>
      </c>
      <c r="CY78" s="25">
        <v>9.66788914490529</v>
      </c>
      <c r="CZ78" s="25">
        <v>19</v>
      </c>
      <c r="DA78" s="24">
        <v>18.603995491267</v>
      </c>
      <c r="DB78" s="25">
        <v>19.0024176480628</v>
      </c>
      <c r="DC78" t="s" s="26">
        <v>75</v>
      </c>
      <c r="DD78" t="s" s="27">
        <v>76</v>
      </c>
      <c r="DE78" t="s" s="26">
        <v>76</v>
      </c>
      <c r="DF78" s="25">
        <v>13</v>
      </c>
      <c r="DG78" s="24">
        <v>12.9954684879143</v>
      </c>
      <c r="DH78" s="25">
        <v>13.0193477982591</v>
      </c>
      <c r="DI78" s="25">
        <v>11.67</v>
      </c>
      <c r="DJ78" s="24">
        <v>11.2657622887865</v>
      </c>
      <c r="DK78" s="25">
        <v>11.1538255248336</v>
      </c>
      <c r="DL78" s="25">
        <v>10.22</v>
      </c>
      <c r="DM78" s="24">
        <v>10.1861226318484</v>
      </c>
      <c r="DN78" s="25">
        <v>10.3130670762929</v>
      </c>
      <c r="DO78" s="25">
        <v>12.13</v>
      </c>
      <c r="DP78" s="24">
        <v>12.1328756178286</v>
      </c>
      <c r="DQ78" s="25">
        <v>12.1281066768753</v>
      </c>
      <c r="DR78" s="25">
        <v>11.45</v>
      </c>
      <c r="DS78" s="24">
        <v>11.4530336519315</v>
      </c>
      <c r="DT78" s="25">
        <v>11.4436967343688</v>
      </c>
      <c r="DU78" s="25">
        <v>21.17</v>
      </c>
      <c r="DV78" s="24">
        <v>21.1209814068949</v>
      </c>
      <c r="DW78" s="25">
        <v>21.3860579877112</v>
      </c>
      <c r="DX78" s="25">
        <v>18.72</v>
      </c>
      <c r="DY78" s="24">
        <v>18.3702403005966</v>
      </c>
      <c r="DZ78" s="25">
        <v>19.6140848383933</v>
      </c>
      <c r="EA78" s="25">
        <v>12.56</v>
      </c>
      <c r="EB78" s="24">
        <v>12.2050409626216</v>
      </c>
      <c r="EC78" s="25">
        <v>12.6909952636969</v>
      </c>
      <c r="ED78" s="25">
        <v>11.39</v>
      </c>
      <c r="EE78" s="24">
        <v>11.9057085253456</v>
      </c>
      <c r="EF78" s="25">
        <v>12.0999961597542</v>
      </c>
      <c r="EG78" s="25">
        <v>11.87</v>
      </c>
      <c r="EH78" s="24">
        <v>11.382996031746</v>
      </c>
      <c r="EI78" s="25">
        <v>13.2226836917563</v>
      </c>
      <c r="EJ78" s="25">
        <v>17.48</v>
      </c>
      <c r="EK78" s="24">
        <v>16.1506730741879</v>
      </c>
      <c r="EL78" s="25">
        <v>16.9572648944493</v>
      </c>
      <c r="EM78" s="25">
        <v>11.06</v>
      </c>
      <c r="EN78" s="24">
        <v>11.0922299247841</v>
      </c>
      <c r="EO78" s="25">
        <v>11.0673306438031</v>
      </c>
      <c r="EP78" s="25">
        <v>7.94</v>
      </c>
      <c r="EQ78" s="24">
        <v>7.92789120424132</v>
      </c>
      <c r="ER78" s="25">
        <v>8.026997518610431</v>
      </c>
      <c r="ES78" t="s" s="26">
        <v>75</v>
      </c>
      <c r="ET78" s="24">
        <v>8.02299941657804</v>
      </c>
      <c r="EU78" s="25">
        <v>9.45017748828232</v>
      </c>
      <c r="EV78" s="25">
        <v>14.27</v>
      </c>
      <c r="EW78" s="24">
        <v>14.387071172555</v>
      </c>
      <c r="EX78" s="25">
        <v>14.272140296979</v>
      </c>
      <c r="EY78" s="25">
        <v>19.89</v>
      </c>
      <c r="EZ78" s="24">
        <v>20.9507930107527</v>
      </c>
      <c r="FA78" s="25">
        <v>19.8912071172555</v>
      </c>
      <c r="FB78" s="25">
        <v>13.66</v>
      </c>
      <c r="FC78" s="24">
        <v>13.6637928827445</v>
      </c>
      <c r="FD78" s="25">
        <v>13.6637928827445</v>
      </c>
      <c r="FE78" s="25">
        <v>8.67</v>
      </c>
      <c r="FF78" s="24">
        <v>8.3457552483359</v>
      </c>
      <c r="FG78" s="25">
        <v>8.66963005632361</v>
      </c>
      <c r="FH78" s="25">
        <v>11.48</v>
      </c>
      <c r="FI78" s="24">
        <v>10.668519153655</v>
      </c>
      <c r="FJ78" s="25">
        <v>12.7930119305295</v>
      </c>
      <c r="FK78" t="s" s="26">
        <v>164</v>
      </c>
      <c r="FL78" s="24">
        <v>8.36088645673324</v>
      </c>
      <c r="FM78" s="25">
        <v>9.02589157706093</v>
      </c>
      <c r="FN78" s="25">
        <v>12.01</v>
      </c>
      <c r="FO78" s="24">
        <v>12.3048739119304</v>
      </c>
      <c r="FP78" s="25">
        <v>12.0107667690732</v>
      </c>
      <c r="FQ78" s="25">
        <v>15.68</v>
      </c>
      <c r="FR78" s="24">
        <v>15.3862205581157</v>
      </c>
      <c r="FS78" s="25">
        <v>15.3580241935484</v>
      </c>
      <c r="FT78" s="29"/>
      <c r="FU78" s="30">
        <f>SUM(SUM(B78,E78,H78,K78,N78,Q78,T78,W78,Z78,AC78,AF78,AI78,AL78,AO78,AR78,AU78,AX78,BA78,BD78,BG78,BJ78,BM78,BP78,BS78,BV78,BY78,CB78,CE78,CH78,CK78),CN78,CQ78,CT78,CW78,CZ78,DC78,DF78,DI78,DL78,DO78,DR78,DU78,DX78,EA78,ED78,EG78,EJ78,EM78,EP78,ES78,EV78,EY78,FB78,FE78,FH78,FK78,FN78,FQ78)/58</f>
        <v>13.6807272727273</v>
      </c>
      <c r="FV78" s="30">
        <f>SUM(SUM(C78,F78,I78,L78,O78,R78,U78,X78,AA78,AD78,AG78,AJ78,AM78,AP78,AS78,AV78,AY78,BB78,BE78,BH78,BK78,BN78,BQ78,BT78,BW78,BZ78,CC78,CF78,CI78,CL78),CO78,CR78,CU78,CX78,DA78,DD78,DG78,DJ78,DM78,DP78,DS78,DV78,DY78,EB78,EE78,EH78,EK78,EN78,EQ78,ET78,EW78,EZ78,FC78,FF78,FI78,FL78,FO78,FR78)/58</f>
        <v>13.4830383218763</v>
      </c>
      <c r="FW78" s="30">
        <f>SUM(SUM(D78,G78,J78,M78,P78,S78,V78,Y78,AB78,AE78,AH78,AK78,AN78,AQ78,AT78,AW78,AZ78,BC78,BF78,BI78,BL78,BO78,BR78,BU78,BX78,CA78,CD78,CG78,CJ78,CM78),CP78,CS78,CV78,CY78,DB78,DE78,DH78,DK78,DN78,DQ78,DT78,DW78,DZ78,EC78,EF78,EI78,EL78,EO78,ER78,EU78,EX78,FA78,FD78,FG78,FJ78,FM78,FP78,FS78)/58</f>
        <v>13.772588774285</v>
      </c>
      <c r="FX78" s="31"/>
      <c r="FY78" s="31"/>
      <c r="FZ78" s="31"/>
      <c r="GA78" s="31"/>
      <c r="GB78" s="28">
        <f>SUM(SUM(D78,G78,J78,M78,P78,S78,V78,Y78,AB78,AE78,AH78,AK78,AQ78,AT78,AW78,AZ78,BC78,BF78,BI78,BO78,BU78,BX78,CA78,CD78,CG78,CJ78,CM78,CS78,CV78,CY78),DB78,DE78,DH78,DK78,DN78,DZ78,EC78,EF78,EL78,EO78,ER78,EU78,EX78,FG78,FJ78,FM78)/46</f>
        <v>13.6659987781483</v>
      </c>
      <c r="GC78" s="32">
        <v>1985</v>
      </c>
      <c r="GD78" s="24">
        <f>AVERAGE(L78,R78,BB78,BH78,CF78,DS78,EH78,EW78,FC78,FF78,FI78,FR78)</f>
        <v>11.0641377044044</v>
      </c>
      <c r="GE78" s="24">
        <f>AVERAGE(M78,S78,BC78,BI78,CG78,DT78,EI78,EX78,FD78,FG78,FJ78,FS78)</f>
        <v>11.4824433416165</v>
      </c>
      <c r="GF78" s="28">
        <f>AVERAGE(I78,BE78,EZ78)</f>
        <v>18.7878503157536</v>
      </c>
      <c r="GG78" s="28">
        <f>AVERAGE(J78,BF78,FA78)</f>
        <v>18.7588579535757</v>
      </c>
      <c r="GH78" s="24">
        <f>AVERAGE(O78,AA78,AD78,AG78,AM78,AV78,AY78,BT78,BW78,CU78,DA78,DP78,DV78,DY78,EK78)</f>
        <v>17.019702085694</v>
      </c>
      <c r="GI78" s="24">
        <f>AVERAGE(P78,AB78,AE78,AH78,AN78,AW78,AZ78,BU78,BX78,CV78,DB78,DQ78,DW78,DZ78,EL78)</f>
        <v>17.5528019681016</v>
      </c>
      <c r="GJ78" s="28">
        <f>AVERAGE(C78,DG78,EE78,EN78,ET78)</f>
        <v>11.1647326278112</v>
      </c>
      <c r="GK78" s="28">
        <f>AVERAGE(D78,DH78,EF78,EO78,EU78)</f>
        <v>11.4850848317422</v>
      </c>
      <c r="GL78" s="24">
        <f>AVERAGE(BK78,CR78,CX78)</f>
        <v>10.3934203789043</v>
      </c>
      <c r="GM78" s="24">
        <f>AVERAGE(BL78,CS78,CY78)</f>
        <v>10.2409274193548</v>
      </c>
      <c r="GN78" s="24">
        <f>AVERAGE(AP78,BQ78,CO78,DJ78,DM78,EQ78,FO78)</f>
        <v>10.599331908557</v>
      </c>
      <c r="GO78" s="24">
        <f>AVERAGE(AQ78,BR78,CP78,DK78,DN78,ER78,FP78)</f>
        <v>10.6360979249091</v>
      </c>
      <c r="GP78" s="24">
        <f>AVERAGE(F78,U78,X78,AJ78,AS78,BN78,BZ78,CC78,CI78,CL78,DD78,EB78,FL78)</f>
        <v>13.3179653402319</v>
      </c>
      <c r="GQ78" s="24">
        <f>AVERAGE(G78,V78,Y78,AK78,AT78,BO78,CA78,CD78,CJ78,CM78,DE78,EC78,FM78)</f>
        <v>13.4622569505437</v>
      </c>
      <c r="GR78" s="24">
        <f>AVERAGE(X78,AS78,CC78,DD78)</f>
        <v>19.1759810647726</v>
      </c>
      <c r="GS78" s="24">
        <f>AVERAGE(Y78,AT78,CD78,DE78)</f>
        <v>19.640958076619</v>
      </c>
      <c r="GT78" s="24">
        <f>AVERAGE(F78,U78,AJ78,BN78,BZ78,CI78,CL78,EB78,FL78)</f>
        <v>11.3652934320517</v>
      </c>
      <c r="GU78" s="24">
        <f>AVERAGE(G78,V78,AK78,BO78,CA78,CJ78,CM78,EC78,FM78)</f>
        <v>11.4026899085186</v>
      </c>
    </row>
    <row r="79" ht="20.35" customHeight="1">
      <c r="A79" s="22">
        <v>1986</v>
      </c>
      <c r="B79" s="23">
        <v>11.47</v>
      </c>
      <c r="C79" s="24">
        <v>11.4802444956477</v>
      </c>
      <c r="D79" s="25">
        <v>11.4737813620072</v>
      </c>
      <c r="E79" s="25">
        <v>10.06</v>
      </c>
      <c r="F79" s="24">
        <v>10.2238684075781</v>
      </c>
      <c r="G79" s="25">
        <v>10.0633307731695</v>
      </c>
      <c r="H79" s="25">
        <v>13.59</v>
      </c>
      <c r="I79" s="24">
        <v>12.8336584741423</v>
      </c>
      <c r="J79" s="25">
        <v>13.5917434715822</v>
      </c>
      <c r="K79" s="25">
        <v>5.66</v>
      </c>
      <c r="L79" s="24">
        <v>5.5032123655914</v>
      </c>
      <c r="M79" s="25">
        <v>5.64243531172202</v>
      </c>
      <c r="N79" s="25">
        <v>17.7</v>
      </c>
      <c r="O79" s="24">
        <v>17.7037039611914</v>
      </c>
      <c r="P79" s="25">
        <v>17.7026120071685</v>
      </c>
      <c r="Q79" s="25">
        <v>12.38</v>
      </c>
      <c r="R79" s="24">
        <v>12.2031259600614</v>
      </c>
      <c r="S79" s="25">
        <v>12.7754563492064</v>
      </c>
      <c r="T79" s="25">
        <v>7.95</v>
      </c>
      <c r="U79" s="24">
        <v>7.95473792897458</v>
      </c>
      <c r="V79" s="25">
        <v>7.95474270353303</v>
      </c>
      <c r="W79" s="25">
        <v>21.8</v>
      </c>
      <c r="X79" s="24">
        <v>22.0034658218126</v>
      </c>
      <c r="Y79" s="25">
        <v>21.9442940348182</v>
      </c>
      <c r="Z79" s="25">
        <v>16.82</v>
      </c>
      <c r="AA79" s="24">
        <v>15.9006093189964</v>
      </c>
      <c r="AB79" s="25">
        <v>17.2618068356375</v>
      </c>
      <c r="AC79" s="25">
        <v>21.61</v>
      </c>
      <c r="AD79" s="24">
        <v>21.0056021718723</v>
      </c>
      <c r="AE79" s="25">
        <v>21.6328610897764</v>
      </c>
      <c r="AF79" s="25">
        <v>21.25</v>
      </c>
      <c r="AG79" s="24">
        <v>21.2861402440101</v>
      </c>
      <c r="AH79" s="25">
        <v>21.400547235023</v>
      </c>
      <c r="AI79" s="25">
        <v>13.92</v>
      </c>
      <c r="AJ79" s="24">
        <v>13.9860915561197</v>
      </c>
      <c r="AK79" s="25">
        <v>13.6057779202732</v>
      </c>
      <c r="AL79" s="25">
        <v>18.28</v>
      </c>
      <c r="AM79" s="24">
        <v>18.2836934777619</v>
      </c>
      <c r="AN79" s="25">
        <v>18.2786072708653</v>
      </c>
      <c r="AO79" s="25">
        <v>10.76</v>
      </c>
      <c r="AP79" s="24">
        <v>10.6768375576037</v>
      </c>
      <c r="AQ79" s="25">
        <v>10.6102035330261</v>
      </c>
      <c r="AR79" s="25">
        <v>16.36</v>
      </c>
      <c r="AS79" s="24">
        <v>16.1302924987199</v>
      </c>
      <c r="AT79" s="25">
        <v>16.3647593445981</v>
      </c>
      <c r="AU79" s="25">
        <v>12.96</v>
      </c>
      <c r="AV79" s="24">
        <v>12.6839701740911</v>
      </c>
      <c r="AW79" s="25">
        <v>13.2228353814644</v>
      </c>
      <c r="AX79" s="25">
        <v>18.1</v>
      </c>
      <c r="AY79" s="24">
        <v>17.7651019210057</v>
      </c>
      <c r="AZ79" s="25">
        <v>18.6172382232463</v>
      </c>
      <c r="BA79" s="25">
        <v>11.83</v>
      </c>
      <c r="BB79" s="24">
        <v>12.696464038526</v>
      </c>
      <c r="BC79" s="25">
        <v>12.2740476190476</v>
      </c>
      <c r="BD79" s="25">
        <v>24.1</v>
      </c>
      <c r="BE79" s="24">
        <v>23.8344137224782</v>
      </c>
      <c r="BF79" s="25">
        <v>24.1030363543267</v>
      </c>
      <c r="BG79" s="25">
        <v>8.449999999999999</v>
      </c>
      <c r="BH79" s="24">
        <v>8.46158090117768</v>
      </c>
      <c r="BI79" s="25">
        <v>8.974090501792119</v>
      </c>
      <c r="BJ79" s="25">
        <v>10.18</v>
      </c>
      <c r="BK79" s="24">
        <v>10.1053526625704</v>
      </c>
      <c r="BL79" s="25">
        <v>10.2048560569945</v>
      </c>
      <c r="BM79" s="25">
        <v>11.48</v>
      </c>
      <c r="BN79" s="24">
        <v>11.4478821044547</v>
      </c>
      <c r="BO79" s="25">
        <v>11.4786175115207</v>
      </c>
      <c r="BP79" s="25">
        <v>12.05</v>
      </c>
      <c r="BQ79" s="24">
        <v>12.0518078729453</v>
      </c>
      <c r="BR79" s="25">
        <v>12.0494802867384</v>
      </c>
      <c r="BS79" s="25">
        <v>15.01</v>
      </c>
      <c r="BT79" s="24">
        <v>14.367311187916</v>
      </c>
      <c r="BU79" s="25">
        <v>14.5313965914508</v>
      </c>
      <c r="BV79" s="25">
        <v>19.2</v>
      </c>
      <c r="BW79" s="24">
        <v>18.5069784990377</v>
      </c>
      <c r="BX79" s="25">
        <v>19.465082962551</v>
      </c>
      <c r="BY79" s="25">
        <v>12.91</v>
      </c>
      <c r="BZ79" s="24">
        <v>12.8188498463902</v>
      </c>
      <c r="CA79" s="25">
        <v>12.9081714029698</v>
      </c>
      <c r="CB79" s="25">
        <v>20.97</v>
      </c>
      <c r="CC79" s="24">
        <v>19.7597759856631</v>
      </c>
      <c r="CD79" s="25">
        <v>20.9746434971838</v>
      </c>
      <c r="CE79" s="25">
        <v>5.7</v>
      </c>
      <c r="CF79" s="24">
        <v>6.8654006656426</v>
      </c>
      <c r="CG79" s="25">
        <v>6.89825140809012</v>
      </c>
      <c r="CH79" s="25">
        <v>11.87</v>
      </c>
      <c r="CI79" s="24">
        <v>11.9340540194573</v>
      </c>
      <c r="CJ79" s="25">
        <v>11.3654064260113</v>
      </c>
      <c r="CK79" s="25">
        <v>8.84</v>
      </c>
      <c r="CL79" s="24">
        <v>8.89172875064004</v>
      </c>
      <c r="CM79" s="25">
        <v>8.83895889612797</v>
      </c>
      <c r="CN79" s="25">
        <v>9.07</v>
      </c>
      <c r="CO79" s="24">
        <v>9.009994570687009</v>
      </c>
      <c r="CP79" s="25">
        <v>9.43867295231032</v>
      </c>
      <c r="CQ79" s="25">
        <v>5.31</v>
      </c>
      <c r="CR79" s="24">
        <v>5.38884053269064</v>
      </c>
      <c r="CS79" s="25">
        <v>5.8199110343062</v>
      </c>
      <c r="CT79" s="25">
        <v>16.87</v>
      </c>
      <c r="CU79" s="24">
        <v>16.2673367895545</v>
      </c>
      <c r="CV79" s="25">
        <v>16.7732802099334</v>
      </c>
      <c r="CW79" s="25">
        <v>9.68</v>
      </c>
      <c r="CX79" s="24">
        <v>10.0645282898105</v>
      </c>
      <c r="CY79" s="25">
        <v>9.675257936507929</v>
      </c>
      <c r="CZ79" s="25">
        <v>19.22</v>
      </c>
      <c r="DA79" s="24">
        <v>18.8214253712238</v>
      </c>
      <c r="DB79" s="25">
        <v>19.2210810291859</v>
      </c>
      <c r="DC79" t="s" s="26">
        <v>75</v>
      </c>
      <c r="DD79" t="s" s="27">
        <v>76</v>
      </c>
      <c r="DE79" t="s" s="26">
        <v>76</v>
      </c>
      <c r="DF79" s="25">
        <v>13.14</v>
      </c>
      <c r="DG79" s="24">
        <v>13.1369881094612</v>
      </c>
      <c r="DH79" s="25">
        <v>13.1262183290075</v>
      </c>
      <c r="DI79" s="25">
        <v>11.32</v>
      </c>
      <c r="DJ79" s="24">
        <v>10.960719406042</v>
      </c>
      <c r="DK79" s="25">
        <v>10.821763312852</v>
      </c>
      <c r="DL79" s="25">
        <v>9.81</v>
      </c>
      <c r="DM79" s="24">
        <v>9.83175051203277</v>
      </c>
      <c r="DN79" s="25">
        <v>9.94923387096774</v>
      </c>
      <c r="DO79" s="25">
        <v>12.26</v>
      </c>
      <c r="DP79" s="24">
        <v>12.2450492120385</v>
      </c>
      <c r="DQ79" s="25">
        <v>12.2634173111217</v>
      </c>
      <c r="DR79" s="25">
        <v>11.23</v>
      </c>
      <c r="DS79" s="24">
        <v>11.2320263696877</v>
      </c>
      <c r="DT79" s="25">
        <v>11.2320263696877</v>
      </c>
      <c r="DU79" s="25">
        <v>22.38</v>
      </c>
      <c r="DV79" s="24">
        <v>22.3312285034518</v>
      </c>
      <c r="DW79" s="25">
        <v>22.6217952707594</v>
      </c>
      <c r="DX79" t="s" s="26">
        <v>76</v>
      </c>
      <c r="DY79" t="s" s="27">
        <v>76</v>
      </c>
      <c r="DZ79" s="25">
        <v>19.8529104054702</v>
      </c>
      <c r="EA79" s="25">
        <v>11.57</v>
      </c>
      <c r="EB79" s="24">
        <v>11.189948796723</v>
      </c>
      <c r="EC79" s="25">
        <v>11.7266321044547</v>
      </c>
      <c r="ED79" s="25">
        <v>11.24</v>
      </c>
      <c r="EE79" s="24">
        <v>11.619195468510</v>
      </c>
      <c r="EF79" s="25">
        <v>12.047003968254</v>
      </c>
      <c r="EG79" s="25">
        <v>11.58</v>
      </c>
      <c r="EH79" s="24">
        <v>11.0491589861751</v>
      </c>
      <c r="EI79" s="25">
        <v>13.0060675883256</v>
      </c>
      <c r="EJ79" s="25">
        <v>18.38</v>
      </c>
      <c r="EK79" s="24">
        <v>17.1076526608048</v>
      </c>
      <c r="EL79" s="25">
        <v>17.8086827956989</v>
      </c>
      <c r="EM79" s="25">
        <v>11.13</v>
      </c>
      <c r="EN79" s="24">
        <v>11.1269687880714</v>
      </c>
      <c r="EO79" s="25">
        <v>11.1299265056412</v>
      </c>
      <c r="EP79" s="25">
        <v>7.25</v>
      </c>
      <c r="EQ79" s="24">
        <v>7.38157506969334</v>
      </c>
      <c r="ER79" s="25">
        <v>7.46807546794106</v>
      </c>
      <c r="ES79" s="25">
        <v>8.220000000000001</v>
      </c>
      <c r="ET79" s="24">
        <v>8.23663524410744</v>
      </c>
      <c r="EU79" s="25">
        <v>9.67854993353232</v>
      </c>
      <c r="EV79" s="25">
        <v>14.13</v>
      </c>
      <c r="EW79" s="24">
        <v>14.2527476958525</v>
      </c>
      <c r="EX79" s="25">
        <v>14.1142793580168</v>
      </c>
      <c r="EY79" s="25">
        <v>20.77</v>
      </c>
      <c r="EZ79" s="24">
        <v>21.8455619559652</v>
      </c>
      <c r="FA79" s="25">
        <v>20.7739362519201</v>
      </c>
      <c r="FB79" s="25">
        <v>13.86</v>
      </c>
      <c r="FC79" s="24">
        <v>13.8611008704557</v>
      </c>
      <c r="FD79" s="25">
        <v>13.8426152073733</v>
      </c>
      <c r="FE79" s="25">
        <v>8.15</v>
      </c>
      <c r="FF79" s="24">
        <v>7.81105478750641</v>
      </c>
      <c r="FG79" s="25">
        <v>8.139813748079879</v>
      </c>
      <c r="FH79" s="25">
        <v>11.49</v>
      </c>
      <c r="FI79" s="24">
        <v>10.6552337449214</v>
      </c>
      <c r="FJ79" s="25">
        <v>12.8144674025421</v>
      </c>
      <c r="FK79" t="s" s="26">
        <v>208</v>
      </c>
      <c r="FL79" s="24">
        <v>7.67206605222735</v>
      </c>
      <c r="FM79" s="25">
        <v>8.38010880696365</v>
      </c>
      <c r="FN79" s="25">
        <v>11.62</v>
      </c>
      <c r="FO79" s="24">
        <v>11.8680990342003</v>
      </c>
      <c r="FP79" s="25">
        <v>11.6054119215354</v>
      </c>
      <c r="FQ79" s="25">
        <v>15.66</v>
      </c>
      <c r="FR79" s="24">
        <v>15.3539778766531</v>
      </c>
      <c r="FS79" s="25">
        <v>15.3309568612391</v>
      </c>
      <c r="FT79" s="29"/>
      <c r="FU79" s="30">
        <f>SUM(SUM(B79,E79,H79,K79,N79,Q79,T79,W79,Z79,AC79,AF79,AI79,AL79,AO79,AR79,AU79,AX79,BA79,BD79,BG79,BJ79,BM79,BP79,BS79,BV79,BY79,CB79,CE79,CH79,CK79),CN79,CQ79,CT79,CW79,CZ79,DC79,DF79,DI79,DL79,DO79,DR79,DU79,DX79,EA79,ED79,EG79,EJ79,EM79,EP79,ES79,EV79,EY79,FB79,FE79,FH79,FK79,FN79,FQ79)/58</f>
        <v>13.4290909090909</v>
      </c>
      <c r="FV79" s="30">
        <f>SUM(SUM(C79,F79,I79,L79,O79,R79,U79,X79,AA79,AD79,AG79,AJ79,AM79,AP79,AS79,AV79,AY79,BB79,BE79,BH79,BK79,BN79,BQ79,BT79,BW79,BZ79,CC79,CF79,CI79,CL79),CO79,CR79,CU79,CX79,DA79,DD79,DG79,DJ79,DM79,DP79,DS79,DV79,DY79,EB79,EE79,EH79,EK79,EN79,EQ79,ET79,EW79,EZ79,FC79,FF79,FI79,FL79,FO79,FR79)/58</f>
        <v>13.2086932373326</v>
      </c>
      <c r="FW79" s="30">
        <f>SUM(SUM(D79,G79,J79,M79,P79,S79,V79,Y79,AB79,AE79,AH79,AK79,AN79,AQ79,AT79,AW79,AZ79,BC79,BF79,BI79,BL79,BO79,BR79,BU79,BX79,CA79,CD79,CG79,CJ79,CM79),CP79,CS79,CV79,CY79,DB79,DE79,DH79,DK79,DN79,DQ79,DT79,DW79,DZ79,EC79,EF79,EI79,EL79,EO79,ER79,EU79,EX79,FA79,FD79,FG79,FJ79,FM79,FP79,FS79)/58</f>
        <v>13.5942310230798</v>
      </c>
      <c r="FX79" s="31"/>
      <c r="FY79" s="31"/>
      <c r="FZ79" s="31"/>
      <c r="GA79" s="31"/>
      <c r="GB79" s="28">
        <f>SUM(SUM(D79,G79,J79,M79,P79,S79,V79,Y79,AB79,AE79,AH79,AK79,AQ79,AT79,AW79,AZ79,BC79,BF79,BI79,BO79,BU79,BX79,CA79,CD79,CG79,CJ79,CM79,CS79,CV79,CY79),DB79,DE79,DH79,DK79,DN79,DZ79,EC79,EF79,EL79,EO79,ER79,EU79,EX79,FG79,FJ79,FM79)/46</f>
        <v>13.4271849992595</v>
      </c>
      <c r="GC79" s="32">
        <v>1986</v>
      </c>
      <c r="GD79" s="24">
        <f>AVERAGE(L79,R79,BB79,BH79,CF79,DS79,EH79,EW79,FC79,FF79,FI79,FR79)</f>
        <v>10.8287570218542</v>
      </c>
      <c r="GE79" s="24">
        <f>AVERAGE(M79,S79,BC79,BI79,CG79,DT79,EI79,EX79,FD79,FG79,FJ79,FS79)</f>
        <v>11.2537089770936</v>
      </c>
      <c r="GF79" s="28">
        <f>AVERAGE(I79,BE79,EZ79)</f>
        <v>19.5045447175286</v>
      </c>
      <c r="GG79" s="28">
        <f>AVERAGE(J79,BF79,FA79)</f>
        <v>19.489572025943</v>
      </c>
      <c r="GH79" s="28">
        <f>AVERAGE(O79,AA79,AD79,AG79,AM79,AV79,AY79,BT79,BW79,CU79,DA79,DP79,DV79,DY79,EK79)</f>
        <v>17.4482716780683</v>
      </c>
      <c r="GI79" s="24">
        <f>AVERAGE(P79,AB79,AE79,AH79,AN79,AW79,AZ79,BU79,BX79,CV79,DB79,DQ79,DW79,DZ79,EL79)</f>
        <v>18.0436103079568</v>
      </c>
      <c r="GJ79" s="28">
        <f>AVERAGE(C79,DG79,EE79,EN79,ET79)</f>
        <v>11.1200064211595</v>
      </c>
      <c r="GK79" s="28">
        <f>AVERAGE(D79,DH79,EF79,EO79,EU79)</f>
        <v>11.4910960196884</v>
      </c>
      <c r="GL79" s="24">
        <f>AVERAGE(BK79,CR79,CX79)</f>
        <v>8.51957382835718</v>
      </c>
      <c r="GM79" s="24">
        <f>AVERAGE(BL79,CS79,CY79)</f>
        <v>8.56667500926954</v>
      </c>
      <c r="GN79" s="24">
        <f>AVERAGE(AP79,BQ79,CO79,DJ79,DM79,EQ79,FO79)</f>
        <v>10.2543977176006</v>
      </c>
      <c r="GO79" s="24">
        <f>AVERAGE(AQ79,BR79,CP79,DK79,DN79,ER79,FP79)</f>
        <v>10.2775487636244</v>
      </c>
      <c r="GP79" s="24">
        <f>AVERAGE(F79,U79,X79,AJ79,AS79,BN79,BZ79,CC79,CI79,CL79,DD79,EB79,FL79)</f>
        <v>12.8343968140634</v>
      </c>
      <c r="GQ79" s="24">
        <f>AVERAGE(G79,V79,Y79,AK79,AT79,BO79,CA79,CD79,CJ79,CM79,DE79,EC79,FM79)</f>
        <v>12.9671202851353</v>
      </c>
      <c r="GR79" s="24">
        <f>AVERAGE(X79,AS79,CC79,DD79)</f>
        <v>19.2978447687319</v>
      </c>
      <c r="GS79" s="24">
        <f>AVERAGE(Y79,AT79,CD79,DE79)</f>
        <v>19.7612322922</v>
      </c>
      <c r="GT79" s="24">
        <f>AVERAGE(F79,U79,AJ79,BN79,BZ79,CI79,CL79,EB79,FL79)</f>
        <v>10.6799141625072</v>
      </c>
      <c r="GU79" s="24">
        <f>AVERAGE(G79,V79,AK79,BO79,CA79,CJ79,CM79,EC79,FM79)</f>
        <v>10.7024162827804</v>
      </c>
    </row>
    <row r="80" ht="20.35" customHeight="1">
      <c r="A80" s="22">
        <v>1987</v>
      </c>
      <c r="B80" s="23">
        <v>11.65</v>
      </c>
      <c r="C80" s="24">
        <v>11.6767722734255</v>
      </c>
      <c r="D80" s="25">
        <v>11.645941500256</v>
      </c>
      <c r="E80" s="25">
        <v>10.25</v>
      </c>
      <c r="F80" s="24">
        <v>10.4115328981055</v>
      </c>
      <c r="G80" s="25">
        <v>10.248526625704</v>
      </c>
      <c r="H80" s="25">
        <v>13.21</v>
      </c>
      <c r="I80" s="24">
        <v>12.5585176651306</v>
      </c>
      <c r="J80" s="25">
        <v>13.334949436764</v>
      </c>
      <c r="K80" s="25">
        <v>6.28</v>
      </c>
      <c r="L80" s="24">
        <v>6.12466141833077</v>
      </c>
      <c r="M80" s="25">
        <v>6.27686251920123</v>
      </c>
      <c r="N80" s="25">
        <v>17.77</v>
      </c>
      <c r="O80" s="24">
        <v>17.7700626357328</v>
      </c>
      <c r="P80" s="25">
        <v>17.7678308349665</v>
      </c>
      <c r="Q80" s="25">
        <v>13.49</v>
      </c>
      <c r="R80" s="24">
        <v>13.2902988991296</v>
      </c>
      <c r="S80" s="25">
        <v>13.8270801331285</v>
      </c>
      <c r="T80" s="25">
        <v>8.42</v>
      </c>
      <c r="U80" t="s" s="27">
        <v>76</v>
      </c>
      <c r="V80" s="25">
        <v>8.42316347148178</v>
      </c>
      <c r="W80" s="25">
        <v>20.94</v>
      </c>
      <c r="X80" s="24">
        <v>21.2252656169995</v>
      </c>
      <c r="Y80" s="25">
        <v>21.1472855862775</v>
      </c>
      <c r="Z80" s="25">
        <v>16.98</v>
      </c>
      <c r="AA80" s="24">
        <v>16.0937036522062</v>
      </c>
      <c r="AB80" s="25">
        <v>17.4010020908005</v>
      </c>
      <c r="AC80" s="25">
        <v>21.12</v>
      </c>
      <c r="AD80" s="24">
        <v>20.4873380696365</v>
      </c>
      <c r="AE80" s="25">
        <v>21.1238536866359</v>
      </c>
      <c r="AF80" s="25">
        <v>21.12</v>
      </c>
      <c r="AG80" s="24">
        <v>21.1376953737771</v>
      </c>
      <c r="AH80" s="25">
        <v>21.2506212664277</v>
      </c>
      <c r="AI80" s="25">
        <v>14.35</v>
      </c>
      <c r="AJ80" s="24">
        <v>14.3934702959876</v>
      </c>
      <c r="AK80" s="25">
        <v>14.0680401945724</v>
      </c>
      <c r="AL80" s="25">
        <v>18.43</v>
      </c>
      <c r="AM80" s="24">
        <v>18.430112738732</v>
      </c>
      <c r="AN80" s="25">
        <v>18.4374353607673</v>
      </c>
      <c r="AO80" s="25">
        <v>10.87</v>
      </c>
      <c r="AP80" s="24">
        <v>10.7996786283211</v>
      </c>
      <c r="AQ80" s="25">
        <v>10.7587231182796</v>
      </c>
      <c r="AR80" s="25">
        <v>17.39</v>
      </c>
      <c r="AS80" s="24">
        <v>17.1771486175115</v>
      </c>
      <c r="AT80" s="25">
        <v>17.3856970046083</v>
      </c>
      <c r="AU80" s="25">
        <v>13.35</v>
      </c>
      <c r="AV80" s="24">
        <v>13.0583358934972</v>
      </c>
      <c r="AW80" s="25">
        <v>13.6263472862263</v>
      </c>
      <c r="AX80" s="25">
        <v>18.19</v>
      </c>
      <c r="AY80" s="24">
        <v>17.8841378648234</v>
      </c>
      <c r="AZ80" s="25">
        <v>18.7165572196621</v>
      </c>
      <c r="BA80" s="25">
        <v>12.45</v>
      </c>
      <c r="BB80" s="24">
        <v>13.316317844342</v>
      </c>
      <c r="BC80" s="25">
        <v>12.8710515873016</v>
      </c>
      <c r="BD80" s="25">
        <v>23.96</v>
      </c>
      <c r="BE80" s="24">
        <v>23.6985874295955</v>
      </c>
      <c r="BF80" s="25">
        <v>23.9591877880184</v>
      </c>
      <c r="BG80" s="25">
        <v>8.44</v>
      </c>
      <c r="BH80" s="24">
        <v>8.44093766001024</v>
      </c>
      <c r="BI80" s="25">
        <v>8.95029505888378</v>
      </c>
      <c r="BJ80" s="25">
        <v>9.98</v>
      </c>
      <c r="BK80" s="24">
        <v>9.87472139826145</v>
      </c>
      <c r="BL80" s="25">
        <v>9.9985756121342</v>
      </c>
      <c r="BM80" s="25">
        <v>11.84</v>
      </c>
      <c r="BN80" s="24">
        <v>11.7848233486943</v>
      </c>
      <c r="BO80" s="25">
        <v>11.8372913466462</v>
      </c>
      <c r="BP80" s="25">
        <v>11.91</v>
      </c>
      <c r="BQ80" s="24">
        <v>11.9123676660134</v>
      </c>
      <c r="BR80" s="25">
        <v>11.8669366315306</v>
      </c>
      <c r="BS80" s="25">
        <v>15.36</v>
      </c>
      <c r="BT80" s="24">
        <v>14.7106687765948</v>
      </c>
      <c r="BU80" s="25">
        <v>14.9117479518689</v>
      </c>
      <c r="BV80" s="25">
        <v>19.03</v>
      </c>
      <c r="BW80" s="24">
        <v>18.3432757296467</v>
      </c>
      <c r="BX80" s="25">
        <v>19.2875243215566</v>
      </c>
      <c r="BY80" s="25">
        <v>13.46</v>
      </c>
      <c r="BZ80" s="24">
        <v>13.3923860727087</v>
      </c>
      <c r="CA80" s="25">
        <v>13.464297875064</v>
      </c>
      <c r="CB80" s="25">
        <v>20.44</v>
      </c>
      <c r="CC80" s="24">
        <v>19.0921473374296</v>
      </c>
      <c r="CD80" s="25">
        <v>20.4424366359447</v>
      </c>
      <c r="CE80" s="25">
        <v>6.98</v>
      </c>
      <c r="CF80" s="24">
        <v>8.026350971979451</v>
      </c>
      <c r="CG80" s="25">
        <v>8.152985791090639</v>
      </c>
      <c r="CH80" s="25">
        <v>12</v>
      </c>
      <c r="CI80" s="24">
        <v>12.0113600870456</v>
      </c>
      <c r="CJ80" s="25">
        <v>11.5003059395801</v>
      </c>
      <c r="CK80" s="25">
        <v>9.380000000000001</v>
      </c>
      <c r="CL80" s="24">
        <v>9.419067349965561</v>
      </c>
      <c r="CM80" s="25">
        <v>9.374087941628259</v>
      </c>
      <c r="CN80" s="25">
        <v>9.050000000000001</v>
      </c>
      <c r="CO80" s="24">
        <v>8.98398405635891</v>
      </c>
      <c r="CP80" s="25">
        <v>9.451186282818661</v>
      </c>
      <c r="CQ80" s="25">
        <v>5.41</v>
      </c>
      <c r="CR80" s="24">
        <v>5.56985343061956</v>
      </c>
      <c r="CS80" s="25">
        <v>5.9481694828469</v>
      </c>
      <c r="CT80" s="25">
        <v>16.8</v>
      </c>
      <c r="CU80" s="24">
        <v>16.1757795698925</v>
      </c>
      <c r="CV80" s="25">
        <v>16.7189825335028</v>
      </c>
      <c r="CW80" s="25">
        <v>9.66</v>
      </c>
      <c r="CX80" s="24">
        <v>10.0586079109063</v>
      </c>
      <c r="CY80" s="25">
        <v>9.66401497695853</v>
      </c>
      <c r="CZ80" s="25">
        <v>19.38</v>
      </c>
      <c r="DA80" s="24">
        <v>18.9832381879337</v>
      </c>
      <c r="DB80" s="25">
        <v>19.376958370853</v>
      </c>
      <c r="DC80" s="25">
        <v>19.93</v>
      </c>
      <c r="DD80" s="24">
        <v>19.6147635787152</v>
      </c>
      <c r="DE80" s="25">
        <v>20.5167990840303</v>
      </c>
      <c r="DF80" s="25">
        <v>13.05</v>
      </c>
      <c r="DG80" s="24">
        <v>13.0452613500597</v>
      </c>
      <c r="DH80" s="25">
        <v>13.0550981776777</v>
      </c>
      <c r="DI80" s="25">
        <v>11.38</v>
      </c>
      <c r="DJ80" s="24">
        <v>11.0039452124936</v>
      </c>
      <c r="DK80" s="25">
        <v>10.877825780850</v>
      </c>
      <c r="DL80" s="25">
        <v>10.16</v>
      </c>
      <c r="DM80" s="24">
        <v>10.1361136050638</v>
      </c>
      <c r="DN80" s="25">
        <v>10.2821588581669</v>
      </c>
      <c r="DO80" s="25">
        <v>13.11</v>
      </c>
      <c r="DP80" s="24">
        <v>13.0889234511009</v>
      </c>
      <c r="DQ80" s="25">
        <v>13.1115207373272</v>
      </c>
      <c r="DR80" s="25">
        <v>11.46</v>
      </c>
      <c r="DS80" s="24">
        <v>11.4568100358423</v>
      </c>
      <c r="DT80" s="25">
        <v>11.4568100358423</v>
      </c>
      <c r="DU80" s="25">
        <v>22.18</v>
      </c>
      <c r="DV80" s="24">
        <v>22.1521243451889</v>
      </c>
      <c r="DW80" s="25">
        <v>22.3951612903226</v>
      </c>
      <c r="DX80" s="25">
        <v>19.39</v>
      </c>
      <c r="DY80" s="24">
        <v>19.0831474014337</v>
      </c>
      <c r="DZ80" s="25">
        <v>20.2170578446432</v>
      </c>
      <c r="EA80" s="25">
        <v>12</v>
      </c>
      <c r="EB80" s="24">
        <v>11.6367677931388</v>
      </c>
      <c r="EC80" s="25">
        <v>12.1309796893668</v>
      </c>
      <c r="ED80" s="25">
        <v>10.78</v>
      </c>
      <c r="EE80" s="24">
        <v>10.9046825396825</v>
      </c>
      <c r="EF80" s="25">
        <v>12.004829109063</v>
      </c>
      <c r="EG80" s="25">
        <v>12.35</v>
      </c>
      <c r="EH80" s="24">
        <v>11.8852086533538</v>
      </c>
      <c r="EI80" s="25">
        <v>13.6277758576549</v>
      </c>
      <c r="EJ80" s="25">
        <v>18.34</v>
      </c>
      <c r="EK80" s="24">
        <v>17.0762999231951</v>
      </c>
      <c r="EL80" s="25">
        <v>17.7934823745961</v>
      </c>
      <c r="EM80" s="25">
        <v>11.08</v>
      </c>
      <c r="EN80" s="24">
        <v>11.0759095083942</v>
      </c>
      <c r="EO80" s="25">
        <v>11.0446781918181</v>
      </c>
      <c r="EP80" s="25">
        <v>7.41</v>
      </c>
      <c r="EQ80" s="24">
        <v>7.52764884262937</v>
      </c>
      <c r="ER80" s="25">
        <v>7.62405816868831</v>
      </c>
      <c r="ES80" s="25">
        <v>7.71</v>
      </c>
      <c r="ET80" s="24">
        <v>7.71898845519276</v>
      </c>
      <c r="EU80" s="25">
        <v>9.20849781401394</v>
      </c>
      <c r="EV80" s="25">
        <v>14.42</v>
      </c>
      <c r="EW80" s="24">
        <v>14.5347471838198</v>
      </c>
      <c r="EX80" s="25">
        <v>14.4247139016897</v>
      </c>
      <c r="EY80" s="25">
        <v>20.25</v>
      </c>
      <c r="EZ80" s="24">
        <v>21.2861367127496</v>
      </c>
      <c r="FA80" s="25">
        <v>20.2491295442908</v>
      </c>
      <c r="FB80" s="25">
        <v>13.9</v>
      </c>
      <c r="FC80" s="24">
        <v>13.9161170848268</v>
      </c>
      <c r="FD80" s="25">
        <v>13.9161170848268</v>
      </c>
      <c r="FE80" s="25">
        <v>8.279999999999999</v>
      </c>
      <c r="FF80" s="24">
        <v>7.96074948796724</v>
      </c>
      <c r="FG80" s="25">
        <v>8.27634344598054</v>
      </c>
      <c r="FH80" s="25">
        <v>11.95</v>
      </c>
      <c r="FI80" s="24">
        <v>11.1086863711002</v>
      </c>
      <c r="FJ80" s="25">
        <v>13.2150740461183</v>
      </c>
      <c r="FK80" s="25">
        <v>8.1</v>
      </c>
      <c r="FL80" s="24">
        <v>8.127015464468659</v>
      </c>
      <c r="FM80" s="25">
        <v>8.78707465722252</v>
      </c>
      <c r="FN80" s="25">
        <v>11.3</v>
      </c>
      <c r="FO80" s="24">
        <v>11.594356175215</v>
      </c>
      <c r="FP80" s="25">
        <v>11.1783395751003</v>
      </c>
      <c r="FQ80" s="25">
        <v>16.3</v>
      </c>
      <c r="FR80" s="24">
        <v>15.9715251839276</v>
      </c>
      <c r="FS80" s="25">
        <v>15.9687615207373</v>
      </c>
      <c r="FT80" s="29"/>
      <c r="FU80" s="30">
        <f>SUM(SUM(B80,E80,H80,K80,N80,Q80,T80,W80,Z80,AC80,AF80,AI80,AL80,AO80,AR80,AU80,AX80,BA80,BD80,BG80,BJ80,BM80,BP80,BS80,BV80,BY80,CB80,CE80,CH80,CK80),CN80,CQ80,CT80,CW80,CZ80,DC80,DF80,DI80,DL80,DO80,DR80,DU80,DX80,EA80,ED80,EG80,EJ80,EM80,EP80,ES80,EV80,EY80,FB80,FE80,FH80,FK80,FN80,FQ80)/58</f>
        <v>13.6925862068966</v>
      </c>
      <c r="FV80" s="30">
        <f>SUM(SUM(C80,F80,I80,L80,O80,R80,U80,X80,AA80,AD80,AG80,AJ80,AM80,AP80,AS80,AV80,AY80,BB80,BE80,BH80,BK80,BN80,BQ80,BT80,BW80,BZ80,CC80,CF80,CI80,CL80),CO80,CR80,CU80,CX80,DA80,DD80,DG80,DJ80,DM80,DP80,DS80,DV80,DY80,EB80,EE80,EH80,EK80,EN80,EQ80,ET80,EW80,EZ80,FC80,FF80,FI80,FL80,FO80,FR80)/58</f>
        <v>13.6529672934896</v>
      </c>
      <c r="FW80" s="30">
        <f>SUM(SUM(D80,G80,J80,M80,P80,S80,V80,Y80,AB80,AE80,AH80,AK80,AN80,AQ80,AT80,AW80,AZ80,BC80,BF80,BI80,BL80,BO80,BR80,BU80,BX80,CA80,CD80,CG80,CJ80,CM80),CP80,CS80,CV80,CY80,DB80,DE80,DH80,DK80,DN80,DQ80,DT80,DW80,DZ80,EC80,EF80,EI80,EL80,EO80,ER80,EU80,EX80,FA80,FD80,FG80,FJ80,FM80,FP80,FS80)/58</f>
        <v>13.8720386250692</v>
      </c>
      <c r="FX80" s="31"/>
      <c r="FY80" s="31"/>
      <c r="FZ80" s="31"/>
      <c r="GA80" s="31"/>
      <c r="GB80" s="28">
        <f>SUM(SUM(D80,G80,J80,M80,P80,S80,V80,Y80,AB80,AE80,AH80,AK80,AQ80,AT80,AW80,AZ80,BC80,BF80,BI80,BO80,BU80,BX80,CA80,CD80,CG80,CJ80,CM80,CS80,CV80,CY80),DB80,DE80,DH80,DK80,DN80,DZ80,EC80,EF80,EL80,EO80,ER80,EU80,EX80,FG80,FJ80,FM80)/46</f>
        <v>13.7591411026231</v>
      </c>
      <c r="GC80" s="32">
        <v>1987</v>
      </c>
      <c r="GD80" s="24">
        <f>AVERAGE(L80,R80,BB80,BH80,CF80,DS80,EH80,EW80,FC80,FF80,FI80,FR80)</f>
        <v>11.3360342328858</v>
      </c>
      <c r="GE80" s="24">
        <f>AVERAGE(M80,S80,BC80,BI80,CG80,DT80,EI80,EX80,FD80,FG80,FJ80,FS80)</f>
        <v>11.746989248538</v>
      </c>
      <c r="GF80" s="28">
        <f>AVERAGE(I80,BE80,EZ80)</f>
        <v>19.1810806024919</v>
      </c>
      <c r="GG80" s="28">
        <f>AVERAGE(J80,BF80,FA80)</f>
        <v>19.1810889230244</v>
      </c>
      <c r="GH80" s="28">
        <f>AVERAGE(O80,AA80,AD80,AG80,AM80,AV80,AY80,BT80,BW80,CU80,DA80,DP80,DV80,DY80,EK80)</f>
        <v>17.6316562408928</v>
      </c>
      <c r="GI80" s="24">
        <f>AVERAGE(P80,AB80,AE80,AH80,AN80,AW80,AZ80,BU80,BX80,CV80,DB80,DQ80,DW80,DZ80,EL80)</f>
        <v>18.1424055446771</v>
      </c>
      <c r="GJ80" s="28">
        <f>AVERAGE(C80,DG80,EE80,EN80,ET80)</f>
        <v>10.8843228253509</v>
      </c>
      <c r="GK80" s="28">
        <f>AVERAGE(D80,DH80,EF80,EO80,EU80)</f>
        <v>11.3918089585657</v>
      </c>
      <c r="GL80" s="24">
        <f>AVERAGE(BK80,CR80,CX80)</f>
        <v>8.501060913262441</v>
      </c>
      <c r="GM80" s="24">
        <f>AVERAGE(BL80,CS80,CY80)</f>
        <v>8.53692002397988</v>
      </c>
      <c r="GN80" s="24">
        <f>AVERAGE(AP80,BQ80,CO80,DJ80,DM80,EQ80,FO80)</f>
        <v>10.2797277408707</v>
      </c>
      <c r="GO80" s="24">
        <f>AVERAGE(AQ80,BR80,CP80,DK80,DN80,ER80,FP80)</f>
        <v>10.2913183450621</v>
      </c>
      <c r="GP80" s="24">
        <f>AVERAGE(F80,U80,X80,AJ80,AS80,BN80,BZ80,CC80,CI80,CL80,DD80,EB80,FL80)</f>
        <v>14.0238123717309</v>
      </c>
      <c r="GQ80" s="24">
        <f>AVERAGE(G80,V80,Y80,AK80,AT80,BO80,CA80,CD80,CJ80,CM80,DE80,EC80,FM80)</f>
        <v>13.7943066193944</v>
      </c>
      <c r="GR80" s="24">
        <f>AVERAGE(X80,AS80,CC80,DD80)</f>
        <v>19.277331287664</v>
      </c>
      <c r="GS80" s="24">
        <f>AVERAGE(Y80,AT80,CD80,DE80)</f>
        <v>19.8730545777152</v>
      </c>
      <c r="GT80" s="24">
        <f>AVERAGE(F80,U80,AJ80,BN80,BZ80,CI80,CL80,EB80,FL80)</f>
        <v>11.3970529137643</v>
      </c>
      <c r="GU80" s="24">
        <f>AVERAGE(G80,V80,AK80,BO80,CA80,CJ80,CM80,EC80,FM80)</f>
        <v>11.0926408601407</v>
      </c>
    </row>
    <row r="81" ht="20.35" customHeight="1">
      <c r="A81" s="22">
        <v>1988</v>
      </c>
      <c r="B81" s="23">
        <v>12.45</v>
      </c>
      <c r="C81" s="24">
        <v>12.4819787418119</v>
      </c>
      <c r="D81" s="25">
        <v>12.4473850574713</v>
      </c>
      <c r="E81" s="25">
        <v>10.88</v>
      </c>
      <c r="F81" s="24">
        <v>11.0281340378198</v>
      </c>
      <c r="G81" s="25">
        <v>10.8849091583241</v>
      </c>
      <c r="H81" s="25">
        <v>13.35</v>
      </c>
      <c r="I81" s="24">
        <v>12.7896845260166</v>
      </c>
      <c r="J81" s="25">
        <v>13.5203707823508</v>
      </c>
      <c r="K81" s="25">
        <v>6.91</v>
      </c>
      <c r="L81" s="24">
        <v>6.77188882709183</v>
      </c>
      <c r="M81" s="25">
        <v>6.91082282783339</v>
      </c>
      <c r="N81" s="25">
        <v>18.71</v>
      </c>
      <c r="O81" s="24">
        <v>18.7100268817204</v>
      </c>
      <c r="P81" s="25">
        <v>18.6586997212266</v>
      </c>
      <c r="Q81" s="25">
        <v>13.47</v>
      </c>
      <c r="R81" s="24">
        <v>13.2880203312322</v>
      </c>
      <c r="S81" s="25">
        <v>13.798107774070</v>
      </c>
      <c r="T81" s="25">
        <v>9.470000000000001</v>
      </c>
      <c r="U81" s="24">
        <v>9.143774564330741</v>
      </c>
      <c r="V81" s="25">
        <v>9.470114015572859</v>
      </c>
      <c r="W81" s="25">
        <v>21.98</v>
      </c>
      <c r="X81" s="24">
        <v>22.2682162279075</v>
      </c>
      <c r="Y81" s="25">
        <v>22.1348356198245</v>
      </c>
      <c r="Z81" s="25">
        <v>17.35</v>
      </c>
      <c r="AA81" s="24">
        <v>16.4456354061833</v>
      </c>
      <c r="AB81" s="25">
        <v>17.740655357805</v>
      </c>
      <c r="AC81" s="25">
        <v>21.54</v>
      </c>
      <c r="AD81" s="24">
        <v>20.9054529724385</v>
      </c>
      <c r="AE81" s="25">
        <v>21.5449332591769</v>
      </c>
      <c r="AF81" s="25">
        <v>21.26</v>
      </c>
      <c r="AG81" s="24">
        <v>21.3065498702262</v>
      </c>
      <c r="AH81" s="25">
        <v>21.3965449264615</v>
      </c>
      <c r="AI81" s="25">
        <v>14.81</v>
      </c>
      <c r="AJ81" s="24">
        <v>14.8200674303295</v>
      </c>
      <c r="AK81" s="25">
        <v>14.4728915539342</v>
      </c>
      <c r="AL81" s="25">
        <v>18.56</v>
      </c>
      <c r="AM81" s="24">
        <v>18.5605844208182</v>
      </c>
      <c r="AN81" s="25">
        <v>18.5695376917916</v>
      </c>
      <c r="AO81" s="25">
        <v>11.94</v>
      </c>
      <c r="AP81" s="24">
        <v>11.8629616781994</v>
      </c>
      <c r="AQ81" s="25">
        <v>11.3796699419108</v>
      </c>
      <c r="AR81" s="25">
        <v>17.76</v>
      </c>
      <c r="AS81" s="24">
        <v>17.5266159930787</v>
      </c>
      <c r="AT81" s="25">
        <v>17.7554029168212</v>
      </c>
      <c r="AU81" s="25">
        <v>14.15</v>
      </c>
      <c r="AV81" s="24">
        <v>13.7901285378816</v>
      </c>
      <c r="AW81" s="25">
        <v>14.4020340501792</v>
      </c>
      <c r="AX81" s="25">
        <v>17.91</v>
      </c>
      <c r="AY81" s="24">
        <v>17.581486219256</v>
      </c>
      <c r="AZ81" s="25">
        <v>18.4582749351131</v>
      </c>
      <c r="BA81" s="25">
        <v>12.78</v>
      </c>
      <c r="BB81" s="24">
        <v>13.6541008527994</v>
      </c>
      <c r="BC81" s="25">
        <v>13.1812523173897</v>
      </c>
      <c r="BD81" s="25">
        <v>24</v>
      </c>
      <c r="BE81" s="24">
        <v>23.7173569398097</v>
      </c>
      <c r="BF81" s="25">
        <v>24.0080098257323</v>
      </c>
      <c r="BG81" s="25">
        <v>9.69</v>
      </c>
      <c r="BH81" s="24">
        <v>9.695100729205301</v>
      </c>
      <c r="BI81" s="25">
        <v>10.1595260165616</v>
      </c>
      <c r="BJ81" s="25">
        <v>11.37</v>
      </c>
      <c r="BK81" s="24">
        <v>11.346822395254</v>
      </c>
      <c r="BL81" s="25">
        <v>11.4165928191818</v>
      </c>
      <c r="BM81" s="25">
        <v>11.98</v>
      </c>
      <c r="BN81" s="24">
        <v>11.9142803732542</v>
      </c>
      <c r="BO81" s="25">
        <v>11.9753714003213</v>
      </c>
      <c r="BP81" s="25">
        <v>12.71</v>
      </c>
      <c r="BQ81" s="24">
        <v>12.7051587260087</v>
      </c>
      <c r="BR81" s="25">
        <v>12.6688846734467</v>
      </c>
      <c r="BS81" s="25">
        <v>15.19</v>
      </c>
      <c r="BT81" s="24">
        <v>15.2662099864046</v>
      </c>
      <c r="BU81" s="25">
        <v>15.4349187368681</v>
      </c>
      <c r="BV81" s="25">
        <v>19.71</v>
      </c>
      <c r="BW81" s="24">
        <v>19.1295170559882</v>
      </c>
      <c r="BX81" s="25">
        <v>19.9429338153504</v>
      </c>
      <c r="BY81" s="25">
        <v>14.22</v>
      </c>
      <c r="BZ81" s="24">
        <v>14.1381819305401</v>
      </c>
      <c r="CA81" s="25">
        <v>14.224116302064</v>
      </c>
      <c r="CB81" s="25">
        <v>21.13</v>
      </c>
      <c r="CC81" s="24">
        <v>19.9962442837721</v>
      </c>
      <c r="CD81" s="25">
        <v>21.1298560128538</v>
      </c>
      <c r="CE81" s="25">
        <v>7.36</v>
      </c>
      <c r="CF81" s="24">
        <v>8.36531112611897</v>
      </c>
      <c r="CG81" s="25">
        <v>8.51328111481893</v>
      </c>
      <c r="CH81" s="25">
        <v>12.44</v>
      </c>
      <c r="CI81" s="24">
        <v>12.4361790878754</v>
      </c>
      <c r="CJ81" s="25">
        <v>11.934505314547</v>
      </c>
      <c r="CK81" s="25">
        <v>9.74</v>
      </c>
      <c r="CL81" s="24">
        <v>9.75280744036583</v>
      </c>
      <c r="CM81" s="25">
        <v>9.727800951674711</v>
      </c>
      <c r="CN81" s="25">
        <v>10.15</v>
      </c>
      <c r="CO81" s="24">
        <v>10.0833614951357</v>
      </c>
      <c r="CP81" s="25">
        <v>10.5171671786994</v>
      </c>
      <c r="CQ81" s="25">
        <v>7.1</v>
      </c>
      <c r="CR81" s="24">
        <v>7.21169756519589</v>
      </c>
      <c r="CS81" s="25">
        <v>7.60213354344333</v>
      </c>
      <c r="CT81" s="25">
        <v>17.32</v>
      </c>
      <c r="CU81" s="24">
        <v>16.7420238536646</v>
      </c>
      <c r="CV81" s="25">
        <v>17.2469209615622</v>
      </c>
      <c r="CW81" s="25">
        <v>10.78</v>
      </c>
      <c r="CX81" s="24">
        <v>11.1767766654307</v>
      </c>
      <c r="CY81" s="25">
        <v>10.7744076751947</v>
      </c>
      <c r="CZ81" s="25">
        <v>19.32</v>
      </c>
      <c r="DA81" s="24">
        <v>18.9258023730071</v>
      </c>
      <c r="DB81" s="25">
        <v>19.259290805826</v>
      </c>
      <c r="DC81" s="25">
        <v>20.19</v>
      </c>
      <c r="DD81" s="24">
        <v>19.7625036170897</v>
      </c>
      <c r="DE81" s="25">
        <v>20.7991371757371</v>
      </c>
      <c r="DF81" s="25">
        <v>14.25</v>
      </c>
      <c r="DG81" s="24">
        <v>14.2544867312887</v>
      </c>
      <c r="DH81" s="25">
        <v>14.2390582128291</v>
      </c>
      <c r="DI81" s="25">
        <v>12.45</v>
      </c>
      <c r="DJ81" s="24">
        <v>12.0756482511432</v>
      </c>
      <c r="DK81" s="25">
        <v>11.9858209739216</v>
      </c>
      <c r="DL81" s="25">
        <v>11.02</v>
      </c>
      <c r="DM81" s="24">
        <v>11.0577425534545</v>
      </c>
      <c r="DN81" s="25">
        <v>11.0970936843406</v>
      </c>
      <c r="DO81" s="25">
        <v>13.2</v>
      </c>
      <c r="DP81" s="24">
        <v>13.1843516385049</v>
      </c>
      <c r="DQ81" s="25">
        <v>13.1982798788778</v>
      </c>
      <c r="DR81" s="25">
        <v>12.22</v>
      </c>
      <c r="DS81" s="24">
        <v>12.2201690149549</v>
      </c>
      <c r="DT81" s="25">
        <v>12.2201690149549</v>
      </c>
      <c r="DU81" s="25">
        <v>22.8</v>
      </c>
      <c r="DV81" s="24">
        <v>22.740529600791</v>
      </c>
      <c r="DW81" s="25">
        <v>23.051358299345</v>
      </c>
      <c r="DX81" s="25">
        <v>19.67</v>
      </c>
      <c r="DY81" s="24">
        <v>19.4039347556195</v>
      </c>
      <c r="DZ81" s="25">
        <v>20.475120196577</v>
      </c>
      <c r="EA81" s="25">
        <v>12.79</v>
      </c>
      <c r="EB81" s="24">
        <v>12.5365131009764</v>
      </c>
      <c r="EC81" s="25">
        <v>13.1933064516129</v>
      </c>
      <c r="ED81" s="25">
        <v>11.41</v>
      </c>
      <c r="EE81" s="24">
        <v>11.5373149178099</v>
      </c>
      <c r="EF81" s="25">
        <v>12.4888898158448</v>
      </c>
      <c r="EG81" s="25">
        <v>12.64</v>
      </c>
      <c r="EH81" s="24">
        <v>12.1998000865159</v>
      </c>
      <c r="EI81" s="25">
        <v>13.8514327648004</v>
      </c>
      <c r="EJ81" t="s" s="26">
        <v>75</v>
      </c>
      <c r="EK81" t="s" s="27">
        <v>76</v>
      </c>
      <c r="EL81" t="s" s="26">
        <v>76</v>
      </c>
      <c r="EM81" s="25">
        <v>11.95</v>
      </c>
      <c r="EN81" s="24">
        <v>11.9519496971944</v>
      </c>
      <c r="EO81" s="25">
        <v>11.9435937858644</v>
      </c>
      <c r="EP81" s="25">
        <v>8.779999999999999</v>
      </c>
      <c r="EQ81" s="24">
        <v>8.883103448275859</v>
      </c>
      <c r="ER81" s="25">
        <v>8.9612266053993</v>
      </c>
      <c r="ES81" s="25">
        <v>9.08</v>
      </c>
      <c r="ET81" s="24">
        <v>9.169070228923781</v>
      </c>
      <c r="EU81" s="25">
        <v>10.5615662807784</v>
      </c>
      <c r="EV81" s="25">
        <v>15.07</v>
      </c>
      <c r="EW81" s="24">
        <v>15.1652742023765</v>
      </c>
      <c r="EX81" s="25">
        <v>15.0685017303176</v>
      </c>
      <c r="EY81" s="25">
        <v>21.13</v>
      </c>
      <c r="EZ81" s="24">
        <v>22.1501387343962</v>
      </c>
      <c r="FA81" s="25">
        <v>21.1301801384254</v>
      </c>
      <c r="FB81" s="25">
        <v>14.83</v>
      </c>
      <c r="FC81" s="24">
        <v>14.8333540353479</v>
      </c>
      <c r="FD81" s="25">
        <v>14.8333540353479</v>
      </c>
      <c r="FE81" s="25">
        <v>9.869999999999999</v>
      </c>
      <c r="FF81" s="24">
        <v>9.600871956494871</v>
      </c>
      <c r="FG81" s="25">
        <v>9.870386540600659</v>
      </c>
      <c r="FH81" s="25">
        <v>12.33</v>
      </c>
      <c r="FI81" s="24">
        <v>11.469377394636</v>
      </c>
      <c r="FJ81" s="25">
        <v>13.5305966505994</v>
      </c>
      <c r="FK81" s="25">
        <v>8.789999999999999</v>
      </c>
      <c r="FL81" s="24">
        <v>8.80389361636386</v>
      </c>
      <c r="FM81" s="25">
        <v>9.433392555514351</v>
      </c>
      <c r="FN81" s="25">
        <v>12.58</v>
      </c>
      <c r="FO81" s="24">
        <v>12.9294974851705</v>
      </c>
      <c r="FP81" s="25">
        <v>12.5767635340463</v>
      </c>
      <c r="FQ81" s="25">
        <v>16.48</v>
      </c>
      <c r="FR81" s="24">
        <v>16.0890358113954</v>
      </c>
      <c r="FS81" s="25">
        <v>16.1138314176245</v>
      </c>
      <c r="FT81" s="29"/>
      <c r="FU81" s="30">
        <f>SUM(SUM(B81,E81,H81,K81,N81,Q81,T81,W81,Z81,AC81,AF81,AI81,AL81,AO81,AR81,AU81,AX81,BA81,BD81,BG81,BJ81,BM81,BP81,BS81,BV81,BY81,CB81,CE81,CH81,CK81),CN81,CQ81,CT81,CW81,CZ81,DC81,DF81,DI81,DL81,DO81,DR81,DU81,DX81,EA81,ED81,EG81,EJ81,EM81,EP81,ES81,EV81,EY81,FB81,FE81,FH81,FK81,FN81,FQ81)/58</f>
        <v>14.2635087719298</v>
      </c>
      <c r="FV81" s="30">
        <f>SUM(SUM(C81,F81,I81,L81,O81,R81,U81,X81,AA81,AD81,AG81,AJ81,AM81,AP81,AS81,AV81,AY81,BB81,BE81,BH81,BK81,BN81,BQ81,BT81,BW81,BZ81,CC81,CF81,CI81,CL81),CO81,CR81,CU81,CX81,DA81,DD81,DG81,DJ81,DM81,DP81,DS81,DV81,DY81,EB81,EE81,EH81,EK81,EN81,EQ81,ET81,EW81,EZ81,FC81,FF81,FI81,FL81,FO81,FR81)/58</f>
        <v>14.1676614109631</v>
      </c>
      <c r="FW81" s="30">
        <f>SUM(SUM(D81,G81,J81,M81,P81,S81,V81,Y81,AB81,AE81,AH81,AK81,AN81,AQ81,AT81,AW81,AZ81,BC81,BF81,BI81,BL81,BO81,BR81,BU81,BX81,CA81,CD81,CG81,CJ81,CM81),CP81,CS81,CV81,CY81,DB81,DE81,DH81,DK81,DN81,DQ81,DT81,DW81,DZ81,EC81,EF81,EI81,EL81,EO81,ER81,EU81,EX81,FA81,FD81,FG81,FJ81,FM81,FP81,FS81)/58</f>
        <v>14.4541266455923</v>
      </c>
      <c r="FX81" s="31"/>
      <c r="FY81" t="s" s="34">
        <v>60</v>
      </c>
      <c r="FZ81" s="29"/>
      <c r="GA81" s="29"/>
      <c r="GB81" s="28">
        <f>SUM(SUM(D81,G81,J81,M81,P81,S81,V81,Y81,AB81,AE81,AH81,AK81,AQ81,AT81,AW81,AZ81,BC81,BF81,BI81,BO81,BU81,BX81,CA81,CD81,CG81,CJ81,CM81,CS81,CV81,CY81),DB81,DE81,DH81,DK81,DN81,DZ81,EC81,EF81,EL81,EO81,ER81,EU81,EX81,FG81,FJ81,FM81)/46</f>
        <v>14.305281496716</v>
      </c>
      <c r="GC81" s="32">
        <v>1988</v>
      </c>
      <c r="GD81" s="24">
        <f>AVERAGE(L81,R81,BB81,BH81,CF81,DS81,EH81,EW81,FC81,FF81,FI81,FR81)</f>
        <v>11.9460253640141</v>
      </c>
      <c r="GE81" s="24">
        <f>AVERAGE(M81,S81,BC81,BI81,CG81,DT81,EI81,EX81,FD81,FG81,FJ81,FS81)</f>
        <v>12.3376051837432</v>
      </c>
      <c r="GF81" s="28">
        <f>AVERAGE(I81,BE81,EZ81)</f>
        <v>19.5523934000742</v>
      </c>
      <c r="GG81" s="28">
        <f>AVERAGE(J81,BF81,FA81)</f>
        <v>19.5528535821695</v>
      </c>
      <c r="GH81" s="24">
        <f>AVERAGE(O81,AA81,AD81,AG81,AM81,AV81,AY81,BT81,BW81,CU81,DA81,DP81,DV81,DY81,EK81)</f>
        <v>18.0494452551789</v>
      </c>
      <c r="GI81" s="24">
        <f>AVERAGE(P81,AB81,AE81,AH81,AN81,AW81,AZ81,BU81,BX81,CV81,DB81,DQ81,DW81,DZ81,EL81)</f>
        <v>18.5271073311543</v>
      </c>
      <c r="GJ81" s="28">
        <f>AVERAGE(C81,DG81,EE81,EN81,ET81)</f>
        <v>11.8789600634057</v>
      </c>
      <c r="GK81" s="28">
        <f>AVERAGE(D81,DH81,EF81,EO81,EU81)</f>
        <v>12.3360986305576</v>
      </c>
      <c r="GL81" s="24">
        <f>AVERAGE(BK81,CR81,CX81)</f>
        <v>9.9117655419602</v>
      </c>
      <c r="GM81" s="24">
        <f>AVERAGE(BL81,CS81,CY81)</f>
        <v>9.931044679273279</v>
      </c>
      <c r="GN81" s="24">
        <f>AVERAGE(AP81,BQ81,CO81,DJ81,DM81,EQ81,FO81)</f>
        <v>11.371067662484</v>
      </c>
      <c r="GO81" s="24">
        <f>AVERAGE(AQ81,BR81,CP81,DK81,DN81,ER81,FP81)</f>
        <v>11.312375227395</v>
      </c>
      <c r="GP81" s="24">
        <f>AVERAGE(F81,U81,X81,AJ81,AS81,BN81,BZ81,CC81,CI81,CL81,DD81,EB81,FL81)</f>
        <v>14.1636470541311</v>
      </c>
      <c r="GQ81" s="24">
        <f>AVERAGE(G81,V81,Y81,AK81,AT81,BO81,CA81,CD81,CJ81,CM81,DE81,EC81,FM81)</f>
        <v>14.3950491868309</v>
      </c>
      <c r="GR81" s="24">
        <f>AVERAGE(X81,AS81,CC81,DD81)</f>
        <v>19.888395030462</v>
      </c>
      <c r="GS81" s="24">
        <f>AVERAGE(Y81,AT81,CD81,DE81)</f>
        <v>20.4548079313092</v>
      </c>
      <c r="GT81" s="24">
        <f>AVERAGE(F81,U81,AJ81,BN81,BZ81,CI81,CL81,EB81,FL81)</f>
        <v>11.6193146202062</v>
      </c>
      <c r="GU81" s="24">
        <f>AVERAGE(G81,V81,AK81,BO81,CA81,CJ81,CM81,EC81,FM81)</f>
        <v>11.7018230781739</v>
      </c>
    </row>
    <row r="82" ht="20.35" customHeight="1">
      <c r="A82" s="22">
        <v>1989</v>
      </c>
      <c r="B82" s="23">
        <v>12.36</v>
      </c>
      <c r="C82" s="24">
        <v>12.4111411930363</v>
      </c>
      <c r="D82" s="25">
        <v>12.3644783666155</v>
      </c>
      <c r="E82" s="25">
        <v>10.68</v>
      </c>
      <c r="F82" s="24">
        <v>10.8505017921147</v>
      </c>
      <c r="G82" s="25">
        <v>10.6845878136201</v>
      </c>
      <c r="H82" s="25">
        <v>11.94</v>
      </c>
      <c r="I82" s="24">
        <v>11.196609062980</v>
      </c>
      <c r="J82" s="25">
        <v>12.6292722734255</v>
      </c>
      <c r="K82" s="25">
        <v>7.16</v>
      </c>
      <c r="L82" s="24">
        <v>7.01761008704557</v>
      </c>
      <c r="M82" s="25">
        <v>7.15936187916026</v>
      </c>
      <c r="N82" s="25">
        <v>17.46</v>
      </c>
      <c r="O82" s="24">
        <v>17.4599212087505</v>
      </c>
      <c r="P82" s="25">
        <v>17.4282258064516</v>
      </c>
      <c r="Q82" s="25">
        <v>13.15</v>
      </c>
      <c r="R82" s="24">
        <v>12.9452470558116</v>
      </c>
      <c r="S82" s="25">
        <v>13.4613735279058</v>
      </c>
      <c r="T82" s="25">
        <v>8.529999999999999</v>
      </c>
      <c r="U82" s="24">
        <v>8.154551596129741</v>
      </c>
      <c r="V82" s="25">
        <v>8.53274193548387</v>
      </c>
      <c r="W82" s="25">
        <v>21.32</v>
      </c>
      <c r="X82" s="24">
        <v>21.5858801225347</v>
      </c>
      <c r="Y82" s="25">
        <v>21.5403955453149</v>
      </c>
      <c r="Z82" t="s" s="26">
        <v>75</v>
      </c>
      <c r="AA82" t="s" s="27">
        <v>76</v>
      </c>
      <c r="AB82" t="s" s="26">
        <v>76</v>
      </c>
      <c r="AC82" s="25">
        <v>20.83</v>
      </c>
      <c r="AD82" s="24">
        <v>20.2110729293571</v>
      </c>
      <c r="AE82" s="25">
        <v>20.8451163550329</v>
      </c>
      <c r="AF82" s="25">
        <v>20.65</v>
      </c>
      <c r="AG82" s="24">
        <v>20.7406144393241</v>
      </c>
      <c r="AH82" s="25">
        <v>20.8438735279058</v>
      </c>
      <c r="AI82" s="25">
        <v>14.68</v>
      </c>
      <c r="AJ82" s="24">
        <v>14.6964764239531</v>
      </c>
      <c r="AK82" s="25">
        <v>14.4138491533803</v>
      </c>
      <c r="AL82" s="25">
        <v>17.94</v>
      </c>
      <c r="AM82" s="24">
        <v>17.9463507743048</v>
      </c>
      <c r="AN82" s="25">
        <v>17.8991277776578</v>
      </c>
      <c r="AO82" s="25">
        <v>11.3</v>
      </c>
      <c r="AP82" s="24">
        <v>11.2312288786482</v>
      </c>
      <c r="AQ82" s="25">
        <v>10.7486699948797</v>
      </c>
      <c r="AR82" s="25">
        <v>17.1</v>
      </c>
      <c r="AS82" s="24">
        <v>16.8771511776754</v>
      </c>
      <c r="AT82" s="25">
        <v>17.1045289298515</v>
      </c>
      <c r="AU82" s="25">
        <v>13.69</v>
      </c>
      <c r="AV82" s="24">
        <v>13.2997900665643</v>
      </c>
      <c r="AW82" s="25">
        <v>13.8836591141833</v>
      </c>
      <c r="AX82" s="25">
        <v>17</v>
      </c>
      <c r="AY82" s="24">
        <v>16.6070943234384</v>
      </c>
      <c r="AZ82" s="25">
        <v>17.5597864396655</v>
      </c>
      <c r="BA82" s="25">
        <v>12.15</v>
      </c>
      <c r="BB82" s="24">
        <v>13.0575992063492</v>
      </c>
      <c r="BC82" s="25">
        <v>12.580616359447</v>
      </c>
      <c r="BD82" s="25">
        <v>23.58</v>
      </c>
      <c r="BE82" s="24">
        <v>23.3344156426011</v>
      </c>
      <c r="BF82" s="25">
        <v>23.582996671787</v>
      </c>
      <c r="BG82" s="25">
        <v>9.17</v>
      </c>
      <c r="BH82" s="24">
        <v>9.17626408090117</v>
      </c>
      <c r="BI82" s="25">
        <v>9.667359831029181</v>
      </c>
      <c r="BJ82" s="25">
        <v>11.2</v>
      </c>
      <c r="BK82" s="24">
        <v>11.1160760501086</v>
      </c>
      <c r="BL82" s="25">
        <v>11.1994434176625</v>
      </c>
      <c r="BM82" s="25">
        <v>12.1</v>
      </c>
      <c r="BN82" s="24">
        <v>12.0573521505376</v>
      </c>
      <c r="BO82" s="25">
        <v>12.1032974910394</v>
      </c>
      <c r="BP82" s="25">
        <v>12.43</v>
      </c>
      <c r="BQ82" s="24">
        <v>12.429092885393</v>
      </c>
      <c r="BR82" s="25">
        <v>12.423562644561</v>
      </c>
      <c r="BS82" s="25">
        <v>14.76</v>
      </c>
      <c r="BT82" s="24">
        <v>14.3947439174038</v>
      </c>
      <c r="BU82" s="25">
        <v>14.5493247567844</v>
      </c>
      <c r="BV82" s="25">
        <v>18.61</v>
      </c>
      <c r="BW82" s="24">
        <v>17.8796242959549</v>
      </c>
      <c r="BX82" s="25">
        <v>18.8527496159754</v>
      </c>
      <c r="BY82" s="25">
        <v>13.49</v>
      </c>
      <c r="BZ82" s="24">
        <v>13.3852329749104</v>
      </c>
      <c r="CA82" s="25">
        <v>13.4887051971326</v>
      </c>
      <c r="CB82" s="25">
        <v>21.16</v>
      </c>
      <c r="CC82" s="24">
        <v>19.9731906041987</v>
      </c>
      <c r="CD82" s="25">
        <v>21.1582181259601</v>
      </c>
      <c r="CE82" s="25">
        <v>7.19</v>
      </c>
      <c r="CF82" s="24">
        <v>8.18770033282131</v>
      </c>
      <c r="CG82" s="25">
        <v>8.356616103430611</v>
      </c>
      <c r="CH82" s="25">
        <v>12.07</v>
      </c>
      <c r="CI82" s="24">
        <v>12.1112903225806</v>
      </c>
      <c r="CJ82" s="25">
        <v>11.5737967229903</v>
      </c>
      <c r="CK82" s="25">
        <v>9.289999999999999</v>
      </c>
      <c r="CL82" s="24">
        <v>9.36782038341642</v>
      </c>
      <c r="CM82" s="25">
        <v>9.297529868578239</v>
      </c>
      <c r="CN82" s="25">
        <v>9.65</v>
      </c>
      <c r="CO82" s="24">
        <v>9.57548910164734</v>
      </c>
      <c r="CP82" s="25">
        <v>10.0480199339654</v>
      </c>
      <c r="CQ82" s="25">
        <v>6.23</v>
      </c>
      <c r="CR82" s="24">
        <v>6.33330965181771</v>
      </c>
      <c r="CS82" s="25">
        <v>6.73914170506912</v>
      </c>
      <c r="CT82" s="25">
        <v>15.85</v>
      </c>
      <c r="CU82" s="24">
        <v>15.5449123143881</v>
      </c>
      <c r="CV82" s="25">
        <v>15.7453897849462</v>
      </c>
      <c r="CW82" s="25">
        <v>10.11</v>
      </c>
      <c r="CX82" s="24">
        <v>10.3741873466109</v>
      </c>
      <c r="CY82" s="25">
        <v>10.0974289554531</v>
      </c>
      <c r="CZ82" s="25">
        <v>18.71</v>
      </c>
      <c r="DA82" s="24">
        <v>18.3214967009878</v>
      </c>
      <c r="DB82" s="25">
        <v>18.7109143825523</v>
      </c>
      <c r="DC82" s="25">
        <v>19.74</v>
      </c>
      <c r="DD82" s="24">
        <v>19.0888799283154</v>
      </c>
      <c r="DE82" s="25">
        <v>20.4075440083338</v>
      </c>
      <c r="DF82" s="25">
        <v>13.13</v>
      </c>
      <c r="DG82" s="24">
        <v>13.1301640474221</v>
      </c>
      <c r="DH82" s="25">
        <v>13.1193259657507</v>
      </c>
      <c r="DI82" s="25">
        <v>11.79</v>
      </c>
      <c r="DJ82" s="24">
        <v>11.4069495647721</v>
      </c>
      <c r="DK82" s="25">
        <v>11.2908627752176</v>
      </c>
      <c r="DL82" s="25">
        <v>10.22</v>
      </c>
      <c r="DM82" s="24">
        <v>10.1944540450589</v>
      </c>
      <c r="DN82" s="25">
        <v>10.1256112391193</v>
      </c>
      <c r="DO82" s="25">
        <v>12.67</v>
      </c>
      <c r="DP82" s="24">
        <v>12.6690816295001</v>
      </c>
      <c r="DQ82" s="25">
        <v>12.6681787303353</v>
      </c>
      <c r="DR82" s="25">
        <v>11.97</v>
      </c>
      <c r="DS82" s="24">
        <v>11.9696325723467</v>
      </c>
      <c r="DT82" s="25">
        <v>11.9696325723467</v>
      </c>
      <c r="DU82" s="25">
        <v>21.8</v>
      </c>
      <c r="DV82" s="24">
        <v>21.7228501024066</v>
      </c>
      <c r="DW82" s="25">
        <v>22.0312051971326</v>
      </c>
      <c r="DX82" s="25">
        <v>19.13</v>
      </c>
      <c r="DY82" s="24">
        <v>18.8473293595138</v>
      </c>
      <c r="DZ82" s="25">
        <v>20.0269311029009</v>
      </c>
      <c r="EA82" s="25">
        <v>12.01</v>
      </c>
      <c r="EB82" s="24">
        <v>11.7540463389657</v>
      </c>
      <c r="EC82" s="25">
        <v>12.5836143113159</v>
      </c>
      <c r="ED82" s="25">
        <v>11.3</v>
      </c>
      <c r="EE82" s="24">
        <v>11.429965437788</v>
      </c>
      <c r="EF82" s="25">
        <v>12.4185162746968</v>
      </c>
      <c r="EG82" s="25">
        <v>12.35</v>
      </c>
      <c r="EH82" s="24">
        <v>11.9069706861239</v>
      </c>
      <c r="EI82" s="25">
        <v>13.7161392729135</v>
      </c>
      <c r="EJ82" t="s" s="26">
        <v>75</v>
      </c>
      <c r="EK82" t="s" s="27">
        <v>76</v>
      </c>
      <c r="EL82" t="s" s="26">
        <v>76</v>
      </c>
      <c r="EM82" s="25">
        <v>11.56</v>
      </c>
      <c r="EN82" s="24">
        <v>11.5567793138761</v>
      </c>
      <c r="EO82" s="25">
        <v>11.5567793138761</v>
      </c>
      <c r="EP82" s="25">
        <v>8.19</v>
      </c>
      <c r="EQ82" s="24">
        <v>8.280114346628521</v>
      </c>
      <c r="ER82" s="25">
        <v>8.89490655401945</v>
      </c>
      <c r="ES82" s="25">
        <v>8.83</v>
      </c>
      <c r="ET82" s="24">
        <v>8.82090457406132</v>
      </c>
      <c r="EU82" s="25">
        <v>10.2223903004122</v>
      </c>
      <c r="EV82" s="25">
        <v>14.66</v>
      </c>
      <c r="EW82" s="24">
        <v>14.7606861239119</v>
      </c>
      <c r="EX82" s="25">
        <v>14.6634671018945</v>
      </c>
      <c r="EY82" s="25">
        <v>20.11</v>
      </c>
      <c r="EZ82" s="24">
        <v>21.2077361751152</v>
      </c>
      <c r="FA82" s="25">
        <v>20.114708781362</v>
      </c>
      <c r="FB82" s="25">
        <v>14.04</v>
      </c>
      <c r="FC82" s="24">
        <v>14.0381255407243</v>
      </c>
      <c r="FD82" s="25">
        <v>14.0187009375497</v>
      </c>
      <c r="FE82" s="25">
        <v>9.130000000000001</v>
      </c>
      <c r="FF82" s="24">
        <v>8.842718894009209</v>
      </c>
      <c r="FG82" s="25">
        <v>9.135008320532521</v>
      </c>
      <c r="FH82" s="25">
        <v>11.83</v>
      </c>
      <c r="FI82" s="24">
        <v>10.9632287614814</v>
      </c>
      <c r="FJ82" s="25">
        <v>13.0700740019775</v>
      </c>
      <c r="FK82" s="25">
        <v>7.94</v>
      </c>
      <c r="FL82" s="24">
        <v>7.93121499162684</v>
      </c>
      <c r="FM82" s="25">
        <v>8.623821260157481</v>
      </c>
      <c r="FN82" s="25">
        <v>12.37</v>
      </c>
      <c r="FO82" s="24">
        <v>12.6842755619118</v>
      </c>
      <c r="FP82" s="25">
        <v>12.362295716581</v>
      </c>
      <c r="FQ82" s="25">
        <v>15.9</v>
      </c>
      <c r="FR82" s="24">
        <v>15.5535849405473</v>
      </c>
      <c r="FS82" s="25">
        <v>15.5599953431502</v>
      </c>
      <c r="FT82" s="29"/>
      <c r="FU82" s="30">
        <f>SUM(SUM(B82,E82,H82,K82,N82,Q82,T82,W82,Z82,AC82,AF82,AI82,AL82,AO82,AR82,AU82,AX82,BA82,BD82,BG82,BJ82,BM82,BP82,BS82,BV82,BY82,CB82,CE82,CH82,CK82),CN82,CQ82,CT82,CW82,CZ82,DC82,DF82,DI82,DL82,DO82,DR82,DU82,DX82,EA82,ED82,EG82,EJ82,EM82,EP82,ES82,EV82,EY82,FB82,FE82,FH82,FK82,FN82,FQ82)/58</f>
        <v>13.6466071428571</v>
      </c>
      <c r="FV82" s="30">
        <f>SUM(SUM(C82,F82,I82,L82,O82,R82,U82,X82,AA82,AD82,AG82,AJ82,AM82,AP82,AS82,AV82,AY82,BB82,BE82,BH82,BK82,BN82,BQ82,BT82,BW82,BZ82,CC82,CF82,CI82,CL82),CO82,CR82,CU82,CX82,DA82,DD82,DG82,DJ82,DM82,DP82,DS82,DV82,DY82,EB82,EE82,EH82,EK82,EN82,EQ82,ET82,EW82,EZ82,FC82,FF82,FI82,FL82,FO82,FR82)/58</f>
        <v>13.5466202148286</v>
      </c>
      <c r="FW82" s="30">
        <f>SUM(SUM(D82,G82,J82,M82,P82,S82,V82,Y82,AB82,AE82,AH82,AK82,AN82,AQ82,AT82,AW82,AZ82,BC82,BF82,BI82,BL82,BO82,BR82,BU82,BX82,CA82,CD82,CG82,CJ82,CM82),CP82,CS82,CV82,CY82,DB82,DE82,DH82,DK82,DN82,DQ82,DT82,DW82,DZ82,EC82,EF82,EI82,EL82,EO82,ER82,EU82,EX82,FA82,FD82,FG82,FJ82,FM82,FP82,FS82)/58</f>
        <v>13.8545333766156</v>
      </c>
      <c r="FX82" s="31"/>
      <c r="FY82" t="s" s="35">
        <v>70</v>
      </c>
      <c r="FZ82" t="s" s="35">
        <v>71</v>
      </c>
      <c r="GA82" t="s" s="34">
        <v>72</v>
      </c>
      <c r="GB82" s="28">
        <f>SUM(SUM(D82,G82,J82,M82,P82,S82,V82,Y82,AB82,AE82,AH82,AK82,AQ82,AT82,AW82,AZ82,BC82,BF82,BI82,BO82,BU82,BX82,CA82,CD82,CG82,CJ82,CM82,CS82,CV82,CY82),DB82,DE82,DH82,DK82,DN82,DZ82,EC82,EF82,EL82,EO82,ER82,EU82,EX82,FG82,FJ82,FM82)/46</f>
        <v>13.6782467901195</v>
      </c>
      <c r="GC82" s="32">
        <v>1989</v>
      </c>
      <c r="GD82" s="24">
        <f>AVERAGE(L82,R82,BB82,BH82,CF82,DS82,EH82,EW82,FC82,FF82,FI82,FR82)</f>
        <v>11.5349473568395</v>
      </c>
      <c r="GE82" s="24">
        <f>AVERAGE(M82,S82,BC82,BI82,CG82,DT82,EI82,EX82,FD82,FG82,FJ82,FS82)</f>
        <v>11.9465287709448</v>
      </c>
      <c r="GF82" s="28">
        <f>AVERAGE(I82,BE82,EZ82)</f>
        <v>18.5795869602321</v>
      </c>
      <c r="GG82" s="28">
        <f>AVERAGE(J82,BF82,FA82)</f>
        <v>18.7756592421915</v>
      </c>
      <c r="GH82" s="24">
        <f>AVERAGE(O82,AA82,AD82,AG82,AM82,AV82,AY82,BT82,BW82,CU82,DA82,DP82,DV82,DY82,EK82)</f>
        <v>17.3572986201457</v>
      </c>
      <c r="GI82" s="24">
        <f>AVERAGE(P82,AB82,AE82,AH82,AN82,AW82,AZ82,BU82,BX82,CV82,DB82,DQ82,DW82,DZ82,EL82)</f>
        <v>17.7726525070403</v>
      </c>
      <c r="GJ82" s="28">
        <f>AVERAGE(C82,DG82,EE82,EN82,ET82)</f>
        <v>11.4697909132368</v>
      </c>
      <c r="GK82" s="28">
        <f>AVERAGE(D82,DH82,EF82,EO82,EU82)</f>
        <v>11.9362980442703</v>
      </c>
      <c r="GL82" s="24">
        <f>AVERAGE(BK82,CR82,CX82)</f>
        <v>9.274524349512401</v>
      </c>
      <c r="GM82" s="24">
        <f>AVERAGE(BL82,CS82,CY82)</f>
        <v>9.345338026061571</v>
      </c>
      <c r="GN82" s="24">
        <f>AVERAGE(AP82,BQ82,CO82,DJ82,DM82,EQ82,FO82)</f>
        <v>10.8288006262943</v>
      </c>
      <c r="GO82" s="24">
        <f>AVERAGE(AQ82,BR82,CP82,DK82,DN82,ER82,FP82)</f>
        <v>10.8419898369062</v>
      </c>
      <c r="GP82" s="24">
        <f>AVERAGE(F82,U82,X82,AJ82,AS82,BN82,BZ82,CC82,CI82,CL82,DD82,EB82,FL82)</f>
        <v>13.6795068313046</v>
      </c>
      <c r="GQ82" s="24">
        <f>AVERAGE(G82,V82,Y82,AK82,AT82,BO82,CA82,CD82,CJ82,CM82,DE82,EC82,FM82)</f>
        <v>13.9625100279353</v>
      </c>
      <c r="GR82" s="24">
        <f>AVERAGE(X82,AS82,CC82,DD82)</f>
        <v>19.3812754581811</v>
      </c>
      <c r="GS82" s="24">
        <f>AVERAGE(Y82,AT82,CD82,DE82)</f>
        <v>20.0526716523651</v>
      </c>
      <c r="GT82" s="24">
        <f>AVERAGE(F82,U82,AJ82,BN82,BZ82,CI82,CL82,EB82,FL82)</f>
        <v>11.1453874415817</v>
      </c>
      <c r="GU82" s="24">
        <f>AVERAGE(G82,V82,AK82,BO82,CA82,CJ82,CM82,EC82,FM82)</f>
        <v>11.2557715281887</v>
      </c>
    </row>
    <row r="83" ht="20.35" customHeight="1">
      <c r="A83" s="22">
        <v>1990</v>
      </c>
      <c r="B83" s="23">
        <v>12.49</v>
      </c>
      <c r="C83" s="24">
        <v>12.5362263184844</v>
      </c>
      <c r="D83" s="25">
        <v>12.4924980798771</v>
      </c>
      <c r="E83" s="25">
        <v>10.43</v>
      </c>
      <c r="F83" s="24">
        <v>10.5923841525858</v>
      </c>
      <c r="G83" s="25">
        <v>10.4294815668203</v>
      </c>
      <c r="H83" s="25">
        <v>13.37</v>
      </c>
      <c r="I83" s="24">
        <v>12.7408710957501</v>
      </c>
      <c r="J83" s="25">
        <v>14.1165962621608</v>
      </c>
      <c r="K83" s="25">
        <v>7.41</v>
      </c>
      <c r="L83" s="24">
        <v>7.26630186538835</v>
      </c>
      <c r="M83" s="25">
        <v>7.41208874057595</v>
      </c>
      <c r="N83" s="25">
        <v>18.14</v>
      </c>
      <c r="O83" s="24">
        <v>18.139090992245</v>
      </c>
      <c r="P83" s="25">
        <v>18.152152325335</v>
      </c>
      <c r="Q83" s="25">
        <v>14.15</v>
      </c>
      <c r="R83" s="24">
        <v>13.9503321812596</v>
      </c>
      <c r="S83" s="25">
        <v>14.4223335893497</v>
      </c>
      <c r="T83" s="25">
        <v>8.52</v>
      </c>
      <c r="U83" s="24">
        <v>8.16779033072971</v>
      </c>
      <c r="V83" s="25">
        <v>8.520478684428911</v>
      </c>
      <c r="W83" s="25">
        <v>21.96</v>
      </c>
      <c r="X83" s="24">
        <v>22.2248751920123</v>
      </c>
      <c r="Y83" s="25">
        <v>22.0867031490015</v>
      </c>
      <c r="Z83" s="25">
        <v>16.69</v>
      </c>
      <c r="AA83" s="24">
        <v>15.8441830517153</v>
      </c>
      <c r="AB83" t="s" s="26">
        <v>76</v>
      </c>
      <c r="AC83" s="25">
        <v>20.83</v>
      </c>
      <c r="AD83" s="24">
        <v>20.1833352534562</v>
      </c>
      <c r="AE83" s="25">
        <v>20.8394239631337</v>
      </c>
      <c r="AF83" s="25">
        <v>20.58</v>
      </c>
      <c r="AG83" s="24">
        <v>20.680672815474</v>
      </c>
      <c r="AH83" s="25">
        <v>20.8031669226831</v>
      </c>
      <c r="AI83" s="25">
        <v>14.26</v>
      </c>
      <c r="AJ83" s="24">
        <v>14.299930475857</v>
      </c>
      <c r="AK83" s="25">
        <v>13.9775910795456</v>
      </c>
      <c r="AL83" s="25">
        <v>18.07</v>
      </c>
      <c r="AM83" s="24">
        <v>18.0751667485301</v>
      </c>
      <c r="AN83" s="25">
        <v>18.0780064604794</v>
      </c>
      <c r="AO83" s="25">
        <v>11.2</v>
      </c>
      <c r="AP83" s="24">
        <v>11.1398955850416</v>
      </c>
      <c r="AQ83" s="25">
        <v>10.6632239746102</v>
      </c>
      <c r="AR83" s="25">
        <v>17</v>
      </c>
      <c r="AS83" s="24">
        <v>16.7317970805304</v>
      </c>
      <c r="AT83" s="25">
        <v>16.9961661546339</v>
      </c>
      <c r="AU83" s="25">
        <v>13.73</v>
      </c>
      <c r="AV83" s="24">
        <v>13.3117025089606</v>
      </c>
      <c r="AW83" s="25">
        <v>14.096044546851</v>
      </c>
      <c r="AX83" s="25">
        <v>16.98</v>
      </c>
      <c r="AY83" s="24">
        <v>16.5825611790879</v>
      </c>
      <c r="AZ83" s="25">
        <v>17.5619367639529</v>
      </c>
      <c r="BA83" s="25">
        <v>12.66</v>
      </c>
      <c r="BB83" s="24">
        <v>13.5419335637481</v>
      </c>
      <c r="BC83" s="25">
        <v>13.0743599590374</v>
      </c>
      <c r="BD83" s="25">
        <v>23.46</v>
      </c>
      <c r="BE83" s="24">
        <v>23.2435599078341</v>
      </c>
      <c r="BF83" s="25">
        <v>23.4597887864823</v>
      </c>
      <c r="BG83" s="25">
        <v>9.68</v>
      </c>
      <c r="BH83" s="24">
        <v>9.67693249701315</v>
      </c>
      <c r="BI83" s="25">
        <v>10.1498665870171</v>
      </c>
      <c r="BJ83" s="25">
        <v>10.57</v>
      </c>
      <c r="BK83" s="24">
        <v>10.4422642203681</v>
      </c>
      <c r="BL83" s="25">
        <v>10.4987121235529</v>
      </c>
      <c r="BM83" s="25">
        <v>12.01</v>
      </c>
      <c r="BN83" s="24">
        <v>11.9634993246464</v>
      </c>
      <c r="BO83" s="25">
        <v>12.0028309011777</v>
      </c>
      <c r="BP83" s="25">
        <v>12.42</v>
      </c>
      <c r="BQ83" s="24">
        <v>12.4243268976111</v>
      </c>
      <c r="BR83" s="25">
        <v>12.3802832512315</v>
      </c>
      <c r="BS83" s="25">
        <v>14.35</v>
      </c>
      <c r="BT83" s="24">
        <v>14.4104832309268</v>
      </c>
      <c r="BU83" s="25">
        <v>14.5876075268817</v>
      </c>
      <c r="BV83" s="25">
        <v>18.46</v>
      </c>
      <c r="BW83" s="24">
        <v>17.7017754736303</v>
      </c>
      <c r="BX83" s="25">
        <v>18.6769790066564</v>
      </c>
      <c r="BY83" s="25">
        <v>13.4</v>
      </c>
      <c r="BZ83" s="24">
        <v>13.3076785714286</v>
      </c>
      <c r="CA83" s="25">
        <v>13.4022881464414</v>
      </c>
      <c r="CB83" s="25">
        <v>20.95</v>
      </c>
      <c r="CC83" s="24">
        <v>19.7344463645673</v>
      </c>
      <c r="CD83" s="25">
        <v>20.9490514592934</v>
      </c>
      <c r="CE83" s="25">
        <v>7.86</v>
      </c>
      <c r="CF83" s="24">
        <v>8.78273041474654</v>
      </c>
      <c r="CG83" s="25">
        <v>9.04937467997952</v>
      </c>
      <c r="CH83" s="25">
        <v>12.38</v>
      </c>
      <c r="CI83" s="24">
        <v>12.4099187147977</v>
      </c>
      <c r="CJ83" s="25">
        <v>11.8884453405018</v>
      </c>
      <c r="CK83" s="25">
        <v>8.869999999999999</v>
      </c>
      <c r="CL83" s="24">
        <v>8.99094851863623</v>
      </c>
      <c r="CM83" s="25">
        <v>8.871504559740091</v>
      </c>
      <c r="CN83" s="25">
        <v>9.9</v>
      </c>
      <c r="CO83" s="24">
        <v>9.83967384395361</v>
      </c>
      <c r="CP83" s="25">
        <v>10.2765646132387</v>
      </c>
      <c r="CQ83" s="25">
        <v>5.91</v>
      </c>
      <c r="CR83" s="24">
        <v>6.03531618023554</v>
      </c>
      <c r="CS83" s="25">
        <v>6.43462685611879</v>
      </c>
      <c r="CT83" s="25">
        <v>15.71</v>
      </c>
      <c r="CU83" s="24">
        <v>15.4684190988223</v>
      </c>
      <c r="CV83" s="25">
        <v>15.6580135556262</v>
      </c>
      <c r="CW83" s="25">
        <v>10.01</v>
      </c>
      <c r="CX83" s="24">
        <v>10.2790088154847</v>
      </c>
      <c r="CY83" s="25">
        <v>9.986519713261661</v>
      </c>
      <c r="CZ83" s="25">
        <v>18.98</v>
      </c>
      <c r="DA83" s="24">
        <v>18.5948189346187</v>
      </c>
      <c r="DB83" s="25">
        <v>18.9793549049208</v>
      </c>
      <c r="DC83" s="25">
        <v>20.59</v>
      </c>
      <c r="DD83" s="24">
        <v>19.9734971838198</v>
      </c>
      <c r="DE83" s="25">
        <v>21.1796390168971</v>
      </c>
      <c r="DF83" s="25">
        <v>13.99</v>
      </c>
      <c r="DG83" s="24">
        <v>13.9943100358423</v>
      </c>
      <c r="DH83" s="25">
        <v>13.9943100358423</v>
      </c>
      <c r="DI83" s="25">
        <v>12.17</v>
      </c>
      <c r="DJ83" s="24">
        <v>11.7979269073221</v>
      </c>
      <c r="DK83" s="25">
        <v>11.6901350486431</v>
      </c>
      <c r="DL83" s="25">
        <v>10.75</v>
      </c>
      <c r="DM83" s="24">
        <v>10.7692249103943</v>
      </c>
      <c r="DN83" s="25">
        <v>10.5112051971326</v>
      </c>
      <c r="DO83" s="25">
        <v>13.04</v>
      </c>
      <c r="DP83" s="24">
        <v>13.0484551397496</v>
      </c>
      <c r="DQ83" s="25">
        <v>13.0374566758479</v>
      </c>
      <c r="DR83" s="25">
        <v>11.95</v>
      </c>
      <c r="DS83" s="24">
        <v>11.9539868151562</v>
      </c>
      <c r="DT83" s="25">
        <v>11.9539868151562</v>
      </c>
      <c r="DU83" s="25">
        <v>21.95</v>
      </c>
      <c r="DV83" s="24">
        <v>21.8936578341014</v>
      </c>
      <c r="DW83" s="25">
        <v>22.1657834101383</v>
      </c>
      <c r="DX83" t="s" s="26">
        <v>75</v>
      </c>
      <c r="DY83" t="s" s="27">
        <v>76</v>
      </c>
      <c r="DZ83" t="s" s="26">
        <v>76</v>
      </c>
      <c r="EA83" s="25">
        <v>11.58</v>
      </c>
      <c r="EB83" s="24">
        <v>11.3356016385049</v>
      </c>
      <c r="EC83" s="25">
        <v>12.2116359447005</v>
      </c>
      <c r="ED83" s="25">
        <v>11.85</v>
      </c>
      <c r="EE83" s="24">
        <v>11.9703280948442</v>
      </c>
      <c r="EF83" s="25">
        <v>12.8655007964954</v>
      </c>
      <c r="EG83" s="25">
        <v>12.66</v>
      </c>
      <c r="EH83" s="24">
        <v>12.2814356118792</v>
      </c>
      <c r="EI83" s="25">
        <v>13.9058890168971</v>
      </c>
      <c r="EJ83" t="s" s="26">
        <v>75</v>
      </c>
      <c r="EK83" t="s" s="27">
        <v>76</v>
      </c>
      <c r="EL83" t="s" s="26">
        <v>76</v>
      </c>
      <c r="EM83" s="25">
        <v>11.66</v>
      </c>
      <c r="EN83" s="24">
        <v>11.656027265745</v>
      </c>
      <c r="EO83" s="25">
        <v>11.656027265745</v>
      </c>
      <c r="EP83" s="25">
        <v>8.67</v>
      </c>
      <c r="EQ83" s="24">
        <v>8.719552611367121</v>
      </c>
      <c r="ER83" s="25">
        <v>9.263771761392739</v>
      </c>
      <c r="ES83" s="25">
        <v>9.300000000000001</v>
      </c>
      <c r="ET83" s="24">
        <v>9.23125349864538</v>
      </c>
      <c r="EU83" s="25">
        <v>10.6235118841629</v>
      </c>
      <c r="EV83" s="25">
        <v>14.53</v>
      </c>
      <c r="EW83" s="24">
        <v>14.6474699180747</v>
      </c>
      <c r="EX83" s="25">
        <v>14.5314336917563</v>
      </c>
      <c r="EY83" s="25">
        <v>20.89</v>
      </c>
      <c r="EZ83" s="24">
        <v>21.8635848694316</v>
      </c>
      <c r="FA83" s="25">
        <v>20.8755977982591</v>
      </c>
      <c r="FB83" s="25">
        <v>14.94</v>
      </c>
      <c r="FC83" s="24">
        <v>14.935461469534</v>
      </c>
      <c r="FD83" s="25">
        <v>14.935461469534</v>
      </c>
      <c r="FE83" s="25">
        <v>9.630000000000001</v>
      </c>
      <c r="FF83" s="24">
        <v>9.34947644649257</v>
      </c>
      <c r="FG83" s="25">
        <v>9.62861111111112</v>
      </c>
      <c r="FH83" s="25">
        <v>12.26</v>
      </c>
      <c r="FI83" s="24">
        <v>11.3879168143684</v>
      </c>
      <c r="FJ83" s="25">
        <v>13.4604998719918</v>
      </c>
      <c r="FK83" s="25">
        <v>7.86</v>
      </c>
      <c r="FL83" s="24">
        <v>7.85023966713947</v>
      </c>
      <c r="FM83" s="25">
        <v>8.547533392481951</v>
      </c>
      <c r="FN83" s="25">
        <v>12.02</v>
      </c>
      <c r="FO83" s="24">
        <v>12.2861915033119</v>
      </c>
      <c r="FP83" s="25">
        <v>11.9973047875064</v>
      </c>
      <c r="FQ83" s="25">
        <v>16.15</v>
      </c>
      <c r="FR83" s="24">
        <v>15.7990262769921</v>
      </c>
      <c r="FS83" s="25">
        <v>15.8129717101895</v>
      </c>
      <c r="FT83" s="29"/>
      <c r="FU83" s="30">
        <f>SUM(SUM(B83,E83,H83,K83,N83,Q83,T83,W83,Z83,AC83,AF83,AI83,AL83,AO83,AR83,AU83,AX83,BA83,BD83,BG83,BJ83,BM83,BP83,BS83,BV83,BY83,CB83,CE83,CH83,CK83),CN83,CQ83,CT83,CW83,CZ83,DC83,DF83,DI83,DL83,DO83,DR83,DU83,DX83,EA83,ED83,EG83,EJ83,EM83,EP83,ES83,EV83,EY83,FB83,FE83,FH83,FK83,FN83,FQ83)/58</f>
        <v>13.7826785714286</v>
      </c>
      <c r="FV83" s="30">
        <f>SUM(SUM(C83,F83,I83,L83,O83,R83,U83,X83,AA83,AD83,AG83,AJ83,AM83,AP83,AS83,AV83,AY83,BB83,BE83,BH83,BK83,BN83,BQ83,BT83,BW83,BZ83,CC83,CF83,CI83,CL83),CO83,CR83,CU83,CX83,DA83,DD83,DG83,DJ83,DM83,DP83,DS83,DV83,DY83,EB83,EE83,EH83,EK83,EN83,EQ83,ET83,EW83,EZ83,FC83,FF83,FI83,FL83,FO83,FR83)/58</f>
        <v>13.6796334984445</v>
      </c>
      <c r="FW83" s="30">
        <f>SUM(SUM(D83,G83,J83,M83,P83,S83,V83,Y83,AB83,AE83,AH83,AK83,AN83,AQ83,AT83,AW83,AZ83,BC83,BF83,BI83,BL83,BO83,BR83,BU83,BX83,CA83,CD83,CG83,CJ83,CM83),CP83,CS83,CV83,CY83,DB83,DE83,DH83,DK83,DN83,DQ83,DT83,DW83,DZ83,EC83,EF83,EI83,EL83,EO83,ER83,EU83,EX83,FA83,FD83,FG83,FJ83,FM83,FP83,FS83)/58</f>
        <v>13.9240423806633</v>
      </c>
      <c r="FX83" s="31"/>
      <c r="FY83" s="36">
        <f>SUM(SUM(B54:B83,E54:E83,H54:H83,K54:K83,N54:N83,Q54:Q83,T54:T83,W54:W83,Z54:Z83,AC54:AC83,AF54:AF83,AI54:AI83,AL54:AL83,AO54:AO83,AR54:AR83,AU54:AU83,AX54:AX83,BA54:BA83,BD54:BD83,BG54:BG83,BJ54:BJ83,BM54:BM83,BP54:BP83,BS54:BS83,BV54:BV83,BY54:BY83,CB54:CB83,CE54:CE83,CH54:CH83,CK54:CK83),CN54:CN83,CQ54:CQ83,CT54:CT83,CW54:CW83,CZ54:CZ83,DC54:DC83,DF54:DF83,DI54:DI83,DL54:DL83,DO54:DO83,DR54:DR83,DU54:DU83,DX54:DX83,EA54:EA83,ED54:ED83,EG54:EG83,EJ54:EJ83,EM54:EM83,ES54:ES83,EV54:EV83,EY54:EY83,FB54:FB83,FE54:FE83,FH54:FH83,FK54:FK83,FN54:FN83,FQ54:FQ83)/57</f>
        <v>13.6729182630907</v>
      </c>
      <c r="FZ83" s="36">
        <f>SUM(SUM(C54:C83,F54:F83,I54:I83,L54:L83,O54:O83,R54:R83,U54:U83,X54:X83,AA54:AA83,AD54:AD83,AG54:AG83,AJ54:AJ83,AM54:AM83,AP54:AP83,AS54:AS83,AV54:AV83,AY54:AY83,BB54:BB83,BE54:BE83,BH54:BH83,BK54:BK83,BN54:BN83,BQ54:BQ83,BT54:BT83,BW54:BW83,BZ54:BZ83,CC54:CC83,CF54:CF83,CI54:CI83,CL54:CL83),CO54:CO83,CR54:CR83,CU54:CU83,CX54:CX83,DA54:DA83,DD54:DD83,DG54:DG83,DJ54:DJ83,DM54:DM83,DP54:DP83,DS54:DS83,DV54:DV83,DY54:DY83,EB54:EB83,EE54:EE83,EH54:EH83,EK54:EK83,EN54:EN83,ET54:ET83,EW54:EW83,EZ54:EZ83,FC54:FC83,FF54:FF83,FI54:FI83,FL54:FL83,FO54:FO83,FR54:FR83)/57</f>
        <v>13.3538787710687</v>
      </c>
      <c r="GA83" s="36">
        <f>SUM(SUM(D54:D83,G54:G83,J54:J83,M54:M83,P54:P83,S54:S83,V54:V83,Y54:Y83,AB54:AB83,AE54:AE83,AH54:AH83,AK54:AK83,AN54:AN83,AQ54:AQ83,AT54:AT83,AW54:AW83,AZ54:AZ83,BC54:BC83,BF54:BF83,BI54:BI83,BL54:BL83,BO54:BO83,BR54:BR83,BU54:BU83,BX54:BX83,CA54:CA83,CD54:CD83,CG54:CG83,CJ54:CJ83,CM54:CM83),CP54:CP83,CS54:CS83,CV54:CV83,CY54:CY83,DB54:DB83,DE54:DE83,DH54:DH83,DK54:DK83,DN54:DN83,DQ54:DQ83,DT54:DT83,DW54:DW83,DZ54:DZ83,EC54:EC83,EF54:EF83,EI54:EI83,EL54:EL83,EO54:EO83,EU54:EU83,EX54:EX83,FA54:FA83,FD54:FD83,FG54:FG83,FJ54:FJ83,FM54:FM83,FP54:FP83,FS54:FS83)/57</f>
        <v>13.6996250849023</v>
      </c>
      <c r="GB83" s="28">
        <f>SUM(SUM(D83,G83,J83,M83,P83,S83,V83,Y83,AB83,AE83,AH83,AK83,AQ83,AT83,AW83,AZ83,BC83,BF83,BI83,BO83,BU83,BX83,CA83,CD83,CG83,CJ83,CM83,CS83,CV83,CY83),DB83,DE83,DH83,DK83,DN83,DZ83,EC83,EF83,EL83,EO83,ER83,EU83,EX83,FG83,FJ83,FM83)/46</f>
        <v>13.7187049489407</v>
      </c>
      <c r="GC83" s="32">
        <v>1990</v>
      </c>
      <c r="GD83" s="24">
        <f>AVERAGE(L83,R83,BB83,BH83,CF83,DS83,EH83,EW83,FC83,FF83,FI83,FR83)</f>
        <v>11.9644169895544</v>
      </c>
      <c r="GE83" s="24">
        <f>AVERAGE(M83,S83,BC83,BI83,CG83,DT83,EI83,EX83,FD83,FG83,FJ83,FS83)</f>
        <v>12.361406436883</v>
      </c>
      <c r="GF83" s="28">
        <f>AVERAGE(I83,BE83,EZ83)</f>
        <v>19.2826719576719</v>
      </c>
      <c r="GG83" s="28">
        <f>AVERAGE(J83,BF83,FA83)</f>
        <v>19.4839942823007</v>
      </c>
      <c r="GH83" s="28">
        <f>AVERAGE(O83,AA83,AD83,AG83,AM83,AV83,AY83,BT83,BW83,CU83,DA83,DP83,DV83,DY83,EK83)</f>
        <v>17.2257170970245</v>
      </c>
      <c r="GI83" s="28">
        <f>AVERAGE(P83,AB83,AE83,AH83,AN83,AW83,AZ83,BU83,BX83,CV83,DB83,DQ83,DW83,DZ83,EL83)</f>
        <v>17.7196605052089</v>
      </c>
      <c r="GJ83" s="28">
        <f>AVERAGE(C83,DG83,EE83,EN83,ET83)</f>
        <v>11.8776290427123</v>
      </c>
      <c r="GK83" s="28">
        <f>AVERAGE(D83,DH83,EF83,EO83,EU83)</f>
        <v>12.3263696124245</v>
      </c>
      <c r="GL83" s="24">
        <f>AVERAGE(BK83,CR83,CX83)</f>
        <v>8.918863072029451</v>
      </c>
      <c r="GM83" s="24">
        <f>AVERAGE(BL83,CS83,CY83)</f>
        <v>8.973286230977781</v>
      </c>
      <c r="GN83" s="24">
        <f>AVERAGE(AP83,BQ83,CO83,DJ83,DM83,EQ83,FO83)</f>
        <v>10.9966846084288</v>
      </c>
      <c r="GO83" s="24">
        <f>AVERAGE(AQ83,BR83,CP83,DK83,DN83,ER83,FP83)</f>
        <v>10.9689269476793</v>
      </c>
      <c r="GP83" s="24">
        <f>AVERAGE(F83,U83,X83,AJ83,AS83,BN83,BZ83,CC83,CI83,CL83,DD83,EB83,FL83)</f>
        <v>13.6602005550197</v>
      </c>
      <c r="GQ83" s="24">
        <f>AVERAGE(G83,V83,Y83,AK83,AT83,BO83,CA83,CD83,CJ83,CM83,DE83,EC83,FM83)</f>
        <v>13.9279499535126</v>
      </c>
      <c r="GR83" s="24">
        <f>AVERAGE(X83,AS83,CC83,DD83)</f>
        <v>19.6661539552325</v>
      </c>
      <c r="GS83" s="24">
        <f>AVERAGE(Y83,AT83,CD83,DE83)</f>
        <v>20.3028899449565</v>
      </c>
      <c r="GT83" s="24">
        <f>AVERAGE(F83,U83,AJ83,BN83,BZ83,CI83,CL83,EB83,FL83)</f>
        <v>10.9908879327029</v>
      </c>
      <c r="GU83" s="24">
        <f>AVERAGE(G83,V83,AK83,BO83,CA83,CJ83,CM83,EC83,FM83)</f>
        <v>11.0946432906487</v>
      </c>
    </row>
    <row r="84" ht="20.35" customHeight="1">
      <c r="A84" s="22">
        <v>1991</v>
      </c>
      <c r="B84" s="23">
        <v>12.44</v>
      </c>
      <c r="C84" s="24">
        <v>12.4713837685612</v>
      </c>
      <c r="D84" s="25">
        <v>12.4442921146953</v>
      </c>
      <c r="E84" s="25">
        <v>10.94</v>
      </c>
      <c r="F84" s="24">
        <v>11.115906938044</v>
      </c>
      <c r="G84" s="25">
        <v>10.9350659242192</v>
      </c>
      <c r="H84" s="25">
        <v>13.66</v>
      </c>
      <c r="I84" s="24">
        <v>12.8670794930876</v>
      </c>
      <c r="J84" s="25">
        <v>14.2953283410138</v>
      </c>
      <c r="K84" s="25">
        <v>6.98</v>
      </c>
      <c r="L84" s="24">
        <v>6.84954173067076</v>
      </c>
      <c r="M84" s="25">
        <v>6.98403993855606</v>
      </c>
      <c r="N84" s="25">
        <v>17.17</v>
      </c>
      <c r="O84" s="24">
        <v>17.1717631142186</v>
      </c>
      <c r="P84" s="25">
        <v>17.178065796211</v>
      </c>
      <c r="Q84" s="25">
        <v>13.56</v>
      </c>
      <c r="R84" s="24">
        <v>13.3817045001991</v>
      </c>
      <c r="S84" s="25">
        <v>13.9001779313876</v>
      </c>
      <c r="T84" s="25">
        <v>9.140000000000001</v>
      </c>
      <c r="U84" s="24">
        <v>8.77298289987111</v>
      </c>
      <c r="V84" s="25">
        <v>9.13869954711584</v>
      </c>
      <c r="W84" s="25">
        <v>21.39</v>
      </c>
      <c r="X84" s="24">
        <v>21.6658118564033</v>
      </c>
      <c r="Y84" s="25">
        <v>21.5347837985769</v>
      </c>
      <c r="Z84" s="25">
        <v>16.79</v>
      </c>
      <c r="AA84" s="24">
        <v>15.9764907436835</v>
      </c>
      <c r="AB84" s="25">
        <v>16.7970743727599</v>
      </c>
      <c r="AC84" s="25">
        <v>20.47</v>
      </c>
      <c r="AD84" s="24">
        <v>19.8395980542755</v>
      </c>
      <c r="AE84" s="25">
        <v>20.3980779569893</v>
      </c>
      <c r="AF84" s="25">
        <v>20.37</v>
      </c>
      <c r="AG84" s="24">
        <v>20.4413349832167</v>
      </c>
      <c r="AH84" s="25">
        <v>20.6007023456398</v>
      </c>
      <c r="AI84" s="25">
        <v>14.75</v>
      </c>
      <c r="AJ84" s="24">
        <v>14.7760481026341</v>
      </c>
      <c r="AK84" s="25">
        <v>14.4748143586937</v>
      </c>
      <c r="AL84" s="25">
        <v>18.63</v>
      </c>
      <c r="AM84" s="24">
        <v>18.6345676523298</v>
      </c>
      <c r="AN84" s="25">
        <v>18.6375323959195</v>
      </c>
      <c r="AO84" s="25">
        <v>11.04</v>
      </c>
      <c r="AP84" s="24">
        <v>10.9721697388633</v>
      </c>
      <c r="AQ84" s="25">
        <v>10.5270129288274</v>
      </c>
      <c r="AR84" s="25">
        <v>17.47</v>
      </c>
      <c r="AS84" s="24">
        <v>17.2202265745008</v>
      </c>
      <c r="AT84" s="25">
        <v>17.4665815412186</v>
      </c>
      <c r="AU84" s="25">
        <v>13.16</v>
      </c>
      <c r="AV84" s="24">
        <v>12.7112243983615</v>
      </c>
      <c r="AW84" s="25">
        <v>13.9809811827957</v>
      </c>
      <c r="AX84" s="25">
        <v>16.78</v>
      </c>
      <c r="AY84" s="24">
        <v>16.4135227854583</v>
      </c>
      <c r="AZ84" s="25">
        <v>17.3731387608807</v>
      </c>
      <c r="BA84" s="25">
        <v>12.79</v>
      </c>
      <c r="BB84" s="24">
        <v>13.6862128776242</v>
      </c>
      <c r="BC84" s="25">
        <v>13.2200550435228</v>
      </c>
      <c r="BD84" s="25">
        <v>23.37</v>
      </c>
      <c r="BE84" s="24">
        <v>23.4080497951869</v>
      </c>
      <c r="BF84" s="25">
        <v>23.3706970046083</v>
      </c>
      <c r="BG84" s="25">
        <v>9.01</v>
      </c>
      <c r="BH84" s="24">
        <v>9.0208851766513</v>
      </c>
      <c r="BI84" s="25">
        <v>9.518528545826941</v>
      </c>
      <c r="BJ84" s="25">
        <v>10.62</v>
      </c>
      <c r="BK84" s="24">
        <v>10.5508712217965</v>
      </c>
      <c r="BL84" s="25">
        <v>10.1418764676801</v>
      </c>
      <c r="BM84" s="25">
        <v>12.45</v>
      </c>
      <c r="BN84" s="24">
        <v>12.4030318740399</v>
      </c>
      <c r="BO84" s="25">
        <v>12.4459299795187</v>
      </c>
      <c r="BP84" s="25">
        <v>12.19</v>
      </c>
      <c r="BQ84" s="24">
        <v>12.190498304995</v>
      </c>
      <c r="BR84" s="25">
        <v>12.1608670789413</v>
      </c>
      <c r="BS84" s="25">
        <v>14.24</v>
      </c>
      <c r="BT84" s="24">
        <v>14.312277265745</v>
      </c>
      <c r="BU84" s="25">
        <v>14.4938581669227</v>
      </c>
      <c r="BV84" s="25">
        <v>17.97</v>
      </c>
      <c r="BW84" s="24">
        <v>17.2866525857655</v>
      </c>
      <c r="BX84" s="25">
        <v>18.2199059139785</v>
      </c>
      <c r="BY84" s="25">
        <v>14.08</v>
      </c>
      <c r="BZ84" s="24">
        <v>14.0028616231439</v>
      </c>
      <c r="CA84" s="25">
        <v>14.0792690732207</v>
      </c>
      <c r="CB84" s="25">
        <v>20.49</v>
      </c>
      <c r="CC84" s="24">
        <v>19.1434261392729</v>
      </c>
      <c r="CD84" s="25">
        <v>20.4891052227343</v>
      </c>
      <c r="CE84" s="25">
        <v>6.65</v>
      </c>
      <c r="CF84" s="24">
        <v>7.68252752176139</v>
      </c>
      <c r="CG84" s="25">
        <v>7.82441820276498</v>
      </c>
      <c r="CH84" s="25">
        <v>13.09</v>
      </c>
      <c r="CI84" s="24">
        <v>13.1106982846902</v>
      </c>
      <c r="CJ84" s="25">
        <v>12.5909504608295</v>
      </c>
      <c r="CK84" s="25">
        <v>9.77</v>
      </c>
      <c r="CL84" s="24">
        <v>9.76475598990061</v>
      </c>
      <c r="CM84" s="25">
        <v>9.76596959584724</v>
      </c>
      <c r="CN84" s="25">
        <v>9.550000000000001</v>
      </c>
      <c r="CO84" s="24">
        <v>9.474204429083461</v>
      </c>
      <c r="CP84" s="25">
        <v>9.90960701484895</v>
      </c>
      <c r="CQ84" s="25">
        <v>5.55</v>
      </c>
      <c r="CR84" s="24">
        <v>5.6670001280082</v>
      </c>
      <c r="CS84" s="25">
        <v>6.06517345110087</v>
      </c>
      <c r="CT84" s="25">
        <v>15.25</v>
      </c>
      <c r="CU84" s="24">
        <v>14.9375556835638</v>
      </c>
      <c r="CV84" s="25">
        <v>15.1506041986687</v>
      </c>
      <c r="CW84" s="25">
        <v>9.640000000000001</v>
      </c>
      <c r="CX84" s="24">
        <v>9.93442012288787</v>
      </c>
      <c r="CY84" s="25">
        <v>9.637615207373271</v>
      </c>
      <c r="CZ84" s="25">
        <v>19.13</v>
      </c>
      <c r="DA84" s="24">
        <v>18.7259818228367</v>
      </c>
      <c r="DB84" s="25">
        <v>19.127208781362</v>
      </c>
      <c r="DC84" s="25">
        <v>20.91</v>
      </c>
      <c r="DD84" s="24">
        <v>20.3300667064914</v>
      </c>
      <c r="DE84" s="25">
        <v>21.4547072879331</v>
      </c>
      <c r="DF84" s="25">
        <v>14.01</v>
      </c>
      <c r="DG84" s="24">
        <v>14.0058549470243</v>
      </c>
      <c r="DH84" s="25">
        <v>14.0039710789766</v>
      </c>
      <c r="DI84" s="25">
        <v>11.58</v>
      </c>
      <c r="DJ84" s="24">
        <v>11.1896985407066</v>
      </c>
      <c r="DK84" s="25">
        <v>11.0904659498208</v>
      </c>
      <c r="DL84" s="25">
        <v>10.41</v>
      </c>
      <c r="DM84" s="24">
        <v>10.3891980286738</v>
      </c>
      <c r="DN84" s="25">
        <v>10.1337410394265</v>
      </c>
      <c r="DO84" s="25">
        <v>12.43</v>
      </c>
      <c r="DP84" s="24">
        <v>12.4327278545827</v>
      </c>
      <c r="DQ84" s="25">
        <v>12.4327278545827</v>
      </c>
      <c r="DR84" s="25">
        <v>11.83</v>
      </c>
      <c r="DS84" s="24">
        <v>11.8252380952381</v>
      </c>
      <c r="DT84" s="25">
        <v>11.8252380952381</v>
      </c>
      <c r="DU84" s="25">
        <v>21.73</v>
      </c>
      <c r="DV84" s="24">
        <v>21.6965905017921</v>
      </c>
      <c r="DW84" s="25">
        <v>21.9278673835125</v>
      </c>
      <c r="DX84" s="25">
        <v>18.13</v>
      </c>
      <c r="DY84" s="24">
        <v>17.7548918330773</v>
      </c>
      <c r="DZ84" s="25">
        <v>19.1194751664107</v>
      </c>
      <c r="EA84" s="25">
        <v>12.33</v>
      </c>
      <c r="EB84" s="24">
        <v>12.0567415514593</v>
      </c>
      <c r="EC84" s="25">
        <v>12.8496798029557</v>
      </c>
      <c r="ED84" s="25">
        <v>11.82</v>
      </c>
      <c r="EE84" s="24">
        <v>11.9354736303123</v>
      </c>
      <c r="EF84" t="s" s="26">
        <v>76</v>
      </c>
      <c r="EG84" s="25">
        <v>12.04</v>
      </c>
      <c r="EH84" s="24">
        <v>11.5888690476191</v>
      </c>
      <c r="EI84" s="25">
        <v>13.412893625192</v>
      </c>
      <c r="EJ84" s="25">
        <v>17.1</v>
      </c>
      <c r="EK84" s="24">
        <v>15.7312263846955</v>
      </c>
      <c r="EL84" s="25">
        <v>16.5576491295443</v>
      </c>
      <c r="EM84" s="25">
        <v>11.34</v>
      </c>
      <c r="EN84" s="24">
        <v>11.3382008448541</v>
      </c>
      <c r="EO84" s="25">
        <v>11.3382008448541</v>
      </c>
      <c r="EP84" s="25">
        <v>8.31</v>
      </c>
      <c r="EQ84" s="24">
        <v>8.40687176423736</v>
      </c>
      <c r="ER84" s="25">
        <v>9.016469534050181</v>
      </c>
      <c r="ES84" s="25">
        <v>9.02</v>
      </c>
      <c r="ET84" s="24">
        <v>8.926984599327939</v>
      </c>
      <c r="EU84" s="25">
        <v>10.3251171085949</v>
      </c>
      <c r="EV84" s="25">
        <v>14.7</v>
      </c>
      <c r="EW84" s="24">
        <v>14.8048316692268</v>
      </c>
      <c r="EX84" s="25">
        <v>14.6855236957388</v>
      </c>
      <c r="EY84" s="25">
        <v>20.37</v>
      </c>
      <c r="EZ84" s="24">
        <v>21.3807955709165</v>
      </c>
      <c r="FA84" s="25">
        <v>20.3695967741935</v>
      </c>
      <c r="FB84" s="25">
        <v>14.7</v>
      </c>
      <c r="FC84" s="24">
        <v>14.7042562724014</v>
      </c>
      <c r="FD84" s="25">
        <v>14.7042562724014</v>
      </c>
      <c r="FE84" s="25">
        <v>9.31</v>
      </c>
      <c r="FF84" s="24">
        <v>9.01564708141321</v>
      </c>
      <c r="FG84" s="25">
        <v>9.30768881208397</v>
      </c>
      <c r="FH84" s="25">
        <v>11.93</v>
      </c>
      <c r="FI84" t="s" s="27">
        <v>76</v>
      </c>
      <c r="FJ84" s="25">
        <v>13.1884744135122</v>
      </c>
      <c r="FK84" s="25">
        <v>8.81</v>
      </c>
      <c r="FL84" s="24">
        <v>8.800858361142019</v>
      </c>
      <c r="FM84" s="25">
        <v>9.46639751840671</v>
      </c>
      <c r="FN84" s="25">
        <v>11.64</v>
      </c>
      <c r="FO84" s="24">
        <v>11.911299318712</v>
      </c>
      <c r="FP84" s="25">
        <v>11.6364564070798</v>
      </c>
      <c r="FQ84" s="25">
        <v>16</v>
      </c>
      <c r="FR84" s="24">
        <v>15.6363236047107</v>
      </c>
      <c r="FS84" s="25">
        <v>15.6363236047107</v>
      </c>
      <c r="FT84" s="29"/>
      <c r="FU84" s="30">
        <f>SUM(SUM(B84,E84,H84,K84,N84,Q84,T84,W84,Z84,AC84,AF84,AI84,AL84,AO84,AR84,AU84,AX84,BA84,BD84,BG84,BJ84,BM84,BP84,BS84,BV84,BY84,CB84,CE84,CH84,CK84),CN84,CQ84,CT84,CW84,CZ84,DC84,DF84,DI84,DL84,DO84,DR84,DU84,DX84,EA84,ED84,EG84,EJ84,EM84,EP84,ES84,EV84,EY84,FB84,FE84,FH84,FK84,FN84,FQ84)/58</f>
        <v>13.8108620689655</v>
      </c>
      <c r="FV84" s="30">
        <f>SUM(SUM(C84,F84,I84,L84,O84,R84,U84,X84,AA84,AD84,AG84,AJ84,AM84,AP84,AS84,AV84,AY84,BB84,BE84,BH84,BK84,BN84,BQ84,BT84,BW84,BZ84,CC84,CF84,CI84,CL84),CO84,CR84,CU84,CX84,DA84,DD84,DG84,DJ84,DM84,DP84,DS84,DV84,DY84,EB84,EE84,EH84,EK84,EN84,EQ84,ET84,EW84,EZ84,FC84,FF84,FI84,FL84,FO84,FR84)/58</f>
        <v>13.7271213050868</v>
      </c>
      <c r="FW84" s="30">
        <f>SUM(SUM(D84,G84,J84,M84,P84,S84,V84,Y84,AB84,AE84,AH84,AK84,AN84,AQ84,AT84,AW84,AZ84,BC84,BF84,BI84,BL84,BO84,BR84,BU84,BX84,CA84,CD84,CG84,CJ84,CM84),CP84,CS84,CV84,CY84,DB84,DE84,DH84,DK84,DN84,DQ84,DT84,DW84,DZ84,EC84,EF84,EI84,EL84,EO84,ER84,EU84,EX84,FA84,FD84,FG84,FJ84,FM84,FP84,FS84)/58</f>
        <v>14.0238759656924</v>
      </c>
      <c r="FX84" s="31"/>
      <c r="FY84" s="31"/>
      <c r="FZ84" s="31"/>
      <c r="GA84" s="31"/>
      <c r="GB84" s="28">
        <f>SUM(SUM(D84,G84,J84,M84,P84,S84,V84,Y84,AB84,AE84,AH84,AK84,AQ84,AT84,AW84,AZ84,BC84,BF84,BI84,BO84,BU84,BX84,CA84,CD84,CG84,CJ84,CM84,CS84,CV84,CY84),DB84,DE84,DH84,DK84,DN84,DZ84,EC84,EF84,EL84,EO84,ER84,EU84,EX84,FG84,FJ84,FM84)/46</f>
        <v>13.9236819348926</v>
      </c>
      <c r="GC84" s="32">
        <v>1991</v>
      </c>
      <c r="GD84" s="24">
        <f>AVERAGE(L84,R84,BB84,BH84,CF84,DS84,EH84,EW84,FC84,FF84,FI84,FR84)</f>
        <v>11.6541852343196</v>
      </c>
      <c r="GE84" s="24">
        <f>AVERAGE(M84,S84,BC84,BI84,CG84,DT84,EI84,EX84,FD84,FG84,FJ84,FS84)</f>
        <v>12.017301515078</v>
      </c>
      <c r="GF84" s="28">
        <f>AVERAGE(I84,BE84,EZ84)</f>
        <v>19.2186416197303</v>
      </c>
      <c r="GG84" s="28">
        <f>AVERAGE(J84,BF84,FA84)</f>
        <v>19.3452073732719</v>
      </c>
      <c r="GH84" s="24">
        <f>AVERAGE(O84,AA84,AD84,AG84,AM84,AV84,AY84,BT84,BW84,CU84,DA84,DP84,DV84,DY84,EK84)</f>
        <v>16.9377603775735</v>
      </c>
      <c r="GI84" s="24">
        <f>AVERAGE(P84,AB84,AE84,AH84,AN84,AW84,AZ84,BU84,BX84,CV84,DB84,DQ84,DW84,DZ84,EL84)</f>
        <v>17.4663246270785</v>
      </c>
      <c r="GJ84" s="28">
        <f>AVERAGE(C84,DG84,EE84,EN84,ET84)</f>
        <v>11.735579558016</v>
      </c>
      <c r="GK84" s="28">
        <f>AVERAGE(D84,DH84,EF84,EO84,EU84)</f>
        <v>12.0278952867802</v>
      </c>
      <c r="GL84" s="24">
        <f>AVERAGE(BK84,CR84,CX84)</f>
        <v>8.71743049089752</v>
      </c>
      <c r="GM84" s="24">
        <f>AVERAGE(BL84,CS84,CY84)</f>
        <v>8.61488837538475</v>
      </c>
      <c r="GN84" s="24">
        <f>AVERAGE(AP84,BQ84,CO84,DJ84,DM84,EQ84,FO84)</f>
        <v>10.6477057321816</v>
      </c>
      <c r="GO84" s="24">
        <f>AVERAGE(AQ84,BR84,CP84,DK84,DN84,ER84,FP84)</f>
        <v>10.6392314218564</v>
      </c>
      <c r="GP84" s="24">
        <f>AVERAGE(F84,U84,X84,AJ84,AS84,BN84,BZ84,CC84,CI84,CL84,DD84,EB84,FL84)</f>
        <v>14.0894936078149</v>
      </c>
      <c r="GQ84" s="24">
        <f>AVERAGE(G84,V84,Y84,AK84,AT84,BO84,CA84,CD84,CJ84,CM84,DE84,EC84,FM84)</f>
        <v>14.3609195470208</v>
      </c>
      <c r="GR84" s="24">
        <f>AVERAGE(X84,AS84,CC84,DD84)</f>
        <v>19.5898828191671</v>
      </c>
      <c r="GS84" s="24">
        <f>AVERAGE(Y84,AT84,CD84,DE84)</f>
        <v>20.2362944626157</v>
      </c>
      <c r="GT84" s="24">
        <f>AVERAGE(F84,U84,AJ84,BN84,BZ84,CI84,CL84,EB84,FL84)</f>
        <v>11.6448761805472</v>
      </c>
      <c r="GU84" s="24">
        <f>AVERAGE(G84,V84,AK84,BO84,CA84,CJ84,CM84,EC84,FM84)</f>
        <v>11.7496418067564</v>
      </c>
    </row>
    <row r="85" ht="20.35" customHeight="1">
      <c r="A85" s="22">
        <v>1992</v>
      </c>
      <c r="B85" s="23">
        <v>11.92</v>
      </c>
      <c r="C85" s="24">
        <v>11.9483178840687</v>
      </c>
      <c r="D85" s="25">
        <v>11.9247392164133</v>
      </c>
      <c r="E85" s="25">
        <v>10.63</v>
      </c>
      <c r="F85" s="24">
        <v>10.7745186009146</v>
      </c>
      <c r="G85" s="25">
        <v>10.6262130762576</v>
      </c>
      <c r="H85" s="25">
        <v>13.72</v>
      </c>
      <c r="I85" s="24">
        <v>12.9108240637746</v>
      </c>
      <c r="J85" s="25">
        <v>14.4068495859597</v>
      </c>
      <c r="K85" s="25">
        <v>6.19</v>
      </c>
      <c r="L85" s="24">
        <v>6.05667624521073</v>
      </c>
      <c r="M85" s="25">
        <v>6.19342880978866</v>
      </c>
      <c r="N85" s="25">
        <v>16.99</v>
      </c>
      <c r="O85" s="24">
        <v>16.9906186547663</v>
      </c>
      <c r="P85" s="25">
        <v>17.0145260165616</v>
      </c>
      <c r="Q85" s="25">
        <v>12.76</v>
      </c>
      <c r="R85" s="24">
        <v>12.610527437894</v>
      </c>
      <c r="S85" s="25">
        <v>13.1346990483253</v>
      </c>
      <c r="T85" s="25">
        <v>9.19</v>
      </c>
      <c r="U85" s="24">
        <v>8.87621616611049</v>
      </c>
      <c r="V85" s="25">
        <v>9.190190334940061</v>
      </c>
      <c r="W85" s="25">
        <v>22.88</v>
      </c>
      <c r="X85" s="24">
        <v>22.7211379928315</v>
      </c>
      <c r="Y85" s="25">
        <v>22.5334269558769</v>
      </c>
      <c r="Z85" s="25">
        <v>16.51</v>
      </c>
      <c r="AA85" s="24">
        <v>15.6870334322086</v>
      </c>
      <c r="AB85" s="25">
        <v>16.5130138425411</v>
      </c>
      <c r="AC85" s="25">
        <v>21.05</v>
      </c>
      <c r="AD85" s="24">
        <v>20.4151344086021</v>
      </c>
      <c r="AE85" s="25">
        <v>21.0527604746014</v>
      </c>
      <c r="AF85" s="25">
        <v>20.89</v>
      </c>
      <c r="AG85" s="24">
        <v>20.9385656902732</v>
      </c>
      <c r="AH85" s="25">
        <v>21.0528911753801</v>
      </c>
      <c r="AI85" s="25">
        <v>14.47</v>
      </c>
      <c r="AJ85" s="24">
        <v>14.5111487333716</v>
      </c>
      <c r="AK85" s="25">
        <v>14.1498882797465</v>
      </c>
      <c r="AL85" s="25">
        <v>18.22</v>
      </c>
      <c r="AM85" s="24">
        <v>18.2231554204656</v>
      </c>
      <c r="AN85" s="25">
        <v>18.1878679522492</v>
      </c>
      <c r="AO85" s="25">
        <v>10.99</v>
      </c>
      <c r="AP85" s="24">
        <v>10.9317177297874</v>
      </c>
      <c r="AQ85" s="25">
        <v>10.3994069689426</v>
      </c>
      <c r="AR85" s="25">
        <v>17.03</v>
      </c>
      <c r="AS85" s="24">
        <v>16.8022636262514</v>
      </c>
      <c r="AT85" s="25">
        <v>17.029613150414</v>
      </c>
      <c r="AU85" s="25">
        <v>13.19</v>
      </c>
      <c r="AV85" s="24">
        <v>12.7424996910147</v>
      </c>
      <c r="AW85" s="25">
        <v>14.019402731430</v>
      </c>
      <c r="AX85" s="25">
        <v>17.84</v>
      </c>
      <c r="AY85" s="24">
        <v>17.5063172043011</v>
      </c>
      <c r="AZ85" t="s" s="26">
        <v>76</v>
      </c>
      <c r="BA85" s="25">
        <v>11.75</v>
      </c>
      <c r="BB85" s="24">
        <v>12.5710054381411</v>
      </c>
      <c r="BC85" s="25">
        <v>12.1484010011124</v>
      </c>
      <c r="BD85" s="25">
        <v>23.71</v>
      </c>
      <c r="BE85" s="24">
        <v>23.7257863675689</v>
      </c>
      <c r="BF85" s="25">
        <v>23.7092612161661</v>
      </c>
      <c r="BG85" s="25">
        <v>8.93</v>
      </c>
      <c r="BH85" s="24">
        <v>8.94956618464961</v>
      </c>
      <c r="BI85" s="25">
        <v>9.43675163762204</v>
      </c>
      <c r="BJ85" s="25">
        <v>10.38</v>
      </c>
      <c r="BK85" s="24">
        <v>10.3337051971326</v>
      </c>
      <c r="BL85" s="25">
        <v>9.9587098142557</v>
      </c>
      <c r="BM85" s="25">
        <v>11.96</v>
      </c>
      <c r="BN85" s="24">
        <v>11.9107755530837</v>
      </c>
      <c r="BO85" s="25">
        <v>11.9613422321097</v>
      </c>
      <c r="BP85" s="25">
        <v>11.97</v>
      </c>
      <c r="BQ85" s="24">
        <v>11.9693666752232</v>
      </c>
      <c r="BR85" s="25">
        <v>11.9394011202924</v>
      </c>
      <c r="BS85" s="25">
        <v>13.97</v>
      </c>
      <c r="BT85" s="24">
        <v>14.0586228525522</v>
      </c>
      <c r="BU85" s="25">
        <v>14.2198726980596</v>
      </c>
      <c r="BV85" s="25">
        <v>18.95</v>
      </c>
      <c r="BW85" s="24">
        <v>18.3966604869608</v>
      </c>
      <c r="BX85" s="25">
        <v>19.3269005685329</v>
      </c>
      <c r="BY85" s="25">
        <v>13.93</v>
      </c>
      <c r="BZ85" s="24">
        <v>13.8611954640959</v>
      </c>
      <c r="CA85" s="25">
        <v>13.9336636386108</v>
      </c>
      <c r="CB85" s="25">
        <v>21.86</v>
      </c>
      <c r="CC85" s="24">
        <v>20.8485313929057</v>
      </c>
      <c r="CD85" s="25">
        <v>21.8607795698925</v>
      </c>
      <c r="CE85" s="25">
        <v>6.56</v>
      </c>
      <c r="CF85" s="24">
        <v>7.57783246817451</v>
      </c>
      <c r="CG85" s="25">
        <v>7.74161321221111</v>
      </c>
      <c r="CH85" s="25">
        <v>12.21</v>
      </c>
      <c r="CI85" s="24">
        <v>12.2119775058707</v>
      </c>
      <c r="CJ85" s="25">
        <v>11.6696128414287</v>
      </c>
      <c r="CK85" s="25">
        <v>9.49</v>
      </c>
      <c r="CL85" s="24">
        <v>9.523415324787679</v>
      </c>
      <c r="CM85" s="25">
        <v>9.493523999329049</v>
      </c>
      <c r="CN85" s="25">
        <v>9.35</v>
      </c>
      <c r="CO85" s="24">
        <v>9.27065010505501</v>
      </c>
      <c r="CP85" s="25">
        <v>9.73803979730563</v>
      </c>
      <c r="CQ85" s="25">
        <v>5.91</v>
      </c>
      <c r="CR85" s="24">
        <v>6.02523977258683</v>
      </c>
      <c r="CS85" s="25">
        <v>6.4415569768879</v>
      </c>
      <c r="CT85" s="25">
        <v>15.88</v>
      </c>
      <c r="CU85" s="24">
        <v>15.6123430354715</v>
      </c>
      <c r="CV85" s="25">
        <v>15.8364791125942</v>
      </c>
      <c r="CW85" s="25">
        <v>9.619999999999999</v>
      </c>
      <c r="CX85" s="24">
        <v>9.91022423504069</v>
      </c>
      <c r="CY85" s="25">
        <v>9.59478247435422</v>
      </c>
      <c r="CZ85" s="25">
        <v>19.65</v>
      </c>
      <c r="DA85" s="24">
        <v>19.2519141638858</v>
      </c>
      <c r="DB85" s="25">
        <v>19.6530311457175</v>
      </c>
      <c r="DC85" s="25">
        <v>20.45</v>
      </c>
      <c r="DD85" s="24">
        <v>19.8354345878136</v>
      </c>
      <c r="DE85" s="25">
        <v>20.9931426011265</v>
      </c>
      <c r="DF85" s="25">
        <v>13.39</v>
      </c>
      <c r="DG85" s="24">
        <v>13.394536257217</v>
      </c>
      <c r="DH85" s="25">
        <v>13.3717612161661</v>
      </c>
      <c r="DI85" s="25">
        <v>11.55</v>
      </c>
      <c r="DJ85" s="24">
        <v>11.1516292794463</v>
      </c>
      <c r="DK85" s="25">
        <v>11.0498300580892</v>
      </c>
      <c r="DL85" s="25">
        <v>10.15</v>
      </c>
      <c r="DM85" s="24">
        <v>10.3053618217773</v>
      </c>
      <c r="DN85" s="25">
        <v>10.065527437894</v>
      </c>
      <c r="DO85" s="25">
        <v>12.42</v>
      </c>
      <c r="DP85" s="24">
        <v>12.4242059077988</v>
      </c>
      <c r="DQ85" s="25">
        <v>12.4242059077988</v>
      </c>
      <c r="DR85" s="25">
        <v>11.4</v>
      </c>
      <c r="DS85" s="24">
        <v>11.4011213076258</v>
      </c>
      <c r="DT85" s="25">
        <v>11.4011213076258</v>
      </c>
      <c r="DU85" s="25">
        <v>22.18</v>
      </c>
      <c r="DV85" s="24">
        <v>22.1243377209245</v>
      </c>
      <c r="DW85" s="25">
        <v>22.4261965811966</v>
      </c>
      <c r="DX85" s="25">
        <v>19.04</v>
      </c>
      <c r="DY85" s="24">
        <v>18.7369064392535</v>
      </c>
      <c r="DZ85" s="25">
        <v>19.9266592510197</v>
      </c>
      <c r="EA85" s="25">
        <v>12.56</v>
      </c>
      <c r="EB85" s="24">
        <v>12.3462164750958</v>
      </c>
      <c r="EC85" s="25">
        <v>13.1122487949574</v>
      </c>
      <c r="ED85" s="25">
        <v>10.93</v>
      </c>
      <c r="EE85" s="24">
        <v>11.120685020393</v>
      </c>
      <c r="EF85" t="s" s="26">
        <v>76</v>
      </c>
      <c r="EG85" s="25">
        <v>12.11</v>
      </c>
      <c r="EH85" s="24">
        <v>11.6627555308367</v>
      </c>
      <c r="EI85" s="25">
        <v>13.4605660610555</v>
      </c>
      <c r="EJ85" s="25">
        <v>17.78</v>
      </c>
      <c r="EK85" s="24">
        <v>16.4354220739093</v>
      </c>
      <c r="EL85" s="25">
        <v>17.209304474107</v>
      </c>
      <c r="EM85" s="25">
        <v>11.18</v>
      </c>
      <c r="EN85" s="24">
        <v>11.1774382716049</v>
      </c>
      <c r="EO85" s="25">
        <v>11.1809325396825</v>
      </c>
      <c r="EP85" s="25">
        <v>7.95</v>
      </c>
      <c r="EQ85" s="24">
        <v>8.045969595847239</v>
      </c>
      <c r="ER85" s="25">
        <v>8.66017859349895</v>
      </c>
      <c r="ES85" s="25">
        <v>8.470000000000001</v>
      </c>
      <c r="ET85" s="24">
        <v>8.5133223112586</v>
      </c>
      <c r="EU85" s="25">
        <v>9.91102892396608</v>
      </c>
      <c r="EV85" s="25">
        <v>13.91</v>
      </c>
      <c r="EW85" s="24">
        <v>14.0218409343715</v>
      </c>
      <c r="EX85" s="25">
        <v>13.9081266001024</v>
      </c>
      <c r="EY85" s="25">
        <v>20.76</v>
      </c>
      <c r="EZ85" s="24">
        <v>21.8457573229514</v>
      </c>
      <c r="FA85" s="25">
        <v>20.7600123594117</v>
      </c>
      <c r="FB85" s="25">
        <v>13.93</v>
      </c>
      <c r="FC85" s="24">
        <v>13.933336114201</v>
      </c>
      <c r="FD85" s="25">
        <v>13.9166790260784</v>
      </c>
      <c r="FE85" s="25">
        <v>8.74</v>
      </c>
      <c r="FF85" s="24">
        <v>8.414820170559871</v>
      </c>
      <c r="FG85" s="25">
        <v>8.73783432208627</v>
      </c>
      <c r="FH85" s="25">
        <v>11.26</v>
      </c>
      <c r="FI85" t="s" s="27">
        <v>76</v>
      </c>
      <c r="FJ85" s="25">
        <v>12.5990840252881</v>
      </c>
      <c r="FK85" s="25">
        <v>8.98</v>
      </c>
      <c r="FL85" s="24">
        <v>8.99041527623285</v>
      </c>
      <c r="FM85" s="25">
        <v>9.633353108392051</v>
      </c>
      <c r="FN85" s="25">
        <v>11.46</v>
      </c>
      <c r="FO85" s="24">
        <v>11.6605115375653</v>
      </c>
      <c r="FP85" s="25">
        <v>11.4289304192097</v>
      </c>
      <c r="FQ85" s="25">
        <v>15.69</v>
      </c>
      <c r="FR85" s="24">
        <v>15.3718227042393</v>
      </c>
      <c r="FS85" s="25">
        <v>15.363815041404</v>
      </c>
      <c r="FT85" s="29"/>
      <c r="FU85" s="30">
        <f>SUM(SUM(B85,E85,H85,K85,N85,Q85,T85,W85,Z85,AC85,AF85,AI85,AL85,AO85,AR85,AU85,AX85,BA85,BD85,BG85,BJ85,BM85,BP85,BS85,BV85,BY85,CB85,CE85,CH85,CK85),CN85,CQ85,CT85,CW85,CZ85,DC85,DF85,DI85,DL85,DO85,DR85,DU85,DX85,EA85,ED85,EG85,EJ85,EM85,EP85,ES85,EV85,EY85,FB85,FE85,FH85,FK85,FN85,FQ85)/58</f>
        <v>13.7386206896552</v>
      </c>
      <c r="FV85" s="30">
        <f>SUM(SUM(C85,F85,I85,L85,O85,R85,U85,X85,AA85,AD85,AG85,AJ85,AM85,AP85,AS85,AV85,AY85,BB85,BE85,BH85,BK85,BN85,BQ85,BT85,BW85,BZ85,CC85,CF85,CI85,CL85),CO85,CR85,CU85,CX85,DA85,DD85,DG85,DJ85,DM85,DP85,DS85,DV85,DY85,EB85,EE85,EH85,EK85,EN85,EQ85,ET85,EW85,EZ85,FC85,FF85,FI85,FL85,FO85,FR85)/58</f>
        <v>13.6766549450168</v>
      </c>
      <c r="FW85" s="30">
        <f>SUM(SUM(D85,G85,J85,M85,P85,S85,V85,Y85,AB85,AE85,AH85,AK85,AN85,AQ85,AT85,AW85,AZ85,BC85,BF85,BI85,BL85,BO85,BR85,BU85,BX85,CA85,CD85,CG85,CJ85,CM85),CP85,CS85,CV85,CY85,DB85,DE85,DH85,DK85,DN85,DQ85,DT85,DW85,DZ85,EC85,EF85,EI85,EL85,EO85,ER85,EU85,EX85,FA85,FD85,FG85,FJ85,FM85,FP85,FS85)/58</f>
        <v>13.8863067736798</v>
      </c>
      <c r="FX85" s="31"/>
      <c r="FY85" s="31"/>
      <c r="FZ85" s="31"/>
      <c r="GA85" s="31"/>
      <c r="GB85" s="28">
        <f>SUM(SUM(D85,G85,J85,M85,P85,S85,V85,Y85,AB85,AE85,AH85,AK85,AQ85,AT85,AW85,AZ85,BC85,BF85,BI85,BO85,BU85,BX85,CA85,CD85,CG85,CJ85,CM85,CS85,CV85,CY85),DB85,DE85,DH85,DK85,DN85,DZ85,EC85,EF85,EL85,EO85,ER85,EU85,EX85,FG85,FJ85,FM85)/46</f>
        <v>13.7869916804133</v>
      </c>
      <c r="GC85" s="32">
        <v>1992</v>
      </c>
      <c r="GD85" s="24">
        <f>AVERAGE(L85,R85,BB85,BH85,CF85,DS85,EH85,EW85,FC85,FF85,FI85,FR85)</f>
        <v>11.1428458669004</v>
      </c>
      <c r="GE85" s="24">
        <f>AVERAGE(M85,S85,BC85,BI85,CG85,DT85,EI85,EX85,FD85,FG85,FJ85,FS85)</f>
        <v>11.503510007725</v>
      </c>
      <c r="GF85" s="28">
        <f>AVERAGE(I85,BE85,EZ85)</f>
        <v>19.494122584765</v>
      </c>
      <c r="GG85" s="28">
        <f>AVERAGE(J85,BF85,FA85)</f>
        <v>19.6253743871792</v>
      </c>
      <c r="GH85" s="24">
        <f>AVERAGE(O85,AA85,AD85,AG85,AM85,AV85,AY85,BT85,BW85,CU85,DA85,DP85,DV85,DY85,EK85)</f>
        <v>17.3029158121592</v>
      </c>
      <c r="GI85" s="28">
        <f>AVERAGE(P85,AB85,AE85,AH85,AN85,AW85,AZ85,BU85,BX85,CV85,DB85,DQ85,DW85,DZ85,EL85)</f>
        <v>17.7759365665564</v>
      </c>
      <c r="GJ85" s="28">
        <f>AVERAGE(C85,DG85,EE85,EN85,ET85)</f>
        <v>11.2308599489084</v>
      </c>
      <c r="GK85" s="28">
        <f>AVERAGE(D85,DH85,EF85,EO85,EU85)</f>
        <v>11.597115474057</v>
      </c>
      <c r="GL85" s="24">
        <f>AVERAGE(BK85,CR85,CX85)</f>
        <v>8.75638973492004</v>
      </c>
      <c r="GM85" s="24">
        <f>AVERAGE(BL85,CS85,CY85)</f>
        <v>8.665016421832609</v>
      </c>
      <c r="GN85" s="24">
        <f>AVERAGE(AP85,BQ85,CO85,DJ85,DM85,EQ85,FO85)</f>
        <v>10.476458106386</v>
      </c>
      <c r="GO85" s="24">
        <f>AVERAGE(AQ85,BR85,CP85,DK85,DN85,ER85,FP85)</f>
        <v>10.4687591993189</v>
      </c>
      <c r="GP85" s="24">
        <f>AVERAGE(F85,U85,X85,AJ85,AS85,BN85,BZ85,CC85,CI85,CL85,DD85,EB85,FL85)</f>
        <v>14.093326669182</v>
      </c>
      <c r="GQ85" s="24">
        <f>AVERAGE(G85,V85,Y85,AK85,AT85,BO85,CA85,CD85,CJ85,CM85,DE85,EC85,FM85)</f>
        <v>14.3220768140832</v>
      </c>
      <c r="GR85" s="24">
        <f>AVERAGE(X85,AS85,CC85,DD85)</f>
        <v>20.0518418999506</v>
      </c>
      <c r="GS85" s="24">
        <f>AVERAGE(Y85,AT85,CD85,DE85)</f>
        <v>20.6042405693275</v>
      </c>
      <c r="GT85" s="24">
        <f>AVERAGE(F85,U85,AJ85,BN85,BZ85,CI85,CL85,EB85,FL85)</f>
        <v>11.4450976777293</v>
      </c>
      <c r="GU85" s="24">
        <f>AVERAGE(G85,V85,AK85,BO85,CA85,CJ85,CM85,EC85,FM85)</f>
        <v>11.5300040339747</v>
      </c>
    </row>
    <row r="86" ht="20.35" customHeight="1">
      <c r="A86" s="22">
        <v>1993</v>
      </c>
      <c r="B86" s="23">
        <v>12.35</v>
      </c>
      <c r="C86" s="24">
        <v>12.3895110087046</v>
      </c>
      <c r="D86" s="25">
        <v>12.354863671275</v>
      </c>
      <c r="E86" s="25">
        <v>9.960000000000001</v>
      </c>
      <c r="F86" s="24">
        <v>10.1204352278546</v>
      </c>
      <c r="G86" s="25">
        <v>9.95790834613415</v>
      </c>
      <c r="H86" s="25">
        <v>14.09</v>
      </c>
      <c r="I86" s="24">
        <v>13.3570122887865</v>
      </c>
      <c r="J86" s="25">
        <v>14.7946767793139</v>
      </c>
      <c r="K86" s="25">
        <v>6.42</v>
      </c>
      <c r="L86" s="24">
        <v>6.26708013312852</v>
      </c>
      <c r="M86" s="25">
        <v>6.42137224782386</v>
      </c>
      <c r="N86" s="25">
        <v>18.39</v>
      </c>
      <c r="O86" s="24">
        <v>18.3859548528347</v>
      </c>
      <c r="P86" s="25">
        <v>18.3781387608807</v>
      </c>
      <c r="Q86" s="25">
        <v>13.6</v>
      </c>
      <c r="R86" s="24">
        <v>13.3855233769444</v>
      </c>
      <c r="S86" s="25">
        <v>13.9337794418843</v>
      </c>
      <c r="T86" s="25">
        <v>8.16</v>
      </c>
      <c r="U86" s="24">
        <v>7.78673623249819</v>
      </c>
      <c r="V86" s="25">
        <v>8.161740668644169</v>
      </c>
      <c r="W86" s="25">
        <v>22.16</v>
      </c>
      <c r="X86" s="24">
        <v>21.9529390681004</v>
      </c>
      <c r="Y86" s="25">
        <v>21.8254742703533</v>
      </c>
      <c r="Z86" s="25">
        <v>16.96</v>
      </c>
      <c r="AA86" s="24">
        <v>16.1254832309268</v>
      </c>
      <c r="AB86" s="25">
        <v>16.9582386072709</v>
      </c>
      <c r="AC86" s="25">
        <v>21.3</v>
      </c>
      <c r="AD86" s="24">
        <v>20.6762834586931</v>
      </c>
      <c r="AE86" s="25">
        <v>21.2814940321698</v>
      </c>
      <c r="AF86" s="25">
        <v>20.92</v>
      </c>
      <c r="AG86" s="24">
        <v>20.8327880184332</v>
      </c>
      <c r="AH86" s="25">
        <v>20.9194777265745</v>
      </c>
      <c r="AI86" s="25">
        <v>13.9</v>
      </c>
      <c r="AJ86" s="24">
        <v>13.9844755976319</v>
      </c>
      <c r="AK86" s="25">
        <v>13.6281018965585</v>
      </c>
      <c r="AL86" s="25">
        <v>18.65</v>
      </c>
      <c r="AM86" s="24">
        <v>18.6519084489784</v>
      </c>
      <c r="AN86" s="25">
        <v>18.6420302099334</v>
      </c>
      <c r="AO86" s="25">
        <v>11.34</v>
      </c>
      <c r="AP86" s="24">
        <v>11.2712359190988</v>
      </c>
      <c r="AQ86" s="25">
        <v>10.8164746543779</v>
      </c>
      <c r="AR86" s="25">
        <v>16.87</v>
      </c>
      <c r="AS86" s="24">
        <v>16.6696646185356</v>
      </c>
      <c r="AT86" s="25">
        <v>16.8728872247824</v>
      </c>
      <c r="AU86" s="25">
        <v>14.53</v>
      </c>
      <c r="AV86" s="24">
        <v>14.0770295698925</v>
      </c>
      <c r="AW86" s="25">
        <v>15.2943977214542</v>
      </c>
      <c r="AX86" s="25">
        <v>17.61</v>
      </c>
      <c r="AY86" s="24">
        <v>17.3058576548899</v>
      </c>
      <c r="AZ86" s="25">
        <v>18.1602365282413</v>
      </c>
      <c r="BA86" s="25">
        <v>12.39</v>
      </c>
      <c r="BB86" s="24">
        <v>13.2485682283666</v>
      </c>
      <c r="BC86" s="25">
        <v>12.8202713773681</v>
      </c>
      <c r="BD86" s="25">
        <v>23.73</v>
      </c>
      <c r="BE86" s="24">
        <v>23.7391079153204</v>
      </c>
      <c r="BF86" s="25">
        <v>23.7315942978971</v>
      </c>
      <c r="BG86" s="25">
        <v>9.039999999999999</v>
      </c>
      <c r="BH86" s="24">
        <v>9.05575716845879</v>
      </c>
      <c r="BI86" s="25">
        <v>9.54909882232463</v>
      </c>
      <c r="BJ86" s="25">
        <v>10.89</v>
      </c>
      <c r="BK86" s="24">
        <v>10.8272630769442</v>
      </c>
      <c r="BL86" s="25">
        <v>10.3670702014584</v>
      </c>
      <c r="BM86" s="25">
        <v>11.65</v>
      </c>
      <c r="BN86" s="24">
        <v>11.6093351960732</v>
      </c>
      <c r="BO86" s="25">
        <v>11.658613031234</v>
      </c>
      <c r="BP86" s="25">
        <v>12.21</v>
      </c>
      <c r="BQ86" s="24">
        <v>12.214625421167</v>
      </c>
      <c r="BR86" s="25">
        <v>12.1375085853771</v>
      </c>
      <c r="BS86" s="25">
        <v>14.53</v>
      </c>
      <c r="BT86" s="24">
        <v>14.6110656682028</v>
      </c>
      <c r="BU86" s="25">
        <v>14.7644015616999</v>
      </c>
      <c r="BV86" s="25">
        <v>19.12</v>
      </c>
      <c r="BW86" s="24">
        <v>18.4549846390169</v>
      </c>
      <c r="BX86" s="25">
        <v>19.5120602918587</v>
      </c>
      <c r="BY86" s="25">
        <v>12.73</v>
      </c>
      <c r="BZ86" s="24">
        <v>12.6318817204301</v>
      </c>
      <c r="CA86" s="25">
        <v>12.7275300819252</v>
      </c>
      <c r="CB86" s="25">
        <v>20.76</v>
      </c>
      <c r="CC86" s="24">
        <v>19.5307002048131</v>
      </c>
      <c r="CD86" s="25">
        <v>20.7569316436252</v>
      </c>
      <c r="CE86" s="25">
        <v>7.32</v>
      </c>
      <c r="CF86" s="24">
        <v>8.01014592933948</v>
      </c>
      <c r="CG86" s="25">
        <v>8.11720366103431</v>
      </c>
      <c r="CH86" s="25">
        <v>11.97</v>
      </c>
      <c r="CI86" s="24">
        <v>11.930890296979</v>
      </c>
      <c r="CJ86" s="25">
        <v>11.4595231694829</v>
      </c>
      <c r="CK86" s="25">
        <v>8.9</v>
      </c>
      <c r="CL86" s="24">
        <v>8.98040598290598</v>
      </c>
      <c r="CM86" s="25">
        <v>8.88767224213462</v>
      </c>
      <c r="CN86" s="25">
        <v>9.48</v>
      </c>
      <c r="CO86" s="24">
        <v>9.40466013824884</v>
      </c>
      <c r="CP86" s="25">
        <v>9.858219406041981</v>
      </c>
      <c r="CQ86" s="25">
        <v>5.99</v>
      </c>
      <c r="CR86" s="24">
        <v>6.08933115719406</v>
      </c>
      <c r="CS86" s="25">
        <v>6.49333141321045</v>
      </c>
      <c r="CT86" s="25">
        <v>17.51</v>
      </c>
      <c r="CU86" s="24">
        <v>17.2454550691244</v>
      </c>
      <c r="CV86" s="25">
        <v>17.4078129800307</v>
      </c>
      <c r="CW86" s="25">
        <v>10.25</v>
      </c>
      <c r="CX86" s="24">
        <v>10.5331532390487</v>
      </c>
      <c r="CY86" s="25">
        <v>10.2439778545827</v>
      </c>
      <c r="CZ86" s="25">
        <v>19.82</v>
      </c>
      <c r="DA86" s="24">
        <v>19.4361283922171</v>
      </c>
      <c r="DB86" s="25">
        <v>19.8222375832053</v>
      </c>
      <c r="DC86" s="25">
        <v>20.25</v>
      </c>
      <c r="DD86" s="24">
        <v>19.6674231950845</v>
      </c>
      <c r="DE86" s="25">
        <v>20.866095110087</v>
      </c>
      <c r="DF86" s="25">
        <v>14.08</v>
      </c>
      <c r="DG86" s="24">
        <v>14.0791303252427</v>
      </c>
      <c r="DH86" s="25">
        <v>14.1029141776185</v>
      </c>
      <c r="DI86" s="25">
        <v>11.87</v>
      </c>
      <c r="DJ86" s="24">
        <v>11.4851600102406</v>
      </c>
      <c r="DK86" s="25">
        <v>11.3810592677931</v>
      </c>
      <c r="DL86" s="25">
        <v>10.38</v>
      </c>
      <c r="DM86" s="24">
        <v>10.6383282130056</v>
      </c>
      <c r="DN86" s="25">
        <v>10.3819982078853</v>
      </c>
      <c r="DO86" s="25">
        <v>13.27</v>
      </c>
      <c r="DP86" s="24">
        <v>13.2713325652842</v>
      </c>
      <c r="DQ86" s="25">
        <v>13.2713325652842</v>
      </c>
      <c r="DR86" s="25">
        <v>11.66</v>
      </c>
      <c r="DS86" s="24">
        <v>11.660975422427</v>
      </c>
      <c r="DT86" s="25">
        <v>11.660975422427</v>
      </c>
      <c r="DU86" s="25">
        <v>22.26</v>
      </c>
      <c r="DV86" s="24">
        <v>22.1906807608101</v>
      </c>
      <c r="DW86" s="25">
        <v>22.454469406042</v>
      </c>
      <c r="DX86" s="25">
        <v>18.33</v>
      </c>
      <c r="DY86" s="24">
        <v>18.0382121522444</v>
      </c>
      <c r="DZ86" s="25">
        <v>19.2827796979007</v>
      </c>
      <c r="EA86" s="25">
        <v>11.65</v>
      </c>
      <c r="EB86" s="24">
        <v>11.4105350742447</v>
      </c>
      <c r="EC86" s="25">
        <v>12.2820391705069</v>
      </c>
      <c r="ED86" s="25">
        <v>11.48</v>
      </c>
      <c r="EE86" s="24">
        <v>11.8076606502816</v>
      </c>
      <c r="EF86" s="25">
        <v>11.3943506762364</v>
      </c>
      <c r="EG86" s="25">
        <v>12.54</v>
      </c>
      <c r="EH86" s="24">
        <v>12.0698406298003</v>
      </c>
      <c r="EI86" s="25">
        <v>13.7749270353303</v>
      </c>
      <c r="EJ86" s="25">
        <v>18.02</v>
      </c>
      <c r="EK86" s="24">
        <v>17.3105446748592</v>
      </c>
      <c r="EL86" s="25">
        <v>18.0232270865335</v>
      </c>
      <c r="EM86" s="25">
        <v>11.39</v>
      </c>
      <c r="EN86" s="24">
        <v>11.3932863454985</v>
      </c>
      <c r="EO86" s="25">
        <v>11.3989957757296</v>
      </c>
      <c r="EP86" s="25">
        <v>8.23</v>
      </c>
      <c r="EQ86" s="24">
        <v>8.33990143369175</v>
      </c>
      <c r="ER86" s="25">
        <v>8.91956541218638</v>
      </c>
      <c r="ES86" s="25">
        <v>8.66</v>
      </c>
      <c r="ET86" s="24">
        <v>8.51026160141682</v>
      </c>
      <c r="EU86" s="25">
        <v>9.862800826609231</v>
      </c>
      <c r="EV86" s="25">
        <v>14.45</v>
      </c>
      <c r="EW86" s="24">
        <v>14.553047875064</v>
      </c>
      <c r="EX86" s="25">
        <v>14.4274506310166</v>
      </c>
      <c r="EY86" s="25">
        <v>19.96</v>
      </c>
      <c r="EZ86" s="24">
        <v>21.0085189452125</v>
      </c>
      <c r="FA86" s="25">
        <v>19.9620692524322</v>
      </c>
      <c r="FB86" s="25">
        <v>14.74</v>
      </c>
      <c r="FC86" s="24">
        <v>14.7398540706605</v>
      </c>
      <c r="FD86" s="25">
        <v>14.7398540706605</v>
      </c>
      <c r="FE86" s="25">
        <v>9.050000000000001</v>
      </c>
      <c r="FF86" s="24">
        <v>8.74346818334304</v>
      </c>
      <c r="FG86" s="25">
        <v>9.05061379928315</v>
      </c>
      <c r="FH86" s="25">
        <v>11.7</v>
      </c>
      <c r="FI86" t="s" s="27">
        <v>76</v>
      </c>
      <c r="FJ86" t="s" s="26">
        <v>76</v>
      </c>
      <c r="FK86" s="25">
        <v>8</v>
      </c>
      <c r="FL86" s="24">
        <v>7.98833975581333</v>
      </c>
      <c r="FM86" s="25">
        <v>8.68767877006197</v>
      </c>
      <c r="FN86" s="25">
        <v>12.08</v>
      </c>
      <c r="FO86" s="24">
        <v>12.4042609675442</v>
      </c>
      <c r="FP86" s="25">
        <v>12.0068089887255</v>
      </c>
      <c r="FQ86" s="25">
        <v>16.01</v>
      </c>
      <c r="FR86" s="24">
        <v>15.6398227086534</v>
      </c>
      <c r="FS86" s="25">
        <v>15.6343209165387</v>
      </c>
      <c r="FT86" s="29"/>
      <c r="FU86" s="30">
        <f>SUM(SUM(B86,E86,H86,K86,N86,Q86,T86,W86,Z86,AC86,AF86,AI86,AL86,AO86,AR86,AU86,AX86,BA86,BD86,BG86,BJ86,BM86,BP86,BS86,BV86,BY86,CB86,CE86,CH86,CK86),CN86,CQ86,CT86,CW86,CZ86,DC86,DF86,DI86,DL86,DO86,DR86,DU86,DX86,EA86,ED86,EG86,EJ86,EM86,EP86,ES86,EV86,EY86,FB86,FE86,FH86,FK86,FN86,FQ86)/58</f>
        <v>13.8889655172414</v>
      </c>
      <c r="FV86" s="30">
        <f>SUM(SUM(C86,F86,I86,L86,O86,R86,U86,X86,AA86,AD86,AG86,AJ86,AM86,AP86,AS86,AV86,AY86,BB86,BE86,BH86,BK86,BN86,BQ86,BT86,BW86,BZ86,CC86,CF86,CI86,CL86),CO86,CR86,CU86,CX86,DA86,DD86,DG86,DJ86,DM86,DP86,DS86,DV86,DY86,EB86,EE86,EH86,EK86,EN86,EQ86,ET86,EW86,EZ86,FC86,FF86,FI86,FL86,FO86,FR86)/58</f>
        <v>13.8200695387755</v>
      </c>
      <c r="FW86" s="30">
        <f>SUM(SUM(D86,G86,J86,M86,P86,S86,V86,Y86,AB86,AE86,AH86,AK86,AN86,AQ86,AT86,AW86,AZ86,BC86,BF86,BI86,BL86,BO86,BR86,BU86,BX86,CA86,CD86,CG86,CJ86,CM86),CP86,CS86,CV86,CY86,DB86,DE86,DH86,DK86,DN86,DQ86,DT86,DW86,DZ86,EC86,EF86,EI86,EL86,EO86,ER86,EU86,EX86,FA86,FD86,FG86,FJ86,FM86,FP86,FS86)/58</f>
        <v>14.0751346887553</v>
      </c>
      <c r="FX86" s="31"/>
      <c r="FY86" s="31"/>
      <c r="FZ86" s="31"/>
      <c r="GA86" s="31"/>
      <c r="GB86" s="28">
        <f>SUM(SUM(D86,G86,J86,M86,P86,S86,V86,Y86,AB86,AE86,AH86,AK86,AQ86,AT86,AW86,AZ86,BC86,BF86,BI86,BO86,BU86,BX86,CA86,CD86,CG86,CJ86,CM86,CS86,CV86,CY86),DB86,DE86,DH86,DK86,DN86,DZ86,EC86,EF86,EL86,EO86,ER86,EU86,EX86,FG86,FJ86,FM86)/46</f>
        <v>13.9505131377511</v>
      </c>
      <c r="GC86" s="32">
        <v>1993</v>
      </c>
      <c r="GD86" s="24">
        <f>AVERAGE(L86,R86,BB86,BH86,CF86,DS86,EH86,EW86,FC86,FF86,FI86,FR86)</f>
        <v>11.579462156926</v>
      </c>
      <c r="GE86" s="24">
        <f>AVERAGE(M86,S86,BC86,BI86,CG86,DT86,EI86,EX86,FD86,FG86,FJ86,FS86)</f>
        <v>11.8299879477901</v>
      </c>
      <c r="GF86" s="28">
        <f>AVERAGE(I86,BE86,EZ86)</f>
        <v>19.3682130497731</v>
      </c>
      <c r="GG86" s="28">
        <f>AVERAGE(J86,BF86,FA86)</f>
        <v>19.4961134432144</v>
      </c>
      <c r="GH86" s="24">
        <f>AVERAGE(O86,AA86,AD86,AG86,AM86,AV86,AY86,BT86,BW86,CU86,DA86,DP86,DV86,DY86,EK86)</f>
        <v>17.7742472770938</v>
      </c>
      <c r="GI86" s="24">
        <f>AVERAGE(P86,AB86,AE86,AH86,AN86,AW86,AZ86,BU86,BX86,CV86,DB86,DQ86,DW86,DZ86,EL86)</f>
        <v>18.2781556506053</v>
      </c>
      <c r="GJ86" s="28">
        <f>AVERAGE(C86,DG86,EE86,EN86,ET86)</f>
        <v>11.6359699862288</v>
      </c>
      <c r="GK86" s="28">
        <f>AVERAGE(D86,DH86,EF86,EO86,EU86)</f>
        <v>11.8227850254937</v>
      </c>
      <c r="GL86" s="24">
        <f>AVERAGE(BK86,CR86,CX86)</f>
        <v>9.14991582439565</v>
      </c>
      <c r="GM86" s="24">
        <f>AVERAGE(BL86,CS86,CY86)</f>
        <v>9.03479315641718</v>
      </c>
      <c r="GN86" s="24">
        <f>AVERAGE(AP86,BQ86,CO86,DJ86,DM86,EQ86,FO86)</f>
        <v>10.8225960147138</v>
      </c>
      <c r="GO86" s="24">
        <f>AVERAGE(AQ86,BR86,CP86,DK86,DN86,ER86,FP86)</f>
        <v>10.7859477889125</v>
      </c>
      <c r="GP86" s="24">
        <f>AVERAGE(F86,U86,X86,AJ86,AS86,BN86,BZ86,CC86,CI86,CL86,DD86,EB86,FL86)</f>
        <v>13.4049047823819</v>
      </c>
      <c r="GQ86" s="24">
        <f>AVERAGE(G86,V86,Y86,AK86,AT86,BO86,CA86,CD86,CJ86,CM86,DE86,EC86,FM86)</f>
        <v>13.6747842788869</v>
      </c>
      <c r="GR86" s="24">
        <f>AVERAGE(X86,AS86,CC86,DD86)</f>
        <v>19.4551817716334</v>
      </c>
      <c r="GS86" s="24">
        <f>AVERAGE(Y86,AT86,CD86,DE86)</f>
        <v>20.080347062212</v>
      </c>
      <c r="GT86" s="24">
        <f>AVERAGE(F86,U86,AJ86,BN86,BZ86,CI86,CL86,EB86,FL86)</f>
        <v>10.715892787159</v>
      </c>
      <c r="GU86" s="24">
        <f>AVERAGE(G86,V86,AK86,BO86,CA86,CJ86,CM86,EC86,FM86)</f>
        <v>10.827867486298</v>
      </c>
    </row>
    <row r="87" ht="20.35" customHeight="1">
      <c r="A87" s="22">
        <v>1994</v>
      </c>
      <c r="B87" s="23">
        <v>11.78</v>
      </c>
      <c r="C87" s="24">
        <v>11.8138741679467</v>
      </c>
      <c r="D87" s="25">
        <v>11.7794834869432</v>
      </c>
      <c r="E87" s="25">
        <v>10.62</v>
      </c>
      <c r="F87" s="24">
        <v>10.7835522273426</v>
      </c>
      <c r="G87" s="25">
        <v>10.6155523553507</v>
      </c>
      <c r="H87" s="25">
        <v>12.45</v>
      </c>
      <c r="I87" s="24">
        <v>11.0629339477727</v>
      </c>
      <c r="J87" s="25">
        <v>12.4679051459293</v>
      </c>
      <c r="K87" s="25">
        <v>5.61</v>
      </c>
      <c r="L87" s="24">
        <v>5.47154761904762</v>
      </c>
      <c r="M87" s="25">
        <v>5.61079173067076</v>
      </c>
      <c r="N87" s="25">
        <v>17.01</v>
      </c>
      <c r="O87" s="24">
        <v>17.0056649020173</v>
      </c>
      <c r="P87" s="25">
        <v>17.0290802611367</v>
      </c>
      <c r="Q87" s="25">
        <v>12.59</v>
      </c>
      <c r="R87" s="24">
        <v>12.398202764977</v>
      </c>
      <c r="S87" s="25">
        <v>13.019845110087</v>
      </c>
      <c r="T87" s="25">
        <v>8.609999999999999</v>
      </c>
      <c r="U87" s="24">
        <v>8.226781322280489</v>
      </c>
      <c r="V87" s="25">
        <v>8.6058493343574</v>
      </c>
      <c r="W87" s="25">
        <v>19.77</v>
      </c>
      <c r="X87" s="24">
        <v>19.6033256528418</v>
      </c>
      <c r="Y87" s="25">
        <v>19.4039285714286</v>
      </c>
      <c r="Z87" s="25">
        <v>16.19</v>
      </c>
      <c r="AA87" s="24">
        <v>15.3421217799319</v>
      </c>
      <c r="AB87" s="25">
        <v>16.1882906492222</v>
      </c>
      <c r="AC87" s="25">
        <v>20.54</v>
      </c>
      <c r="AD87" s="24">
        <v>19.8923727642707</v>
      </c>
      <c r="AE87" s="25">
        <v>20.523442956901</v>
      </c>
      <c r="AF87" s="25">
        <v>20.59</v>
      </c>
      <c r="AG87" s="24">
        <v>20.4355881976447</v>
      </c>
      <c r="AH87" s="25">
        <v>20.5901235279058</v>
      </c>
      <c r="AI87" s="25">
        <v>14.83</v>
      </c>
      <c r="AJ87" s="24">
        <v>14.859115485460</v>
      </c>
      <c r="AK87" s="25">
        <v>14.572191147130</v>
      </c>
      <c r="AL87" s="25">
        <v>18.23</v>
      </c>
      <c r="AM87" s="24">
        <v>18.229722960731</v>
      </c>
      <c r="AN87" s="25">
        <v>18.2178444842692</v>
      </c>
      <c r="AO87" t="s" s="26">
        <v>75</v>
      </c>
      <c r="AP87" t="s" s="27">
        <v>76</v>
      </c>
      <c r="AQ87" t="s" s="26">
        <v>76</v>
      </c>
      <c r="AR87" s="25">
        <v>17.4</v>
      </c>
      <c r="AS87" s="24">
        <v>17.1791666666667</v>
      </c>
      <c r="AT87" s="25">
        <v>17.3980318740399</v>
      </c>
      <c r="AU87" s="25">
        <v>11.69</v>
      </c>
      <c r="AV87" s="24">
        <v>11.1482290066564</v>
      </c>
      <c r="AW87" s="25">
        <v>12.5150096006144</v>
      </c>
      <c r="AX87" s="25">
        <v>16.96</v>
      </c>
      <c r="AY87" s="24">
        <v>16.6219083395696</v>
      </c>
      <c r="AZ87" s="25">
        <v>17.5964942528736</v>
      </c>
      <c r="BA87" s="25">
        <v>11.92</v>
      </c>
      <c r="BB87" s="24">
        <v>12.7808448540707</v>
      </c>
      <c r="BC87" s="25">
        <v>12.3284325396825</v>
      </c>
      <c r="BD87" s="25">
        <v>22.66</v>
      </c>
      <c r="BE87" s="24">
        <v>22.7362525601638</v>
      </c>
      <c r="BF87" s="25">
        <v>22.6700307219662</v>
      </c>
      <c r="BG87" s="25">
        <v>8.609999999999999</v>
      </c>
      <c r="BH87" s="24">
        <v>8.625274577572959</v>
      </c>
      <c r="BI87" s="25">
        <v>9.137446236559139</v>
      </c>
      <c r="BJ87" t="s" s="26">
        <v>75</v>
      </c>
      <c r="BK87" t="s" s="27">
        <v>76</v>
      </c>
      <c r="BL87" t="s" s="26">
        <v>76</v>
      </c>
      <c r="BM87" s="25">
        <v>11.98</v>
      </c>
      <c r="BN87" s="24">
        <v>11.925068484383</v>
      </c>
      <c r="BO87" s="25">
        <v>11.9795353302611</v>
      </c>
      <c r="BP87" s="25">
        <v>11.71</v>
      </c>
      <c r="BQ87" s="24">
        <v>11.7133427684199</v>
      </c>
      <c r="BR87" s="25">
        <v>11.6626067985593</v>
      </c>
      <c r="BS87" s="25">
        <v>13.29</v>
      </c>
      <c r="BT87" s="24">
        <v>13.3254038658474</v>
      </c>
      <c r="BU87" s="25">
        <v>13.5198419098822</v>
      </c>
      <c r="BV87" s="25">
        <v>18.97</v>
      </c>
      <c r="BW87" s="24">
        <v>18.3459356295355</v>
      </c>
      <c r="BX87" s="25">
        <v>19.2844343582817</v>
      </c>
      <c r="BY87" s="25">
        <v>13.71</v>
      </c>
      <c r="BZ87" s="24">
        <v>13.6374526369688</v>
      </c>
      <c r="CA87" s="25">
        <v>13.7132904505888</v>
      </c>
      <c r="CB87" s="25">
        <v>19.45</v>
      </c>
      <c r="CC87" s="24">
        <v>17.8491225038402</v>
      </c>
      <c r="CD87" s="25">
        <v>19.4465905017921</v>
      </c>
      <c r="CE87" t="s" s="26">
        <v>75</v>
      </c>
      <c r="CF87" t="s" s="27">
        <v>76</v>
      </c>
      <c r="CG87" t="s" s="26">
        <v>76</v>
      </c>
      <c r="CH87" s="25">
        <v>12.49</v>
      </c>
      <c r="CI87" s="24">
        <v>12.4784357398874</v>
      </c>
      <c r="CJ87" s="25">
        <v>11.997242703533</v>
      </c>
      <c r="CK87" s="25">
        <v>9.23</v>
      </c>
      <c r="CL87" s="24">
        <v>9.27563505305719</v>
      </c>
      <c r="CM87" s="25">
        <v>9.21750143457457</v>
      </c>
      <c r="CN87" s="25">
        <v>9</v>
      </c>
      <c r="CO87" s="24">
        <v>8.92708461341525</v>
      </c>
      <c r="CP87" s="25">
        <v>9.41161162314388</v>
      </c>
      <c r="CQ87" s="25">
        <v>5.4</v>
      </c>
      <c r="CR87" s="24">
        <v>5.50557219662058</v>
      </c>
      <c r="CS87" s="25">
        <v>5.90926459293395</v>
      </c>
      <c r="CT87" s="25">
        <v>15.29</v>
      </c>
      <c r="CU87" s="24">
        <v>15.0635151711778</v>
      </c>
      <c r="CV87" s="25">
        <v>15.2637774555503</v>
      </c>
      <c r="CW87" t="s" s="26">
        <v>209</v>
      </c>
      <c r="CX87" s="24">
        <v>9.84219854070661</v>
      </c>
      <c r="CY87" s="25">
        <v>9.546661546338971</v>
      </c>
      <c r="CZ87" s="25">
        <v>19.06</v>
      </c>
      <c r="DA87" s="24">
        <v>18.6642287506401</v>
      </c>
      <c r="DB87" s="25">
        <v>19.0637295186892</v>
      </c>
      <c r="DC87" s="25">
        <v>20.05</v>
      </c>
      <c r="DD87" s="24">
        <v>19.3951960504216</v>
      </c>
      <c r="DE87" s="25">
        <v>20.6447638391079</v>
      </c>
      <c r="DF87" s="25">
        <v>13.04</v>
      </c>
      <c r="DG87" s="24">
        <v>13.0367883848015</v>
      </c>
      <c r="DH87" s="25">
        <v>13.0282251664107</v>
      </c>
      <c r="DI87" s="25">
        <v>11.35</v>
      </c>
      <c r="DJ87" s="24">
        <v>10.9953910650282</v>
      </c>
      <c r="DK87" s="25">
        <v>10.8918650793651</v>
      </c>
      <c r="DL87" s="25">
        <v>9.66</v>
      </c>
      <c r="DM87" s="24">
        <v>9.900396825396831</v>
      </c>
      <c r="DN87" s="25">
        <v>9.664218509984639</v>
      </c>
      <c r="DO87" s="25">
        <v>11.25</v>
      </c>
      <c r="DP87" s="24">
        <v>11.2452202403023</v>
      </c>
      <c r="DQ87" s="25">
        <v>11.2452202403023</v>
      </c>
      <c r="DR87" s="25">
        <v>11.03</v>
      </c>
      <c r="DS87" s="24">
        <v>11.0263685400004</v>
      </c>
      <c r="DT87" s="25">
        <v>10.9936840757809</v>
      </c>
      <c r="DU87" s="25">
        <v>21.61</v>
      </c>
      <c r="DV87" s="24">
        <v>21.5802639430462</v>
      </c>
      <c r="DW87" s="25">
        <v>21.8489934289128</v>
      </c>
      <c r="DX87" s="25">
        <v>18.21</v>
      </c>
      <c r="DY87" s="24">
        <v>17.9795360365133</v>
      </c>
      <c r="DZ87" s="25">
        <v>19.1986353885269</v>
      </c>
      <c r="EA87" s="25">
        <v>12.49</v>
      </c>
      <c r="EB87" s="24">
        <v>12.2507386072709</v>
      </c>
      <c r="EC87" s="25">
        <v>13.0556662826421</v>
      </c>
      <c r="ED87" s="25">
        <v>10.77</v>
      </c>
      <c r="EE87" s="24">
        <v>11.1604817080707</v>
      </c>
      <c r="EF87" s="25">
        <v>10.7820517923109</v>
      </c>
      <c r="EG87" s="25">
        <v>11.48</v>
      </c>
      <c r="EH87" s="24">
        <v>11.0252860983103</v>
      </c>
      <c r="EI87" s="25">
        <v>12.9055606758833</v>
      </c>
      <c r="EJ87" s="25">
        <v>17.31</v>
      </c>
      <c r="EK87" s="24">
        <v>16.5325590603316</v>
      </c>
      <c r="EL87" s="25">
        <v>17.290392985151</v>
      </c>
      <c r="EM87" s="25">
        <v>11.42</v>
      </c>
      <c r="EN87" s="24">
        <v>11.4232450076805</v>
      </c>
      <c r="EO87" s="25">
        <v>11.4412335134276</v>
      </c>
      <c r="EP87" s="25">
        <v>7.47</v>
      </c>
      <c r="EQ87" s="24">
        <v>7.57720046082949</v>
      </c>
      <c r="ER87" s="25">
        <v>8.22117767537123</v>
      </c>
      <c r="ES87" s="25">
        <v>8.539999999999999</v>
      </c>
      <c r="ET87" s="24">
        <v>8.19881097211678</v>
      </c>
      <c r="EU87" s="25">
        <v>9.64470287876202</v>
      </c>
      <c r="EV87" s="25">
        <v>14.07</v>
      </c>
      <c r="EW87" s="24">
        <v>14.1902131336406</v>
      </c>
      <c r="EX87" s="25">
        <v>14.059229214118</v>
      </c>
      <c r="EY87" s="25">
        <v>19.62</v>
      </c>
      <c r="EZ87" s="24">
        <v>20.6918862007169</v>
      </c>
      <c r="FA87" s="25">
        <v>19.6230101126472</v>
      </c>
      <c r="FB87" s="25">
        <v>13.99</v>
      </c>
      <c r="FC87" s="24">
        <v>13.9886706349206</v>
      </c>
      <c r="FD87" s="25">
        <v>13.9886706349206</v>
      </c>
      <c r="FE87" s="25">
        <v>8.4</v>
      </c>
      <c r="FF87" s="24">
        <v>8.09670058883769</v>
      </c>
      <c r="FG87" s="25">
        <v>8.398800563236049</v>
      </c>
      <c r="FH87" s="25">
        <v>10.7</v>
      </c>
      <c r="FI87" s="24">
        <v>10.2039855571446</v>
      </c>
      <c r="FJ87" s="25">
        <v>11.4202515581687</v>
      </c>
      <c r="FK87" t="s" s="26">
        <v>210</v>
      </c>
      <c r="FL87" s="24">
        <v>7.95294372985465</v>
      </c>
      <c r="FM87" s="25">
        <v>8.65056067588325</v>
      </c>
      <c r="FN87" s="25">
        <v>11.6</v>
      </c>
      <c r="FO87" s="24">
        <v>11.8161973689393</v>
      </c>
      <c r="FP87" s="25">
        <v>11.5739506540679</v>
      </c>
      <c r="FQ87" s="25">
        <v>15.31</v>
      </c>
      <c r="FR87" s="24">
        <v>14.9917082693292</v>
      </c>
      <c r="FS87" s="25">
        <v>14.9557942908346</v>
      </c>
      <c r="FT87" s="29"/>
      <c r="FU87" s="30">
        <f>SUM(SUM(B87,E87,H87,K87,N87,Q87,T87,W87,Z87,AC87,AF87,AI87,AL87,AO87,AR87,AU87,AX87,BA87,BD87,BG87,BJ87,BM87,BP87,BS87,BV87,BY87,CB87,CE87,CH87,CK87),CN87,CQ87,CT87,CW87,CZ87,DC87,DF87,DI87,DL87,DO87,DR87,DU87,DX87,EA87,ED87,EG87,EJ87,EM87,EP87,ES87,EV87,EY87,FB87,FE87,FH87,FK87,FN87,FQ87)/58</f>
        <v>13.7171698113208</v>
      </c>
      <c r="FV87" s="30">
        <f>SUM(SUM(C87,F87,I87,L87,O87,R87,U87,X87,AA87,AD87,AG87,AJ87,AM87,AP87,AS87,AV87,AY87,BB87,BE87,BH87,BK87,BN87,BQ87,BT87,BW87,BZ87,CC87,CF87,CI87,CL87),CO87,CR87,CU87,CX87,DA87,DD87,DG87,DJ87,DM87,DP87,DS87,DV87,DY87,EB87,EE87,EH87,EK87,EN87,EQ87,ET87,EW87,EZ87,FC87,FF87,FI87,FL87,FO87,FR87)/58</f>
        <v>13.3823502588176</v>
      </c>
      <c r="FW87" s="30">
        <f>SUM(SUM(D87,G87,J87,M87,P87,S87,V87,Y87,AB87,AE87,AH87,AK87,AN87,AQ87,AT87,AW87,AZ87,BC87,BF87,BI87,BL87,BO87,BR87,BU87,BX87,CA87,CD87,CG87,CJ87,CM87),CP87,CS87,CV87,CY87,DB87,DE87,DH87,DK87,DN87,DQ87,DT87,DW87,DZ87,EC87,EF87,EI87,EL87,EO87,ER87,EU87,EX87,FA87,FD87,FG87,FJ87,FM87,FP87,FS87)/58</f>
        <v>13.7056822081275</v>
      </c>
      <c r="FX87" s="31"/>
      <c r="FY87" s="31"/>
      <c r="FZ87" s="31"/>
      <c r="GA87" s="31"/>
      <c r="GB87" s="28">
        <f>SUM(SUM(D87,G87,J87,M87,P87,S87,V87,Y87,AB87,AE87,AH87,AK87,AQ87,AT87,AW87,AZ87,BC87,BF87,BI87,BO87,BU87,BX87,CA87,CD87,CG87,CJ87,CM87,CS87,CV87,CY87),DB87,DE87,DH87,DK87,DN87,DZ87,EC87,EF87,EL87,EO87,ER87,EU87,EX87,FG87,FJ87,FM87)/46</f>
        <v>13.5769448733566</v>
      </c>
      <c r="GC87" s="32">
        <v>1994</v>
      </c>
      <c r="GD87" s="24">
        <f>AVERAGE(L87,R87,BB87,BH87,CF87,DS87,EH87,EW87,FC87,FF87,FI87,FR87)</f>
        <v>11.163527512532</v>
      </c>
      <c r="GE87" s="24">
        <f>AVERAGE(M87,S87,BC87,BI87,CG87,DT87,EI87,EX87,FD87,FG87,FJ87,FS87)</f>
        <v>11.5289551481765</v>
      </c>
      <c r="GF87" s="28">
        <f>AVERAGE(I87,BE87,EZ87)</f>
        <v>18.1636909028845</v>
      </c>
      <c r="GG87" s="28">
        <f>AVERAGE(J87,BF87,FA87)</f>
        <v>18.2536486601809</v>
      </c>
      <c r="GH87" s="24">
        <f>AVERAGE(O87,AA87,AD87,AG87,AM87,AV87,AY87,BT87,BW87,CU87,DA87,DP87,DV87,DY87,EK87)</f>
        <v>16.7608180432144</v>
      </c>
      <c r="GI87" s="24">
        <f>AVERAGE(P87,AB87,AE87,AH87,AN87,AW87,AZ87,BU87,BX87,CV87,DB87,DQ87,DW87,DZ87,EL87)</f>
        <v>17.2916874012146</v>
      </c>
      <c r="GJ87" s="28">
        <f>AVERAGE(C87,DG87,EE87,EN87,ET87)</f>
        <v>11.1266400481232</v>
      </c>
      <c r="GK87" s="28">
        <f>AVERAGE(D87,DH87,EF87,EO87,EU87)</f>
        <v>11.3351393675709</v>
      </c>
      <c r="GL87" s="24">
        <f>AVERAGE(BK87,CR87,CX87)</f>
        <v>7.6738853686636</v>
      </c>
      <c r="GM87" s="24">
        <f>AVERAGE(BL87,CS87,CY87)</f>
        <v>7.72796306963646</v>
      </c>
      <c r="GN87" s="24">
        <f>AVERAGE(AP87,BQ87,CO87,DJ87,DM87,EQ87,FO87)</f>
        <v>10.1549355170048</v>
      </c>
      <c r="GO87" s="24">
        <f>AVERAGE(AQ87,BR87,CP87,DK87,DN87,ER87,FP87)</f>
        <v>10.2375717234153</v>
      </c>
      <c r="GP87" s="24">
        <f>AVERAGE(F87,U87,X87,AJ87,AS87,BN87,BZ87,CC87,CI87,CL87,DD87,EB87,FL87)</f>
        <v>13.4935795507904</v>
      </c>
      <c r="GQ87" s="24">
        <f>AVERAGE(G87,V87,Y87,AK87,AT87,BO87,CA87,CD87,CJ87,CM87,DE87,EC87,FM87)</f>
        <v>13.7923618846684</v>
      </c>
      <c r="GR87" s="24">
        <f>AVERAGE(X87,AS87,CC87,DD87)</f>
        <v>18.5067027184426</v>
      </c>
      <c r="GS87" s="24">
        <f>AVERAGE(Y87,AT87,CD87,DE87)</f>
        <v>19.2233286965921</v>
      </c>
      <c r="GT87" s="24">
        <f>AVERAGE(F87,U87,AJ87,BN87,BZ87,CI87,CL87,EB87,FL87)</f>
        <v>11.2655248096117</v>
      </c>
      <c r="GU87" s="24">
        <f>AVERAGE(G87,V87,AK87,BO87,CA87,CJ87,CM87,EC87,FM87)</f>
        <v>11.3785988571468</v>
      </c>
    </row>
    <row r="88" ht="20.35" customHeight="1">
      <c r="A88" s="22">
        <v>1995</v>
      </c>
      <c r="B88" s="23">
        <v>12.11</v>
      </c>
      <c r="C88" s="24">
        <v>12.1300294418843</v>
      </c>
      <c r="D88" s="25">
        <v>12.1069412442396</v>
      </c>
      <c r="E88" s="25">
        <v>10.68</v>
      </c>
      <c r="F88" s="24">
        <v>10.8445858934972</v>
      </c>
      <c r="G88" s="25">
        <v>10.6787544802867</v>
      </c>
      <c r="H88" s="25">
        <v>13.64</v>
      </c>
      <c r="I88" s="24">
        <v>12.2154768305172</v>
      </c>
      <c r="J88" s="25">
        <v>13.6655529953917</v>
      </c>
      <c r="K88" s="25">
        <v>6.81</v>
      </c>
      <c r="L88" s="24">
        <v>6.68998399897594</v>
      </c>
      <c r="M88" s="25">
        <v>6.80886008704558</v>
      </c>
      <c r="N88" s="25">
        <v>17.61</v>
      </c>
      <c r="O88" s="24">
        <v>17.6079377880184</v>
      </c>
      <c r="P88" s="25">
        <v>17.6079377880184</v>
      </c>
      <c r="Q88" s="25">
        <v>13.03</v>
      </c>
      <c r="R88" s="24">
        <v>12.8780888376856</v>
      </c>
      <c r="S88" s="25">
        <v>13.5649263952893</v>
      </c>
      <c r="T88" s="25">
        <v>9.08</v>
      </c>
      <c r="U88" s="24">
        <v>8.73009344598054</v>
      </c>
      <c r="V88" s="25">
        <v>9.08396152250295</v>
      </c>
      <c r="W88" s="25">
        <v>21.55</v>
      </c>
      <c r="X88" s="24">
        <v>21.341473374296</v>
      </c>
      <c r="Y88" s="25">
        <v>21.0945654121864</v>
      </c>
      <c r="Z88" s="25">
        <v>16.88</v>
      </c>
      <c r="AA88" s="24">
        <v>16.0537920440701</v>
      </c>
      <c r="AB88" s="25">
        <v>16.8690873015873</v>
      </c>
      <c r="AC88" s="25">
        <v>20.94</v>
      </c>
      <c r="AD88" s="24">
        <v>20.3097049411162</v>
      </c>
      <c r="AE88" s="25">
        <v>20.9442351510497</v>
      </c>
      <c r="AF88" s="25">
        <v>21.35</v>
      </c>
      <c r="AG88" s="24">
        <v>21.2544886072709</v>
      </c>
      <c r="AH88" s="25">
        <v>21.3505600358423</v>
      </c>
      <c r="AI88" s="25">
        <v>14.64</v>
      </c>
      <c r="AJ88" s="24">
        <v>14.3401440092166</v>
      </c>
      <c r="AK88" s="25">
        <v>14.3401440092166</v>
      </c>
      <c r="AL88" s="25">
        <v>18.57</v>
      </c>
      <c r="AM88" s="24">
        <v>18.5661027905786</v>
      </c>
      <c r="AN88" s="25">
        <v>18.5661027905786</v>
      </c>
      <c r="AO88" t="s" s="26">
        <v>75</v>
      </c>
      <c r="AP88" t="s" s="27">
        <v>76</v>
      </c>
      <c r="AQ88" t="s" s="26">
        <v>76</v>
      </c>
      <c r="AR88" s="25">
        <v>17.81</v>
      </c>
      <c r="AS88" s="24">
        <v>17.5967031490015</v>
      </c>
      <c r="AT88" s="25">
        <v>17.8139029697901</v>
      </c>
      <c r="AU88" s="25">
        <v>13.58</v>
      </c>
      <c r="AV88" s="24">
        <v>13.1354723502304</v>
      </c>
      <c r="AW88" s="25">
        <v>14.3811251920123</v>
      </c>
      <c r="AX88" s="25">
        <v>17.98</v>
      </c>
      <c r="AY88" s="24">
        <v>17.657088453661</v>
      </c>
      <c r="AZ88" s="25">
        <v>18.5354225594576</v>
      </c>
      <c r="BA88" s="25">
        <v>12.18</v>
      </c>
      <c r="BB88" s="24">
        <v>13.0657096288645</v>
      </c>
      <c r="BC88" s="25">
        <v>12.6005586012677</v>
      </c>
      <c r="BD88" s="25">
        <v>23.41</v>
      </c>
      <c r="BE88" s="24">
        <v>23.383440860215</v>
      </c>
      <c r="BF88" s="25">
        <v>23.407174859191</v>
      </c>
      <c r="BG88" s="25">
        <v>8.85</v>
      </c>
      <c r="BH88" s="24">
        <v>8.85226958525347</v>
      </c>
      <c r="BI88" s="25">
        <v>9.3471953405018</v>
      </c>
      <c r="BJ88" s="25">
        <v>10.01</v>
      </c>
      <c r="BK88" s="24">
        <v>9.91454864242893</v>
      </c>
      <c r="BL88" s="25">
        <v>9.50103711326987</v>
      </c>
      <c r="BM88" s="25">
        <v>11.98</v>
      </c>
      <c r="BN88" s="24">
        <v>11.9310515873016</v>
      </c>
      <c r="BO88" s="25">
        <v>11.9765175371224</v>
      </c>
      <c r="BP88" s="25">
        <v>11.48</v>
      </c>
      <c r="BQ88" s="24">
        <v>11.4786976758496</v>
      </c>
      <c r="BR88" s="25">
        <v>11.4689168537556</v>
      </c>
      <c r="BS88" s="25">
        <v>14.71</v>
      </c>
      <c r="BT88" s="24">
        <v>14.7595071684588</v>
      </c>
      <c r="BU88" s="25">
        <v>14.952551843318</v>
      </c>
      <c r="BV88" s="25">
        <v>18.95</v>
      </c>
      <c r="BW88" s="24">
        <v>18.3289944956477</v>
      </c>
      <c r="BX88" s="25">
        <v>19.3162749615976</v>
      </c>
      <c r="BY88" s="25">
        <v>13.79</v>
      </c>
      <c r="BZ88" s="24">
        <v>13.7213536866359</v>
      </c>
      <c r="CA88" s="25">
        <v>13.7896473374296</v>
      </c>
      <c r="CB88" s="25">
        <v>20.59</v>
      </c>
      <c r="CC88" s="24">
        <v>19.2900748847926</v>
      </c>
      <c r="CD88" s="25">
        <v>20.5876440092166</v>
      </c>
      <c r="CE88" t="s" s="26">
        <v>88</v>
      </c>
      <c r="CF88" s="24">
        <v>7.59000225117856</v>
      </c>
      <c r="CG88" s="25">
        <v>7.76566052227342</v>
      </c>
      <c r="CH88" s="25">
        <v>12.02</v>
      </c>
      <c r="CI88" s="24">
        <v>12.0150185611879</v>
      </c>
      <c r="CJ88" s="25">
        <v>11.5298367895545</v>
      </c>
      <c r="CK88" s="25">
        <v>9.33</v>
      </c>
      <c r="CL88" s="24">
        <v>9.4078148118721</v>
      </c>
      <c r="CM88" s="25">
        <v>9.346015171177861</v>
      </c>
      <c r="CN88" s="25">
        <v>9.199999999999999</v>
      </c>
      <c r="CO88" s="24">
        <v>9.126134010354439</v>
      </c>
      <c r="CP88" s="25">
        <v>9.6164446435683</v>
      </c>
      <c r="CQ88" s="25">
        <v>5.41</v>
      </c>
      <c r="CR88" s="24">
        <v>5.51952828981055</v>
      </c>
      <c r="CS88" s="25">
        <v>5.93357078853047</v>
      </c>
      <c r="CT88" s="25">
        <v>16.61</v>
      </c>
      <c r="CU88" s="24">
        <v>16.3692722734255</v>
      </c>
      <c r="CV88" s="25">
        <v>16.5561827956989</v>
      </c>
      <c r="CW88" t="s" s="26">
        <v>211</v>
      </c>
      <c r="CX88" s="24">
        <v>9.722178699436769</v>
      </c>
      <c r="CY88" s="25">
        <v>9.44717933947773</v>
      </c>
      <c r="CZ88" s="25">
        <v>19.61</v>
      </c>
      <c r="DA88" s="24">
        <v>19.3095058883769</v>
      </c>
      <c r="DB88" s="25">
        <v>19.6136066308244</v>
      </c>
      <c r="DC88" t="s" s="26">
        <v>75</v>
      </c>
      <c r="DD88" t="s" s="27">
        <v>76</v>
      </c>
      <c r="DE88" t="s" s="26">
        <v>76</v>
      </c>
      <c r="DF88" s="25">
        <v>13.58</v>
      </c>
      <c r="DG88" s="24">
        <v>13.580839093702</v>
      </c>
      <c r="DH88" s="25">
        <v>13.580839093702</v>
      </c>
      <c r="DI88" s="25">
        <v>11.33</v>
      </c>
      <c r="DJ88" s="24">
        <v>10.9591820276498</v>
      </c>
      <c r="DK88" s="25">
        <v>10.8429238616099</v>
      </c>
      <c r="DL88" s="25">
        <v>10.04</v>
      </c>
      <c r="DM88" s="24">
        <v>10.3060567076293</v>
      </c>
      <c r="DN88" s="25">
        <v>10.0444630939139</v>
      </c>
      <c r="DO88" s="25">
        <v>12.94</v>
      </c>
      <c r="DP88" s="24">
        <v>12.9402073732719</v>
      </c>
      <c r="DQ88" s="25">
        <v>12.9402073732719</v>
      </c>
      <c r="DR88" s="25">
        <v>11.22</v>
      </c>
      <c r="DS88" s="24">
        <v>11.2205587557604</v>
      </c>
      <c r="DT88" s="25">
        <v>11.2138741679468</v>
      </c>
      <c r="DU88" s="25">
        <v>22</v>
      </c>
      <c r="DV88" s="24">
        <v>21.9488236047107</v>
      </c>
      <c r="DW88" s="25">
        <v>22.2140559395801</v>
      </c>
      <c r="DX88" s="25">
        <v>19.13</v>
      </c>
      <c r="DY88" s="24">
        <v>19.1507540038118</v>
      </c>
      <c r="DZ88" s="25">
        <v>20.0431901419469</v>
      </c>
      <c r="EA88" s="25">
        <v>12.72</v>
      </c>
      <c r="EB88" s="24">
        <v>12.4413780081925</v>
      </c>
      <c r="EC88" s="25">
        <v>13.2436917562724</v>
      </c>
      <c r="ED88" s="25">
        <v>10.83</v>
      </c>
      <c r="EE88" s="24">
        <v>10.828784562212</v>
      </c>
      <c r="EF88" s="25">
        <v>10.7729895700298</v>
      </c>
      <c r="EG88" t="s" s="26">
        <v>75</v>
      </c>
      <c r="EH88" t="s" s="27">
        <v>76</v>
      </c>
      <c r="EI88" t="s" s="26">
        <v>76</v>
      </c>
      <c r="EJ88" s="25">
        <v>17.97</v>
      </c>
      <c r="EK88" s="24">
        <v>17.2438618085351</v>
      </c>
      <c r="EL88" s="25">
        <v>17.9718622984974</v>
      </c>
      <c r="EM88" s="25">
        <v>11.1</v>
      </c>
      <c r="EN88" s="24">
        <v>11.0976626688723</v>
      </c>
      <c r="EO88" s="25">
        <v>11.0829072082835</v>
      </c>
      <c r="EP88" s="25">
        <v>7.48</v>
      </c>
      <c r="EQ88" s="24">
        <v>7.58933371735792</v>
      </c>
      <c r="ER88" s="25">
        <v>8.237837301587289</v>
      </c>
      <c r="ES88" s="25">
        <v>8.5</v>
      </c>
      <c r="ET88" s="24">
        <v>8.18190601991631</v>
      </c>
      <c r="EU88" s="25">
        <v>9.61391221727845</v>
      </c>
      <c r="EV88" s="25">
        <v>14</v>
      </c>
      <c r="EW88" s="24">
        <v>14.1182443676395</v>
      </c>
      <c r="EX88" s="25">
        <v>13.9965123505835</v>
      </c>
      <c r="EY88" s="25">
        <v>20.4</v>
      </c>
      <c r="EZ88" s="24">
        <v>21.4813773681516</v>
      </c>
      <c r="FA88" s="25">
        <v>20.4027297747056</v>
      </c>
      <c r="FB88" s="25">
        <v>14.51</v>
      </c>
      <c r="FC88" s="24">
        <v>14.5133294930875</v>
      </c>
      <c r="FD88" s="25">
        <v>14.5133294930875</v>
      </c>
      <c r="FE88" s="25">
        <v>9.4</v>
      </c>
      <c r="FF88" s="24">
        <v>9.08150729646697</v>
      </c>
      <c r="FG88" s="25">
        <v>9.395550435227859</v>
      </c>
      <c r="FH88" s="25">
        <v>11.56</v>
      </c>
      <c r="FI88" s="24">
        <v>11.0346399845983</v>
      </c>
      <c r="FJ88" s="25">
        <v>12.2817668191634</v>
      </c>
      <c r="FK88" t="s" s="26">
        <v>212</v>
      </c>
      <c r="FL88" s="24">
        <v>8.569511604604759</v>
      </c>
      <c r="FM88" s="25">
        <v>9.20466788495154</v>
      </c>
      <c r="FN88" s="25">
        <v>11.24</v>
      </c>
      <c r="FO88" s="24">
        <v>11.4482945595175</v>
      </c>
      <c r="FP88" s="25">
        <v>11.2240301817513</v>
      </c>
      <c r="FQ88" s="25">
        <v>16.08</v>
      </c>
      <c r="FR88" s="24">
        <v>15.7118337173579</v>
      </c>
      <c r="FS88" s="25">
        <v>15.7118337173579</v>
      </c>
      <c r="FT88" s="29"/>
      <c r="FU88" s="30">
        <f>SUM(SUM(B88,E88,H88,K88,N88,Q88,T88,W88,Z88,AC88,AF88,AI88,AL88,AO88,AR88,AU88,AX88,BA88,BD88,BG88,BJ88,BM88,BP88,BS88,BV88,BY88,CB88,CE88,CH88,CK88),CN88,CQ88,CT88,CW88,CZ88,DC88,DF88,DI88,DL88,DO88,DR88,DU88,DX88,EA88,ED88,EG88,EJ88,EM88,EP88,ES88,EV88,EY88,FB88,FE88,FH88,FK88,FN88,FQ88)/58</f>
        <v>14.0465384615385</v>
      </c>
      <c r="FV88" s="30">
        <f>SUM(SUM(C88,F88,I88,L88,O88,R88,U88,X88,AA88,AD88,AG88,AJ88,AM88,AP88,AS88,AV88,AY88,BB88,BE88,BH88,BK88,BN88,BQ88,BT88,BW88,BZ88,CC88,CF88,CI88,CL88),CO88,CR88,CU88,CX88,DA88,DD88,DG88,DJ88,DM88,DP88,DS88,DV88,DY88,EB88,EE88,EH88,EK88,EN88,EQ88,ET88,EW88,EZ88,FC88,FF88,FI88,FL88,FO88,FR88)/58</f>
        <v>13.6106246490934</v>
      </c>
      <c r="FW88" s="30">
        <f>SUM(SUM(D88,G88,J88,M88,P88,S88,V88,Y88,AB88,AE88,AH88,AK88,AN88,AQ88,AT88,AW88,AZ88,BC88,BF88,BI88,BL88,BO88,BR88,BU88,BX88,CA88,CD88,CG88,CJ88,CM88),CP88,CS88,CV88,CY88,DB88,DE88,DH88,DK88,DN88,DQ88,DT88,DW88,DZ88,EC88,EF88,EI88,EL88,EO88,ER88,EU88,EX88,FA88,FD88,FG88,FJ88,FM88,FP88,FS88)/58</f>
        <v>13.8672958136913</v>
      </c>
      <c r="FX88" s="31"/>
      <c r="FY88" s="31"/>
      <c r="FZ88" s="31"/>
      <c r="GA88" s="31"/>
      <c r="GB88" s="28">
        <f>SUM(SUM(D88,G88,J88,M88,P88,S88,V88,Y88,AB88,AE88,AH88,AK88,AQ88,AT88,AW88,AZ88,BC88,BF88,BI88,BO88,BU88,BX88,CA88,CD88,CG88,CJ88,CM88,CS88,CV88,CY88),DB88,DE88,DH88,DK88,DN88,DZ88,EC88,EF88,EL88,EO88,ER88,EU88,EX88,FG88,FJ88,FM88)/46</f>
        <v>13.7574706296397</v>
      </c>
      <c r="GC88" s="32">
        <v>1995</v>
      </c>
      <c r="GD88" s="24">
        <f>AVERAGE(L88,R88,BB88,BH88,CF88,DS88,EH88,EW88,FC88,FF88,FI88,FR88)</f>
        <v>11.3414698106244</v>
      </c>
      <c r="GE88" s="24">
        <f>AVERAGE(M88,S88,BC88,BI88,CG88,DT88,EI88,EX88,FD88,FG88,FJ88,FS88)</f>
        <v>11.5636425390677</v>
      </c>
      <c r="GF88" s="28">
        <f>AVERAGE(I88,BE88,EZ88)</f>
        <v>19.0267650196279</v>
      </c>
      <c r="GG88" s="28">
        <f>AVERAGE(J88,BF88,FA88)</f>
        <v>19.1584858764294</v>
      </c>
      <c r="GH88" s="24">
        <f>AVERAGE(O88,AA88,AD88,AG88,AM88,AV88,AY88,BT88,BW88,CU88,DA88,DP88,DV88,DY88,EK88)</f>
        <v>17.6423675727456</v>
      </c>
      <c r="GI88" s="24">
        <f>AVERAGE(P88,AB88,AE88,AH88,AN88,AW88,AZ88,BU88,BX88,CV88,DB88,DQ88,DW88,DZ88,EL88)</f>
        <v>18.1241601868854</v>
      </c>
      <c r="GJ88" s="28">
        <f>AVERAGE(C88,DG88,EE88,EN88,ET88)</f>
        <v>11.1638443573174</v>
      </c>
      <c r="GK88" s="28">
        <f>AVERAGE(D88,DH88,EF88,EO88,EU88)</f>
        <v>11.4315178667067</v>
      </c>
      <c r="GL88" s="24">
        <f>AVERAGE(BK88,CR88,CX88)</f>
        <v>8.385418543892079</v>
      </c>
      <c r="GM88" s="24">
        <f>AVERAGE(BL88,CS88,CY88)</f>
        <v>8.29392908042602</v>
      </c>
      <c r="GN88" s="28">
        <f>AVERAGE(AP88,BQ88,CO88,DJ88,DM88,EQ88,FO88)</f>
        <v>10.1512831163931</v>
      </c>
      <c r="GO88" s="28">
        <f>AVERAGE(AQ88,BR88,CP88,DK88,DN88,ER88,FP88)</f>
        <v>10.239102656031</v>
      </c>
      <c r="GP88" s="24">
        <f>AVERAGE(F88,U88,X88,AJ88,AS88,BN88,BZ88,CC88,CI88,CL88,DD88,EB88,FL88)</f>
        <v>13.3524335847149</v>
      </c>
      <c r="GQ88" s="24">
        <f>AVERAGE(G88,V88,Y88,AK88,AT88,BO88,CA88,CD88,CJ88,CM88,DE88,EC88,FM88)</f>
        <v>13.5574457399756</v>
      </c>
      <c r="GR88" s="24">
        <f>AVERAGE(X88,AS88,CC88,DD88)</f>
        <v>19.409417136030</v>
      </c>
      <c r="GS88" s="24">
        <f>AVERAGE(Y88,AT88,CD88,DE88)</f>
        <v>19.832037463731</v>
      </c>
      <c r="GT88" s="24">
        <f>AVERAGE(F88,U88,AJ88,BN88,BZ88,CI88,CL88,EB88,FL88)</f>
        <v>11.3334390676099</v>
      </c>
      <c r="GU88" s="24">
        <f>AVERAGE(G88,V88,AK88,BO88,CA88,CJ88,CM88,EC88,FM88)</f>
        <v>11.4659151653905</v>
      </c>
    </row>
    <row r="89" ht="20.35" customHeight="1">
      <c r="A89" s="22">
        <v>1996</v>
      </c>
      <c r="B89" s="23">
        <v>11.69</v>
      </c>
      <c r="C89" s="24">
        <v>11.7128105302188</v>
      </c>
      <c r="D89" s="25">
        <v>11.6871134593993</v>
      </c>
      <c r="E89" s="25">
        <v>10.59</v>
      </c>
      <c r="F89" s="24">
        <v>10.731272710419</v>
      </c>
      <c r="G89" s="25">
        <v>10.5726668520579</v>
      </c>
      <c r="H89" s="25">
        <v>14.51</v>
      </c>
      <c r="I89" s="24">
        <v>13.0912572611544</v>
      </c>
      <c r="J89" s="25">
        <v>14.5308243727599</v>
      </c>
      <c r="K89" s="25">
        <v>6.37</v>
      </c>
      <c r="L89" s="24">
        <v>6.21521041898406</v>
      </c>
      <c r="M89" s="25">
        <v>6.36511092571994</v>
      </c>
      <c r="N89" s="25">
        <v>18.1</v>
      </c>
      <c r="O89" s="24">
        <v>18.0963718064163</v>
      </c>
      <c r="P89" s="25">
        <v>18.1228102984798</v>
      </c>
      <c r="Q89" s="25">
        <v>13.24</v>
      </c>
      <c r="R89" s="24">
        <v>13.1168604887265</v>
      </c>
      <c r="S89" s="25">
        <v>12.5844064392535</v>
      </c>
      <c r="T89" s="25">
        <v>8.99</v>
      </c>
      <c r="U89" s="24">
        <v>8.646141082684469</v>
      </c>
      <c r="V89" s="25">
        <v>8.988050920776169</v>
      </c>
      <c r="W89" s="25">
        <v>21.84</v>
      </c>
      <c r="X89" s="24">
        <v>21.6198726980596</v>
      </c>
      <c r="Y89" s="25">
        <v>21.2112034977135</v>
      </c>
      <c r="Z89" s="25">
        <v>16.76</v>
      </c>
      <c r="AA89" s="24">
        <v>15.9104761463354</v>
      </c>
      <c r="AB89" s="25">
        <v>16.7593668891361</v>
      </c>
      <c r="AC89" s="25">
        <v>21.1</v>
      </c>
      <c r="AD89" s="24">
        <v>20.4795040786059</v>
      </c>
      <c r="AE89" s="25">
        <v>21.1005385613645</v>
      </c>
      <c r="AF89" s="25">
        <v>20.93</v>
      </c>
      <c r="AG89" s="24">
        <v>21.3182687554072</v>
      </c>
      <c r="AH89" s="25">
        <v>20.919355147695</v>
      </c>
      <c r="AI89" s="25">
        <v>14.9</v>
      </c>
      <c r="AJ89" s="24">
        <v>14.9053047669714</v>
      </c>
      <c r="AK89" s="25">
        <v>14.9053047669714</v>
      </c>
      <c r="AL89" t="s" s="26">
        <v>75</v>
      </c>
      <c r="AM89" t="s" s="27">
        <v>76</v>
      </c>
      <c r="AN89" t="s" s="26">
        <v>76</v>
      </c>
      <c r="AO89" t="s" s="26">
        <v>75</v>
      </c>
      <c r="AP89" t="s" s="27">
        <v>76</v>
      </c>
      <c r="AQ89" t="s" s="26">
        <v>76</v>
      </c>
      <c r="AR89" s="25">
        <v>18.23</v>
      </c>
      <c r="AS89" s="24">
        <v>17.9906034482759</v>
      </c>
      <c r="AT89" s="25">
        <v>18.227682919293</v>
      </c>
      <c r="AU89" s="25">
        <v>13.29</v>
      </c>
      <c r="AV89" s="24">
        <v>13.9110165616117</v>
      </c>
      <c r="AW89" s="25">
        <v>14.1184179953034</v>
      </c>
      <c r="AX89" s="25">
        <v>17.77</v>
      </c>
      <c r="AY89" s="24">
        <v>17.4289151526387</v>
      </c>
      <c r="AZ89" s="25">
        <v>18.3317303176369</v>
      </c>
      <c r="BA89" s="25">
        <v>12.11</v>
      </c>
      <c r="BB89" s="24">
        <v>12.9496357063404</v>
      </c>
      <c r="BC89" s="25">
        <v>12.5327669632925</v>
      </c>
      <c r="BD89" s="25">
        <v>23.38</v>
      </c>
      <c r="BE89" s="24">
        <v>23.3768301198863</v>
      </c>
      <c r="BF89" s="25">
        <v>23.3768301198863</v>
      </c>
      <c r="BG89" s="25">
        <v>8.800000000000001</v>
      </c>
      <c r="BH89" s="24">
        <v>8.81181096279817</v>
      </c>
      <c r="BI89" s="25">
        <v>9.305935607465081</v>
      </c>
      <c r="BJ89" t="s" s="26">
        <v>75</v>
      </c>
      <c r="BK89" t="s" s="27">
        <v>76</v>
      </c>
      <c r="BL89" t="s" s="26">
        <v>76</v>
      </c>
      <c r="BM89" s="25">
        <v>12.16</v>
      </c>
      <c r="BN89" s="24">
        <v>12.1114800395501</v>
      </c>
      <c r="BO89" s="25">
        <v>12.1597005932518</v>
      </c>
      <c r="BP89" t="s" s="26">
        <v>75</v>
      </c>
      <c r="BQ89" t="s" s="27">
        <v>76</v>
      </c>
      <c r="BR89" t="s" s="26">
        <v>76</v>
      </c>
      <c r="BS89" s="25">
        <v>14.16</v>
      </c>
      <c r="BT89" s="24">
        <v>14.2025296625881</v>
      </c>
      <c r="BU89" s="25">
        <v>14.3930555555555</v>
      </c>
      <c r="BV89" s="25">
        <v>19.1</v>
      </c>
      <c r="BW89" s="24">
        <v>18.4363539735509</v>
      </c>
      <c r="BX89" s="25">
        <v>19.3022358175751</v>
      </c>
      <c r="BY89" s="25">
        <v>14.44</v>
      </c>
      <c r="BZ89" s="24">
        <v>14.3862192559634</v>
      </c>
      <c r="CA89" s="25">
        <v>14.444758991472</v>
      </c>
      <c r="CB89" s="25">
        <v>20.42</v>
      </c>
      <c r="CC89" s="24">
        <v>19.1256979977753</v>
      </c>
      <c r="CD89" s="25">
        <v>20.410348844395</v>
      </c>
      <c r="CE89" t="s" s="26">
        <v>213</v>
      </c>
      <c r="CF89" s="24">
        <v>7.49932085032753</v>
      </c>
      <c r="CG89" s="25">
        <v>7.65719379557532</v>
      </c>
      <c r="CH89" s="25">
        <v>12.39</v>
      </c>
      <c r="CI89" s="24">
        <v>12.3730150784823</v>
      </c>
      <c r="CJ89" s="25">
        <v>11.893190273143</v>
      </c>
      <c r="CK89" s="25">
        <v>9.539999999999999</v>
      </c>
      <c r="CL89" s="24">
        <v>9.581939191694479</v>
      </c>
      <c r="CM89" s="25">
        <v>9.537808367321709</v>
      </c>
      <c r="CN89" s="25">
        <v>8.869999999999999</v>
      </c>
      <c r="CO89" s="24">
        <v>8.79737099864046</v>
      </c>
      <c r="CP89" s="25">
        <v>9.24998841305154</v>
      </c>
      <c r="CQ89" s="25">
        <v>5.44</v>
      </c>
      <c r="CR89" s="24">
        <v>5.56840223705352</v>
      </c>
      <c r="CS89" s="25">
        <v>5.9683027437894</v>
      </c>
      <c r="CT89" s="25">
        <v>16.64</v>
      </c>
      <c r="CU89" s="24">
        <v>16.1483049066864</v>
      </c>
      <c r="CV89" s="25">
        <v>16.3618888270918</v>
      </c>
      <c r="CW89" t="s" s="26">
        <v>209</v>
      </c>
      <c r="CX89" s="24">
        <v>9.845759176863179</v>
      </c>
      <c r="CY89" s="25">
        <v>9.547662835249049</v>
      </c>
      <c r="CZ89" s="25">
        <v>19.13</v>
      </c>
      <c r="DA89" s="24">
        <v>19.1315063033</v>
      </c>
      <c r="DB89" s="25">
        <v>19.1289704610061</v>
      </c>
      <c r="DC89" s="25">
        <v>20.19</v>
      </c>
      <c r="DD89" s="24">
        <v>20.6507968730688</v>
      </c>
      <c r="DE89" s="25">
        <v>20.7602586206897</v>
      </c>
      <c r="DF89" s="25">
        <v>13.47</v>
      </c>
      <c r="DG89" s="24">
        <v>13.4745643307379</v>
      </c>
      <c r="DH89" s="25">
        <v>13.4577348288221</v>
      </c>
      <c r="DI89" s="25">
        <v>10.77</v>
      </c>
      <c r="DJ89" s="24">
        <v>10.8678420467186</v>
      </c>
      <c r="DK89" s="25">
        <v>10.7658861698183</v>
      </c>
      <c r="DL89" s="25">
        <v>9.82</v>
      </c>
      <c r="DM89" s="24">
        <v>10.0580153874676</v>
      </c>
      <c r="DN89" s="25">
        <v>9.822515449264611</v>
      </c>
      <c r="DO89" s="25">
        <v>12.55</v>
      </c>
      <c r="DP89" s="24">
        <v>12.5503880855271</v>
      </c>
      <c r="DQ89" s="25">
        <v>12.5503880855271</v>
      </c>
      <c r="DR89" s="25">
        <v>11.15</v>
      </c>
      <c r="DS89" s="24">
        <v>11.149488320356</v>
      </c>
      <c r="DT89" s="25">
        <v>11.149488320356</v>
      </c>
      <c r="DU89" s="25">
        <v>22.12</v>
      </c>
      <c r="DV89" s="24">
        <v>22.0638357434186</v>
      </c>
      <c r="DW89" s="25">
        <v>22.3270766901496</v>
      </c>
      <c r="DX89" s="25">
        <v>19.47</v>
      </c>
      <c r="DY89" s="24">
        <v>18.5892212908523</v>
      </c>
      <c r="DZ89" t="s" s="26">
        <v>76</v>
      </c>
      <c r="EA89" s="25">
        <v>12.63</v>
      </c>
      <c r="EB89" s="24">
        <v>12.4165588307996</v>
      </c>
      <c r="EC89" s="25">
        <v>13.1996440489433</v>
      </c>
      <c r="ED89" s="25">
        <v>10.83</v>
      </c>
      <c r="EE89" s="24">
        <v>10.8215668644173</v>
      </c>
      <c r="EF89" s="25">
        <v>10.8292531542532</v>
      </c>
      <c r="EG89" s="25">
        <v>11.76</v>
      </c>
      <c r="EH89" s="24">
        <v>11.1690326332609</v>
      </c>
      <c r="EI89" t="s" s="26">
        <v>76</v>
      </c>
      <c r="EJ89" s="25">
        <v>17.83</v>
      </c>
      <c r="EK89" s="24">
        <v>17.112894265233</v>
      </c>
      <c r="EL89" s="25">
        <v>17.8409884439501</v>
      </c>
      <c r="EM89" s="25">
        <v>11.17</v>
      </c>
      <c r="EN89" s="24">
        <v>11.1669232568815</v>
      </c>
      <c r="EO89" s="25">
        <v>11.149086639476</v>
      </c>
      <c r="EP89" s="25">
        <v>7.41</v>
      </c>
      <c r="EQ89" s="24">
        <v>7.62252162897046</v>
      </c>
      <c r="ER89" s="25">
        <v>7.70765356569027</v>
      </c>
      <c r="ES89" s="25">
        <v>7.69</v>
      </c>
      <c r="ET89" s="24">
        <v>7.37417342265461</v>
      </c>
      <c r="EU89" s="25">
        <v>8.873258519656369</v>
      </c>
      <c r="EV89" s="25">
        <v>14.03</v>
      </c>
      <c r="EW89" s="24">
        <v>14.1482074659675</v>
      </c>
      <c r="EX89" s="25">
        <v>14.0155590917206</v>
      </c>
      <c r="EY89" s="25">
        <v>20.74</v>
      </c>
      <c r="EZ89" s="24">
        <v>21.7557125200841</v>
      </c>
      <c r="FA89" s="25">
        <v>20.7385468421703</v>
      </c>
      <c r="FB89" s="25">
        <v>14.43</v>
      </c>
      <c r="FC89" s="24">
        <v>14.4257913113336</v>
      </c>
      <c r="FD89" s="25">
        <v>14.4257913113336</v>
      </c>
      <c r="FE89" s="25">
        <v>8.640000000000001</v>
      </c>
      <c r="FF89" s="24">
        <v>8.29914998146087</v>
      </c>
      <c r="FG89" s="25">
        <v>8.6392256828575</v>
      </c>
      <c r="FH89" s="25">
        <v>11.43</v>
      </c>
      <c r="FI89" s="24">
        <v>10.9550009269559</v>
      </c>
      <c r="FJ89" s="25">
        <v>12.133060896587</v>
      </c>
      <c r="FK89" t="s" s="26">
        <v>104</v>
      </c>
      <c r="FL89" s="24">
        <v>8.75934673888095</v>
      </c>
      <c r="FM89" s="25">
        <v>9.434801940427629</v>
      </c>
      <c r="FN89" s="25">
        <v>11.37</v>
      </c>
      <c r="FO89" s="24">
        <v>11.6175983676749</v>
      </c>
      <c r="FP89" s="25">
        <v>11.3361855164861</v>
      </c>
      <c r="FQ89" s="25">
        <v>15.9</v>
      </c>
      <c r="FR89" s="24">
        <v>15.523142689408</v>
      </c>
      <c r="FS89" s="25">
        <v>15.523142689408</v>
      </c>
      <c r="FT89" s="29"/>
      <c r="FU89" s="30">
        <f>SUM(SUM(B89,E89,H89,K89,N89,Q89,T89,W89,Z89,AC89,AF89,AI89,AL89,AO89,AR89,AU89,AX89,BA89,BD89,BG89,BJ89,BM89,BP89,BS89,BV89,BY89,CB89,CE89,CH89,CK89),CN89,CQ89,CT89,CW89,CZ89,DC89,DF89,DI89,DL89,DO89,DR89,DU89,DX89,EA89,ED89,EG89,EJ89,EM89,EP89,ES89,EV89,EY89,FB89,FE89,FH89,FK89,FN89,FQ89)/58</f>
        <v>14.1233333333333</v>
      </c>
      <c r="FV89" s="30">
        <f>SUM(SUM(C89,F89,I89,L89,O89,R89,U89,X89,AA89,AD89,AG89,AJ89,AM89,AP89,AS89,AV89,AY89,BB89,BE89,BH89,BK89,BN89,BQ89,BT89,BW89,BZ89,CC89,CF89,CI89,CL89),CO89,CR89,CU89,CX89,DA89,DD89,DG89,DJ89,DM89,DP89,DS89,DV89,DY89,EB89,EE89,EH89,EK89,EN89,EQ89,ET89,EW89,EZ89,FC89,FF89,FI89,FL89,FO89,FR89)/58</f>
        <v>13.7054043583359</v>
      </c>
      <c r="FW89" s="30">
        <f>SUM(SUM(D89,G89,J89,M89,P89,S89,V89,Y89,AB89,AE89,AH89,AK89,AN89,AQ89,AT89,AW89,AZ89,BC89,BF89,BI89,BL89,BO89,BR89,BU89,BX89,CA89,CD89,CG89,CJ89,CM89),CP89,CS89,CV89,CY89,DB89,DE89,DH89,DK89,DN89,DQ89,DT89,DW89,DZ89,EC89,EF89,EI89,EL89,EO89,ER89,EU89,EX89,FA89,FD89,FG89,FJ89,FM89,FP89,FS89)/58</f>
        <v>13.8533609246206</v>
      </c>
      <c r="FX89" s="31"/>
      <c r="FY89" s="31"/>
      <c r="FZ89" s="31"/>
      <c r="GA89" s="31"/>
      <c r="GB89" s="28">
        <f>SUM(SUM(D89,G89,J89,M89,P89,S89,V89,Y89,AB89,AE89,AH89,AK89,AQ89,AT89,AW89,AZ89,BC89,BF89,BI89,BO89,BU89,BX89,CA89,CD89,CG89,CJ89,CM89,CS89,CV89,CY89),DB89,DE89,DH89,DK89,DN89,DZ89,EC89,EF89,EL89,EO89,ER89,EU89,EX89,FG89,FJ89,FM89)/46</f>
        <v>13.7062309139042</v>
      </c>
      <c r="GC89" s="32">
        <v>1996</v>
      </c>
      <c r="GD89" s="24">
        <f>AVERAGE(L89,R89,BB89,BH89,CF89,DS89,EH89,EW89,FC89,FF89,FI89,FR89)</f>
        <v>11.1885543129933</v>
      </c>
      <c r="GE89" s="24">
        <f>AVERAGE(M89,S89,BC89,BI89,CG89,DT89,EI89,EX89,FD89,FG89,FJ89,FS89)</f>
        <v>11.3028801566881</v>
      </c>
      <c r="GF89" s="28">
        <f>AVERAGE(I89,BE89,EZ89)</f>
        <v>19.4079333003749</v>
      </c>
      <c r="GG89" s="28">
        <f>AVERAGE(J89,BF89,FA89)</f>
        <v>19.5487337782722</v>
      </c>
      <c r="GH89" s="28">
        <f>AVERAGE(O89,AA89,AD89,AG89,AM89,AV89,AY89,BT89,BW89,CU89,DA89,DP89,DV89,DY89,EK89)</f>
        <v>17.5271133380123</v>
      </c>
      <c r="GI89" s="28">
        <f>AVERAGE(P89,AB89,AE89,AH89,AN89,AW89,AZ89,BU89,BX89,CV89,DB89,DQ89,DW89,DZ89,EL89)</f>
        <v>17.7889863915747</v>
      </c>
      <c r="GJ89" s="28">
        <f>AVERAGE(C89,DG89,EE89,EN89,ET89)</f>
        <v>10.910007680982</v>
      </c>
      <c r="GK89" s="28">
        <f>AVERAGE(D89,DH89,EF89,EO89,EU89)</f>
        <v>11.1992893203214</v>
      </c>
      <c r="GL89" s="24">
        <f>AVERAGE(BK89,CR89,CX89)</f>
        <v>7.70708070695835</v>
      </c>
      <c r="GM89" s="24">
        <f>AVERAGE(BL89,CS89,CY89)</f>
        <v>7.75798278951923</v>
      </c>
      <c r="GN89" s="28">
        <f>AVERAGE(AP89,BQ89,CO89,DJ89,DM89,EQ89,FO89)</f>
        <v>9.792669685894399</v>
      </c>
      <c r="GO89" s="28">
        <f>AVERAGE(AQ89,BR89,CP89,DK89,DN89,ER89,FP89)</f>
        <v>9.77644582286216</v>
      </c>
      <c r="GP89" s="24">
        <f>AVERAGE(F89,U89,X89,AJ89,AS89,BN89,BZ89,CC89,CI89,CL89,DD89,EB89,FL89)</f>
        <v>14.0998652855866</v>
      </c>
      <c r="GQ89" s="24">
        <f>AVERAGE(G89,V89,Y89,AK89,AT89,BO89,CA89,CD89,CJ89,CM89,DE89,EC89,FM89)</f>
        <v>14.2881092797274</v>
      </c>
      <c r="GR89" s="24">
        <f>AVERAGE(X89,AS89,CC89,DD89)</f>
        <v>19.8467427542949</v>
      </c>
      <c r="GS89" s="24">
        <f>AVERAGE(Y89,AT89,CD89,DE89)</f>
        <v>20.1523734705228</v>
      </c>
      <c r="GT89" s="24">
        <f>AVERAGE(F89,U89,AJ89,BN89,BZ89,CI89,CL89,EB89,FL89)</f>
        <v>11.5456975217162</v>
      </c>
      <c r="GU89" s="24">
        <f>AVERAGE(G89,V89,AK89,BO89,CA89,CJ89,CM89,EC89,FM89)</f>
        <v>11.6817696393739</v>
      </c>
    </row>
    <row r="90" ht="20.35" customHeight="1">
      <c r="A90" s="22">
        <v>1997</v>
      </c>
      <c r="B90" s="23">
        <v>12.18</v>
      </c>
      <c r="C90" s="24">
        <v>12.200034562212</v>
      </c>
      <c r="D90" s="25">
        <v>12.1802995391705</v>
      </c>
      <c r="E90" s="25">
        <v>10.82</v>
      </c>
      <c r="F90" s="24">
        <v>10.9887864823349</v>
      </c>
      <c r="G90" s="25">
        <v>10.8230881976447</v>
      </c>
      <c r="H90" s="25">
        <v>13.44</v>
      </c>
      <c r="I90" s="24">
        <v>12.9258358934972</v>
      </c>
      <c r="J90" s="25">
        <v>12.9798687916027</v>
      </c>
      <c r="K90" s="25">
        <v>6.31</v>
      </c>
      <c r="L90" s="24">
        <v>6.15521889400921</v>
      </c>
      <c r="M90" s="25">
        <v>6.30996607782898</v>
      </c>
      <c r="N90" s="25">
        <v>17.61</v>
      </c>
      <c r="O90" s="24">
        <v>17.6067761847869</v>
      </c>
      <c r="P90" s="25">
        <v>17.6073138191955</v>
      </c>
      <c r="Q90" s="25">
        <v>13.54</v>
      </c>
      <c r="R90" s="24">
        <v>13.3906530217404</v>
      </c>
      <c r="S90" t="s" s="26">
        <v>76</v>
      </c>
      <c r="T90" s="25">
        <v>9.449999999999999</v>
      </c>
      <c r="U90" s="24">
        <v>9.10510863040062</v>
      </c>
      <c r="V90" s="25">
        <v>9.449590263432039</v>
      </c>
      <c r="W90" s="25">
        <v>21.47</v>
      </c>
      <c r="X90" s="24">
        <v>21.246798515105</v>
      </c>
      <c r="Y90" s="25">
        <v>20.8621812596006</v>
      </c>
      <c r="Z90" s="25">
        <v>16.91</v>
      </c>
      <c r="AA90" s="24">
        <v>16.0973566308244</v>
      </c>
      <c r="AB90" s="25">
        <v>16.9099219150026</v>
      </c>
      <c r="AC90" s="25">
        <v>20.75</v>
      </c>
      <c r="AD90" s="24">
        <v>20.1272883892155</v>
      </c>
      <c r="AE90" s="25">
        <v>20.7451502109928</v>
      </c>
      <c r="AF90" s="25">
        <v>20.11</v>
      </c>
      <c r="AG90" s="24">
        <v>20.5385899897594</v>
      </c>
      <c r="AH90" s="25">
        <v>20.1144346893374</v>
      </c>
      <c r="AI90" s="25">
        <v>14.63</v>
      </c>
      <c r="AJ90" s="24">
        <v>14.6308526890549</v>
      </c>
      <c r="AK90" s="25">
        <v>14.6308526890549</v>
      </c>
      <c r="AL90" s="25">
        <v>18.63</v>
      </c>
      <c r="AM90" s="24">
        <v>18.6443620043766</v>
      </c>
      <c r="AN90" s="25">
        <v>18.6443620043766</v>
      </c>
      <c r="AO90" s="25">
        <v>11</v>
      </c>
      <c r="AP90" s="24">
        <v>10.9881087010258</v>
      </c>
      <c r="AQ90" s="25">
        <v>10.943383803572</v>
      </c>
      <c r="AR90" s="25">
        <v>17.23</v>
      </c>
      <c r="AS90" s="24">
        <v>17.0722454385622</v>
      </c>
      <c r="AT90" s="25">
        <v>17.2258868455114</v>
      </c>
      <c r="AU90" s="25">
        <v>12.96</v>
      </c>
      <c r="AV90" s="24">
        <v>12.9906598822325</v>
      </c>
      <c r="AW90" s="25">
        <v>13.1873105478751</v>
      </c>
      <c r="AX90" s="25">
        <v>17.76</v>
      </c>
      <c r="AY90" s="24">
        <v>17.540036725109</v>
      </c>
      <c r="AZ90" s="25">
        <v>17.760902965376</v>
      </c>
      <c r="BA90" s="25">
        <v>12.69</v>
      </c>
      <c r="BB90" s="24">
        <v>13.6378283410138</v>
      </c>
      <c r="BC90" s="25">
        <v>13.1401241679467</v>
      </c>
      <c r="BD90" s="25">
        <v>23.12</v>
      </c>
      <c r="BE90" s="24">
        <v>23.122140296979</v>
      </c>
      <c r="BF90" s="25">
        <v>23.1396690326112</v>
      </c>
      <c r="BG90" s="25">
        <v>9.050000000000001</v>
      </c>
      <c r="BH90" s="24">
        <v>9.08680363543267</v>
      </c>
      <c r="BI90" s="25">
        <v>9.57298771121352</v>
      </c>
      <c r="BJ90" s="25">
        <v>10.2</v>
      </c>
      <c r="BK90" s="24">
        <v>10.2342954875264</v>
      </c>
      <c r="BL90" s="25">
        <v>10.2342954875264</v>
      </c>
      <c r="BM90" s="25">
        <v>12.04</v>
      </c>
      <c r="BN90" s="24">
        <v>12.0017185099846</v>
      </c>
      <c r="BO90" s="25">
        <v>12.0412005182125</v>
      </c>
      <c r="BP90" s="25">
        <v>12.34</v>
      </c>
      <c r="BQ90" s="24">
        <v>12.335386979556</v>
      </c>
      <c r="BR90" s="25">
        <v>12.3113410403093</v>
      </c>
      <c r="BS90" s="25">
        <v>15.11</v>
      </c>
      <c r="BT90" s="24">
        <v>14.711098553066</v>
      </c>
      <c r="BU90" t="s" s="26">
        <v>76</v>
      </c>
      <c r="BV90" s="25">
        <v>18.72</v>
      </c>
      <c r="BW90" s="24">
        <v>18.0968545517948</v>
      </c>
      <c r="BX90" t="s" s="26">
        <v>76</v>
      </c>
      <c r="BY90" s="25">
        <v>13.64</v>
      </c>
      <c r="BZ90" s="24">
        <v>13.5643120270809</v>
      </c>
      <c r="CA90" s="25">
        <v>13.6430047789725</v>
      </c>
      <c r="CB90" s="25">
        <v>19.89</v>
      </c>
      <c r="CC90" s="24">
        <v>18.5357102485328</v>
      </c>
      <c r="CD90" s="25">
        <v>19.8779250364331</v>
      </c>
      <c r="CE90" s="25">
        <v>6.9</v>
      </c>
      <c r="CF90" s="24">
        <v>7.17953213005633</v>
      </c>
      <c r="CG90" s="25">
        <v>6.90022849462365</v>
      </c>
      <c r="CH90" s="25">
        <v>12.51</v>
      </c>
      <c r="CI90" s="24">
        <v>12.4901132872504</v>
      </c>
      <c r="CJ90" s="25">
        <v>12.0153193804404</v>
      </c>
      <c r="CK90" s="25">
        <v>10.07</v>
      </c>
      <c r="CL90" s="24">
        <v>10.0732520481311</v>
      </c>
      <c r="CM90" t="s" s="26">
        <v>76</v>
      </c>
      <c r="CN90" s="25">
        <v>9.220000000000001</v>
      </c>
      <c r="CO90" s="24">
        <v>9.16033218125961</v>
      </c>
      <c r="CP90" s="25">
        <v>9.62726254480288</v>
      </c>
      <c r="CQ90" s="25">
        <v>6.01</v>
      </c>
      <c r="CR90" s="24">
        <v>6.11327252944188</v>
      </c>
      <c r="CS90" s="25">
        <v>6.01009728622631</v>
      </c>
      <c r="CT90" s="25">
        <v>16.42</v>
      </c>
      <c r="CU90" s="24">
        <v>15.9768017153098</v>
      </c>
      <c r="CV90" s="25">
        <v>16.0113376856119</v>
      </c>
      <c r="CW90" s="25">
        <v>9.609999999999999</v>
      </c>
      <c r="CX90" s="24">
        <v>9.88962685611879</v>
      </c>
      <c r="CY90" s="25">
        <v>9.595775729646689</v>
      </c>
      <c r="CZ90" s="25">
        <v>19.07</v>
      </c>
      <c r="DA90" s="24">
        <v>19.0705613159242</v>
      </c>
      <c r="DB90" s="25">
        <v>19.0705613159242</v>
      </c>
      <c r="DC90" t="s" s="26">
        <v>75</v>
      </c>
      <c r="DD90" t="s" s="27">
        <v>76</v>
      </c>
      <c r="DE90" t="s" s="26">
        <v>76</v>
      </c>
      <c r="DF90" s="25">
        <v>13.99</v>
      </c>
      <c r="DG90" s="24">
        <v>13.9863156373042</v>
      </c>
      <c r="DH90" s="25">
        <v>13.9731909793951</v>
      </c>
      <c r="DI90" s="25">
        <v>11.55</v>
      </c>
      <c r="DJ90" s="24">
        <v>11.1635080645161</v>
      </c>
      <c r="DK90" s="25">
        <v>11.569640937020</v>
      </c>
      <c r="DL90" s="25">
        <v>10.17</v>
      </c>
      <c r="DM90" s="24">
        <v>10.4382469278034</v>
      </c>
      <c r="DN90" s="25">
        <v>10.166763952893</v>
      </c>
      <c r="DO90" s="25">
        <v>12.9</v>
      </c>
      <c r="DP90" s="24">
        <v>12.8989240911418</v>
      </c>
      <c r="DQ90" s="25">
        <v>12.8975710445469</v>
      </c>
      <c r="DR90" s="25">
        <v>11.81</v>
      </c>
      <c r="DS90" s="24">
        <v>11.8138172043011</v>
      </c>
      <c r="DT90" s="25">
        <v>11.8138172043011</v>
      </c>
      <c r="DU90" s="25">
        <v>21.57</v>
      </c>
      <c r="DV90" s="24">
        <v>21.5121301446051</v>
      </c>
      <c r="DW90" t="s" s="26">
        <v>76</v>
      </c>
      <c r="DX90" s="25">
        <v>18.76</v>
      </c>
      <c r="DY90" s="24">
        <v>17.8691756272402</v>
      </c>
      <c r="DZ90" t="s" s="26">
        <v>76</v>
      </c>
      <c r="EA90" s="25">
        <v>12.45</v>
      </c>
      <c r="EB90" s="24">
        <v>12.1804192268305</v>
      </c>
      <c r="EC90" s="25">
        <v>12.8909504608295</v>
      </c>
      <c r="ED90" s="25">
        <v>11.77</v>
      </c>
      <c r="EE90" s="24">
        <v>11.7839535330261</v>
      </c>
      <c r="EF90" s="25">
        <v>11.7530340029252</v>
      </c>
      <c r="EG90" s="25">
        <v>12.65</v>
      </c>
      <c r="EH90" s="24">
        <v>12.1704046162403</v>
      </c>
      <c r="EI90" s="25">
        <v>14.3003311254655</v>
      </c>
      <c r="EJ90" s="25">
        <v>17.58</v>
      </c>
      <c r="EK90" s="24">
        <v>16.8104128264209</v>
      </c>
      <c r="EL90" s="25">
        <v>17.5798899129544</v>
      </c>
      <c r="EM90" s="25">
        <v>11.24</v>
      </c>
      <c r="EN90" s="24">
        <v>11.2508749359959</v>
      </c>
      <c r="EO90" s="25">
        <v>11.2440912742554</v>
      </c>
      <c r="EP90" s="25">
        <v>7.34</v>
      </c>
      <c r="EQ90" s="24">
        <v>7.45834037378392</v>
      </c>
      <c r="ER90" s="25">
        <v>7.34417498719919</v>
      </c>
      <c r="ES90" t="s" s="26">
        <v>75</v>
      </c>
      <c r="ET90" t="s" s="27">
        <v>76</v>
      </c>
      <c r="EU90" t="s" s="26">
        <v>76</v>
      </c>
      <c r="EV90" s="25">
        <v>14.39</v>
      </c>
      <c r="EW90" s="24">
        <v>14.4924020737327</v>
      </c>
      <c r="EX90" s="25">
        <v>14.3864311315924</v>
      </c>
      <c r="EY90" s="25">
        <v>19.56</v>
      </c>
      <c r="EZ90" s="24">
        <v>20.558680875576</v>
      </c>
      <c r="FA90" s="25">
        <v>19.5610035842294</v>
      </c>
      <c r="FB90" s="25">
        <v>14.94</v>
      </c>
      <c r="FC90" t="s" s="27">
        <v>76</v>
      </c>
      <c r="FD90" s="25">
        <v>14.9421031746032</v>
      </c>
      <c r="FE90" s="25">
        <v>9.039999999999999</v>
      </c>
      <c r="FF90" s="24">
        <v>8.73140745007681</v>
      </c>
      <c r="FG90" s="25">
        <v>9.038019713261651</v>
      </c>
      <c r="FH90" s="25">
        <v>11.84</v>
      </c>
      <c r="FI90" s="24">
        <v>11.4037190087752</v>
      </c>
      <c r="FJ90" s="25">
        <v>12.1398849623989</v>
      </c>
      <c r="FK90" t="s" s="26">
        <v>214</v>
      </c>
      <c r="FL90" s="24">
        <v>8.8023681515617</v>
      </c>
      <c r="FM90" s="25">
        <v>9.459052099334359</v>
      </c>
      <c r="FN90" s="25">
        <v>11.88</v>
      </c>
      <c r="FO90" s="24">
        <v>12.1661201967501</v>
      </c>
      <c r="FP90" s="25">
        <v>11.8671440710137</v>
      </c>
      <c r="FQ90" s="25">
        <v>16.24</v>
      </c>
      <c r="FR90" s="24">
        <v>15.8513695773081</v>
      </c>
      <c r="FS90" s="25">
        <v>15.8529883512545</v>
      </c>
      <c r="FT90" s="29"/>
      <c r="FU90" s="30">
        <f>SUM(SUM(B90,E90,H90,K90,N90,Q90,T90,W90,Z90,AC90,AF90,AI90,AL90,AO90,AR90,AU90,AX90,BA90,BD90,BG90,BJ90,BM90,BP90,BS90,BV90,BY90,CB90,CE90,CH90,CK90),CN90,CQ90,CT90,CW90,CZ90,DC90,DF90,DI90,DL90,DO90,DR90,DU90,DX90,EA90,ED90,EG90,EJ90,EM90,EP90,ES90,EV90,EY90,FB90,FE90,FH90,FK90,FN90,FQ90)/58</f>
        <v>13.8741818181818</v>
      </c>
      <c r="FV90" s="30">
        <f>SUM(SUM(C90,F90,I90,L90,O90,R90,U90,X90,AA90,AD90,AG90,AJ90,AM90,AP90,AS90,AV90,AY90,BB90,BE90,BH90,BK90,BN90,BQ90,BT90,BW90,BZ90,CC90,CF90,CI90,CL90),CO90,CR90,CU90,CX90,DA90,DD90,DG90,DJ90,DM90,DP90,DS90,DV90,DY90,EB90,EE90,EH90,EK90,EN90,EQ90,ET90,EW90,EZ90,FC90,FF90,FI90,FL90,FO90,FR90)/58</f>
        <v>13.6521989794854</v>
      </c>
      <c r="FW90" s="30">
        <f>SUM(SUM(D90,G90,J90,M90,P90,S90,V90,Y90,AB90,AE90,AH90,AK90,AN90,AQ90,AT90,AW90,AZ90,BC90,BF90,BI90,BL90,BO90,BR90,BU90,BX90,CA90,CD90,CG90,CJ90,CM90),CP90,CS90,CV90,CY90,DB90,DE90,DH90,DK90,DN90,DQ90,DT90,DW90,DZ90,EC90,EF90,EI90,EL90,EO90,ER90,EU90,EX90,FA90,FD90,FG90,FJ90,FM90,FP90,FS90)/58</f>
        <v>13.526914535991</v>
      </c>
      <c r="FX90" s="31"/>
      <c r="FY90" s="31"/>
      <c r="FZ90" s="31"/>
      <c r="GA90" s="31"/>
      <c r="GB90" s="28">
        <f>SUM(SUM(D90,G90,J90,M90,P90,S90,V90,Y90,AB90,AE90,AH90,AK90,AQ90,AT90,AW90,AZ90,BC90,BF90,BI90,BO90,BU90,BX90,CA90,CD90,CG90,CJ90,CM90,CS90,CV90,CY90),DB90,DE90,DH90,DK90,DN90,DZ90,EC90,EF90,EL90,EO90,ER90,EU90,EX90,FG90,FJ90,FM90)/46</f>
        <v>13.4434232606954</v>
      </c>
      <c r="GC90" s="32">
        <v>1997</v>
      </c>
      <c r="GD90" s="24">
        <f>AVERAGE(L90,R90,BB90,BH90,CF90,DS90,EH90,EW90,FC90,FF90,FI90,FR90)</f>
        <v>11.2648323593351</v>
      </c>
      <c r="GE90" s="24">
        <f>AVERAGE(M90,S90,BC90,BI90,CG90,DT90,EI90,EX90,FD90,FG90,FJ90,FS90)</f>
        <v>11.672443828590</v>
      </c>
      <c r="GF90" s="28">
        <f>AVERAGE(I90,BE90,EZ90)</f>
        <v>18.8688856886841</v>
      </c>
      <c r="GG90" s="28">
        <f>AVERAGE(J90,BF90,FA90)</f>
        <v>18.5601804694811</v>
      </c>
      <c r="GH90" s="24">
        <f>AVERAGE(O90,AA90,AD90,AG90,AM90,AV90,AY90,BT90,BW90,CU90,DA90,DP90,DV90,DY90,EK90)</f>
        <v>17.3660685754538</v>
      </c>
      <c r="GI90" s="28">
        <f>AVERAGE(P90,AB90,AE90,AH90,AN90,AW90,AZ90,BU90,BX90,CV90,DB90,DQ90,DW90,DZ90,EL90)</f>
        <v>17.3207960101085</v>
      </c>
      <c r="GJ90" s="28">
        <f>AVERAGE(C90,DG90,EE90,EN90,ET90)</f>
        <v>12.3052946671346</v>
      </c>
      <c r="GK90" s="28">
        <f>AVERAGE(D90,DH90,EF90,EO90,EU90)</f>
        <v>12.2876539489366</v>
      </c>
      <c r="GL90" s="24">
        <f>AVERAGE(BK90,CR90,CX90)</f>
        <v>8.74573162436236</v>
      </c>
      <c r="GM90" s="24">
        <f>AVERAGE(BL90,CS90,CY90)</f>
        <v>8.613389501133129</v>
      </c>
      <c r="GN90" s="24">
        <f>AVERAGE(AP90,BQ90,CO90,DJ90,DM90,EQ90,FO90)</f>
        <v>10.5300062035278</v>
      </c>
      <c r="GO90" s="24">
        <f>AVERAGE(AQ90,BR90,CP90,DK90,DN90,ER90,FP90)</f>
        <v>10.5471016195443</v>
      </c>
      <c r="GP90" s="24">
        <f>AVERAGE(F90,U90,X90,AJ90,AS90,BN90,BZ90,CC90,CI90,CL90,DD90,EB90,FL90)</f>
        <v>13.3909737712358</v>
      </c>
      <c r="GQ90" s="24">
        <f>AVERAGE(G90,V90,Y90,AK90,AT90,BO90,CA90,CD90,CJ90,CM90,DE90,EC90,FM90)</f>
        <v>13.9017319572242</v>
      </c>
      <c r="GR90" s="24">
        <f>AVERAGE(X90,AS90,CC90,DD90)</f>
        <v>18.9515847340667</v>
      </c>
      <c r="GS90" s="24">
        <f>AVERAGE(Y90,AT90,CD90,DE90)</f>
        <v>19.3219977138484</v>
      </c>
      <c r="GT90" s="24">
        <f>AVERAGE(F90,U90,AJ90,BN90,BZ90,CI90,CL90,EB90,FL90)</f>
        <v>11.5374367836255</v>
      </c>
      <c r="GU90" s="24">
        <f>AVERAGE(G90,V90,AK90,BO90,CA90,CJ90,CM90,EC90,FM90)</f>
        <v>11.8691322984901</v>
      </c>
    </row>
    <row r="91" ht="20.35" customHeight="1">
      <c r="A91" s="22">
        <v>1998</v>
      </c>
      <c r="B91" s="23">
        <v>12.13</v>
      </c>
      <c r="C91" s="24">
        <v>12.166438812084</v>
      </c>
      <c r="D91" s="25">
        <v>12.1250160010241</v>
      </c>
      <c r="E91" s="25">
        <v>10.46</v>
      </c>
      <c r="F91" s="24">
        <v>10.5103693036354</v>
      </c>
      <c r="G91" s="25">
        <v>10.4623662314388</v>
      </c>
      <c r="H91" s="25">
        <v>14.76</v>
      </c>
      <c r="I91" s="24">
        <v>14.1688568868408</v>
      </c>
      <c r="J91" s="25">
        <v>14.2517274705581</v>
      </c>
      <c r="K91" s="25">
        <v>7.33</v>
      </c>
      <c r="L91" s="24">
        <v>7.06103322304935</v>
      </c>
      <c r="M91" s="25">
        <v>7.32416766228594</v>
      </c>
      <c r="N91" s="25">
        <v>18.95</v>
      </c>
      <c r="O91" s="24">
        <v>18.9508227616223</v>
      </c>
      <c r="P91" s="25">
        <v>18.9400387766946</v>
      </c>
      <c r="Q91" s="25">
        <v>13.68</v>
      </c>
      <c r="R91" s="24">
        <v>13.5268543678749</v>
      </c>
      <c r="S91" s="25">
        <v>13.0681275491287</v>
      </c>
      <c r="T91" s="25">
        <v>8.81</v>
      </c>
      <c r="U91" s="24">
        <v>8.421586710780261</v>
      </c>
      <c r="V91" s="25">
        <v>8.8134551765336</v>
      </c>
      <c r="W91" s="25">
        <v>22.81</v>
      </c>
      <c r="X91" s="24">
        <v>22.6176862519201</v>
      </c>
      <c r="Y91" s="25">
        <v>22.1842389912954</v>
      </c>
      <c r="Z91" s="25">
        <v>17.21</v>
      </c>
      <c r="AA91" s="24">
        <v>16.680903111380</v>
      </c>
      <c r="AB91" s="25">
        <v>17.2585915991992</v>
      </c>
      <c r="AC91" s="25">
        <v>22.04</v>
      </c>
      <c r="AD91" s="24">
        <v>21.4085573476702</v>
      </c>
      <c r="AE91" s="25">
        <v>22.0384479006657</v>
      </c>
      <c r="AF91" s="25">
        <v>21.73</v>
      </c>
      <c r="AG91" s="24">
        <v>22.1670839733743</v>
      </c>
      <c r="AH91" s="25">
        <v>21.7337045570917</v>
      </c>
      <c r="AI91" s="25">
        <v>14.4</v>
      </c>
      <c r="AJ91" s="24">
        <v>14.399486687148</v>
      </c>
      <c r="AK91" s="25">
        <v>14.399486687148</v>
      </c>
      <c r="AL91" t="s" s="26">
        <v>75</v>
      </c>
      <c r="AM91" s="24">
        <v>19.0748275966848</v>
      </c>
      <c r="AN91" s="25">
        <v>19.0748275966848</v>
      </c>
      <c r="AO91" s="25">
        <v>10.63</v>
      </c>
      <c r="AP91" s="24">
        <v>10.6511556219704</v>
      </c>
      <c r="AQ91" s="25">
        <v>10.5767969871557</v>
      </c>
      <c r="AR91" s="25">
        <v>17.63</v>
      </c>
      <c r="AS91" s="24">
        <v>17.6297318228367</v>
      </c>
      <c r="AT91" s="25">
        <v>17.6297318228367</v>
      </c>
      <c r="AU91" s="25">
        <v>14.17</v>
      </c>
      <c r="AV91" s="24">
        <v>14.2022593445981</v>
      </c>
      <c r="AW91" s="25">
        <v>14.3960349462366</v>
      </c>
      <c r="AX91" s="25">
        <v>18.49</v>
      </c>
      <c r="AY91" s="24">
        <v>18.2659843830005</v>
      </c>
      <c r="AZ91" s="25">
        <v>18.4920634920635</v>
      </c>
      <c r="BA91" s="25">
        <v>12.61</v>
      </c>
      <c r="BB91" s="24">
        <v>13.5478533026114</v>
      </c>
      <c r="BC91" s="25">
        <v>13.0460112647209</v>
      </c>
      <c r="BD91" s="25">
        <v>24.09</v>
      </c>
      <c r="BE91" s="24">
        <v>24.0863004155343</v>
      </c>
      <c r="BF91" s="25">
        <v>24.0916250640041</v>
      </c>
      <c r="BG91" s="25">
        <v>9.109999999999999</v>
      </c>
      <c r="BH91" s="24">
        <v>9.11647337429596</v>
      </c>
      <c r="BI91" s="25">
        <v>9.58546915002561</v>
      </c>
      <c r="BJ91" t="s" s="26">
        <v>75</v>
      </c>
      <c r="BK91" t="s" s="27">
        <v>76</v>
      </c>
      <c r="BL91" t="s" s="26">
        <v>76</v>
      </c>
      <c r="BM91" s="25">
        <v>11.9</v>
      </c>
      <c r="BN91" s="24">
        <v>11.840033922171</v>
      </c>
      <c r="BO91" s="25">
        <v>11.8966999487967</v>
      </c>
      <c r="BP91" s="25">
        <v>12.74</v>
      </c>
      <c r="BQ91" s="24">
        <v>12.7341597807087</v>
      </c>
      <c r="BR91" s="25">
        <v>12.7466060172679</v>
      </c>
      <c r="BS91" s="25">
        <v>16.1</v>
      </c>
      <c r="BT91" s="24">
        <v>15.4926316498049</v>
      </c>
      <c r="BU91" s="25">
        <v>15.6862928827445</v>
      </c>
      <c r="BV91" s="25">
        <v>19.93</v>
      </c>
      <c r="BW91" s="24">
        <v>19.3885895379657</v>
      </c>
      <c r="BX91" s="25">
        <v>20.2578364288042</v>
      </c>
      <c r="BY91" s="25">
        <v>13.98</v>
      </c>
      <c r="BZ91" s="24">
        <v>13.8989151305684</v>
      </c>
      <c r="CA91" s="25">
        <v>13.975873015873</v>
      </c>
      <c r="CB91" s="25">
        <v>21.54</v>
      </c>
      <c r="CC91" s="24">
        <v>20.5832450076805</v>
      </c>
      <c r="CD91" s="25">
        <v>21.5368714797747</v>
      </c>
      <c r="CE91" t="s" s="26">
        <v>215</v>
      </c>
      <c r="CF91" s="24">
        <v>8.82167114695341</v>
      </c>
      <c r="CG91" s="25">
        <v>8.61477278545828</v>
      </c>
      <c r="CH91" s="25">
        <v>12.78</v>
      </c>
      <c r="CI91" s="24">
        <v>12.7523188684076</v>
      </c>
      <c r="CJ91" s="25">
        <v>12.2864912954429</v>
      </c>
      <c r="CK91" s="25">
        <v>9.49</v>
      </c>
      <c r="CL91" s="24">
        <v>9.538116602221161</v>
      </c>
      <c r="CM91" s="25">
        <v>9.490940992637331</v>
      </c>
      <c r="CN91" s="25">
        <v>9.289999999999999</v>
      </c>
      <c r="CO91" s="24">
        <v>9.22454301075269</v>
      </c>
      <c r="CP91" t="s" s="26">
        <v>76</v>
      </c>
      <c r="CQ91" s="25">
        <v>6.04</v>
      </c>
      <c r="CR91" s="24">
        <v>6.13613671274961</v>
      </c>
      <c r="CS91" s="25">
        <v>6.03934267793139</v>
      </c>
      <c r="CT91" s="25">
        <v>17.39</v>
      </c>
      <c r="CU91" s="24">
        <v>17.4017754074192</v>
      </c>
      <c r="CV91" s="25">
        <v>17.0064731977329</v>
      </c>
      <c r="CW91" t="s" s="26">
        <v>216</v>
      </c>
      <c r="CX91" s="24">
        <v>10.0416243404795</v>
      </c>
      <c r="CY91" s="25">
        <v>9.75586585403534</v>
      </c>
      <c r="CZ91" s="25">
        <v>20.05</v>
      </c>
      <c r="DA91" s="24">
        <v>20.053476702509</v>
      </c>
      <c r="DB91" s="25">
        <v>20.053476702509</v>
      </c>
      <c r="DC91" s="25">
        <v>22.1</v>
      </c>
      <c r="DD91" s="24">
        <v>22.0757662217278</v>
      </c>
      <c r="DE91" s="25">
        <v>22.076409472063</v>
      </c>
      <c r="DF91" s="25">
        <v>14.41</v>
      </c>
      <c r="DG91" s="24">
        <v>14.4423136343325</v>
      </c>
      <c r="DH91" s="25">
        <v>14.4487715431412</v>
      </c>
      <c r="DI91" s="25">
        <v>11.23</v>
      </c>
      <c r="DJ91" s="24">
        <v>10.8454256272401</v>
      </c>
      <c r="DK91" s="25">
        <v>11.2569495647722</v>
      </c>
      <c r="DL91" s="25">
        <v>10.21</v>
      </c>
      <c r="DM91" s="24">
        <v>10.4414100102407</v>
      </c>
      <c r="DN91" s="25">
        <v>10.2223495903738</v>
      </c>
      <c r="DO91" s="25">
        <v>14.01</v>
      </c>
      <c r="DP91" s="24">
        <v>14.0065037210657</v>
      </c>
      <c r="DQ91" s="25">
        <v>13.9095116708159</v>
      </c>
      <c r="DR91" s="25">
        <v>12.38</v>
      </c>
      <c r="DS91" s="24">
        <v>12.3781323604711</v>
      </c>
      <c r="DT91" s="25">
        <v>12.3781323604711</v>
      </c>
      <c r="DU91" s="25">
        <v>22.82</v>
      </c>
      <c r="DV91" s="24">
        <v>22.7344787638823</v>
      </c>
      <c r="DW91" s="25">
        <v>23.0981771633385</v>
      </c>
      <c r="DX91" t="s" s="26">
        <v>75</v>
      </c>
      <c r="DY91" t="s" s="27">
        <v>76</v>
      </c>
      <c r="DZ91" t="s" s="26">
        <v>76</v>
      </c>
      <c r="EA91" s="25">
        <v>12.51</v>
      </c>
      <c r="EB91" s="24">
        <v>12.5215373783922</v>
      </c>
      <c r="EC91" s="25">
        <v>12.5215373783922</v>
      </c>
      <c r="ED91" s="25">
        <v>11.4</v>
      </c>
      <c r="EE91" s="24">
        <v>11.4254717101895</v>
      </c>
      <c r="EF91" s="25">
        <v>11.4125407851326</v>
      </c>
      <c r="EG91" s="25">
        <v>13.29</v>
      </c>
      <c r="EH91" s="24">
        <v>12.8359318996416</v>
      </c>
      <c r="EI91" s="25">
        <v>14.8041766522866</v>
      </c>
      <c r="EJ91" s="25">
        <v>19.07</v>
      </c>
      <c r="EK91" s="24">
        <v>18.4366980286739</v>
      </c>
      <c r="EL91" s="25">
        <v>19.0660285458269</v>
      </c>
      <c r="EM91" s="25">
        <v>10.99</v>
      </c>
      <c r="EN91" s="24">
        <v>10.9901734511009</v>
      </c>
      <c r="EO91" s="25">
        <v>10.9901734511009</v>
      </c>
      <c r="EP91" s="25">
        <v>7.82</v>
      </c>
      <c r="EQ91" s="24">
        <v>7.94378072196622</v>
      </c>
      <c r="ER91" s="25">
        <v>7.82411866359447</v>
      </c>
      <c r="ES91" s="25">
        <v>8.33</v>
      </c>
      <c r="ET91" s="24">
        <v>7.99018906810036</v>
      </c>
      <c r="EU91" s="25">
        <v>9.506552183654531</v>
      </c>
      <c r="EV91" s="25">
        <v>15</v>
      </c>
      <c r="EW91" s="24">
        <v>15.0940290578597</v>
      </c>
      <c r="EX91" s="25">
        <v>15.0029294674859</v>
      </c>
      <c r="EY91" s="25">
        <v>20.95</v>
      </c>
      <c r="EZ91" s="24">
        <v>22.0002624167947</v>
      </c>
      <c r="FA91" s="25">
        <v>20.9489855350742</v>
      </c>
      <c r="FB91" s="25">
        <v>15.25</v>
      </c>
      <c r="FC91" t="s" s="27">
        <v>76</v>
      </c>
      <c r="FD91" s="25">
        <v>15.2425742447517</v>
      </c>
      <c r="FE91" s="25">
        <v>9.35</v>
      </c>
      <c r="FF91" s="24">
        <v>9.0553168202765</v>
      </c>
      <c r="FG91" s="25">
        <v>9.348673195084491</v>
      </c>
      <c r="FH91" s="25">
        <v>12.59</v>
      </c>
      <c r="FI91" s="24">
        <v>12.1456447836416</v>
      </c>
      <c r="FJ91" s="25">
        <v>12.5872128153367</v>
      </c>
      <c r="FK91" t="s" s="26">
        <v>214</v>
      </c>
      <c r="FL91" s="24">
        <v>8.815396516411541</v>
      </c>
      <c r="FM91" s="25">
        <v>9.43446750798948</v>
      </c>
      <c r="FN91" s="25">
        <v>11.78</v>
      </c>
      <c r="FO91" s="24">
        <v>12.0606558846645</v>
      </c>
      <c r="FP91" s="25">
        <v>11.7530570925593</v>
      </c>
      <c r="FQ91" s="25">
        <v>16.74</v>
      </c>
      <c r="FR91" s="24">
        <v>16.3651642935917</v>
      </c>
      <c r="FS91" s="25">
        <v>16.3669653688605</v>
      </c>
      <c r="FT91" s="29"/>
      <c r="FU91" s="30">
        <f>SUM(SUM(B91,E91,H91,K91,N91,Q91,T91,W91,Z91,AC91,AF91,AI91,AL91,AO91,AR91,AU91,AX91,BA91,BD91,BG91,BJ91,BM91,BP91,BS91,BV91,BY91,CB91,CE91,CH91,CK91),CN91,CQ91,CT91,CW91,CZ91,DC91,DF91,DI91,DL91,DO91,DR91,DU91,DX91,EA91,ED91,EG91,EJ91,EM91,EP91,ES91,EV91,EY91,FB91,FE91,FH91,FK91,FN91,FQ91)/58</f>
        <v>14.5096153846154</v>
      </c>
      <c r="FV91" s="30">
        <f>SUM(SUM(C91,F91,I91,L91,O91,R91,U91,X91,AA91,AD91,AG91,AJ91,AM91,AP91,AS91,AV91,AY91,BB91,BE91,BH91,BK91,BN91,BQ91,BT91,BW91,BZ91,CC91,CF91,CI91,CL91),CO91,CR91,CU91,CX91,DA91,DD91,DG91,DJ91,DM91,DP91,DS91,DV91,DY91,EB91,EE91,EH91,EK91,EN91,EQ91,ET91,EW91,EZ91,FC91,FF91,FI91,FL91,FO91,FR91)/58</f>
        <v>14.2030142816285</v>
      </c>
      <c r="FW91" s="30">
        <f>SUM(SUM(D91,G91,J91,M91,P91,S91,V91,Y91,AB91,AE91,AH91,AK91,AN91,AQ91,AT91,AW91,AZ91,BC91,BF91,BI91,BL91,BO91,BR91,BU91,BX91,CA91,CD91,CG91,CJ91,CM91),CP91,CS91,CV91,CY91,DB91,DE91,DH91,DK91,DN91,DQ91,DT91,DW91,DZ91,EC91,EF91,EI91,EL91,EO91,ER91,EU91,EX91,FA91,FD91,FG91,FJ91,FM91,FP91,FS91)/58</f>
        <v>14.4189048446892</v>
      </c>
      <c r="FX91" s="31"/>
      <c r="FY91" s="31"/>
      <c r="FZ91" s="31"/>
      <c r="GA91" s="31"/>
      <c r="GB91" s="28">
        <f>SUM(SUM(D91,G91,J91,M91,P91,S91,V91,Y91,AB91,AE91,AH91,AK91,AQ91,AT91,AW91,AZ91,BC91,BF91,BI91,BO91,BU91,BX91,CA91,CD91,CG91,CJ91,CM91,CS91,CV91,CY91),DB91,DE91,DH91,DK91,DN91,DZ91,EC91,EF91,EL91,EO91,ER91,EU91,EX91,FG91,FJ91,FM91)/46</f>
        <v>14.0603722834621</v>
      </c>
      <c r="GC91" s="32">
        <v>1998</v>
      </c>
      <c r="GD91" s="24">
        <f>AVERAGE(L91,R91,BB91,BH91,CF91,DS91,EH91,EW91,FC91,FF91,FI91,FR91)</f>
        <v>11.813464057297</v>
      </c>
      <c r="GE91" s="24">
        <f>AVERAGE(M91,S91,BC91,BI91,CG91,DT91,EI91,EX91,FD91,FG91,FJ91,FS91)</f>
        <v>12.280767709658</v>
      </c>
      <c r="GF91" s="28">
        <f>AVERAGE(I91,BE91,EZ91)</f>
        <v>20.0851399063899</v>
      </c>
      <c r="GG91" s="28">
        <f>AVERAGE(J91,BF91,FA91)</f>
        <v>19.7641126898788</v>
      </c>
      <c r="GH91" s="28">
        <f>AVERAGE(O91,AA91,AD91,AG91,AM91,AV91,AY91,BT91,BW91,CU91,DA91,DP91,DV91,DY91,EK91)</f>
        <v>18.4474708806894</v>
      </c>
      <c r="GI91" s="28">
        <f>AVERAGE(P91,AB91,AE91,AH91,AN91,AW91,AZ91,BU91,BX91,CV91,DB91,DQ91,DW91,DZ91,EL91)</f>
        <v>18.6436789614577</v>
      </c>
      <c r="GJ91" s="28">
        <f>AVERAGE(C91,DG91,EE91,EN91,ET91)</f>
        <v>11.4029173351615</v>
      </c>
      <c r="GK91" s="28">
        <f>AVERAGE(D91,DH91,EF91,EO91,EU91)</f>
        <v>11.6966107928107</v>
      </c>
      <c r="GL91" s="24">
        <f>AVERAGE(BK91,CR91,CX91)</f>
        <v>8.08888052661456</v>
      </c>
      <c r="GM91" s="24">
        <f>AVERAGE(BL91,CS91,CY91)</f>
        <v>7.89760426598337</v>
      </c>
      <c r="GN91" s="24">
        <f>AVERAGE(AP91,BQ91,CO91,DJ91,DM91,EQ91,FO91)</f>
        <v>10.557304379649</v>
      </c>
      <c r="GO91" s="28">
        <f>AVERAGE(AQ91,BR91,CP91,DK91,DN91,ER91,FP91)</f>
        <v>10.7299796526206</v>
      </c>
      <c r="GP91" s="24">
        <f>AVERAGE(F91,U91,X91,AJ91,AS91,BN91,BZ91,CC91,CI91,CL91,DD91,EB91,FL91)</f>
        <v>14.2772454172231</v>
      </c>
      <c r="GQ91" s="24">
        <f>AVERAGE(G91,V91,Y91,AK91,AT91,BO91,CA91,CD91,CJ91,CM91,DE91,EC91,FM91)</f>
        <v>14.3621976923248</v>
      </c>
      <c r="GR91" s="24">
        <f>AVERAGE(X91,AS91,CC91,DD91)</f>
        <v>20.7266073260413</v>
      </c>
      <c r="GS91" s="24">
        <f>AVERAGE(Y91,AT91,CD91,DE91)</f>
        <v>20.8568129414925</v>
      </c>
      <c r="GT91" s="24">
        <f>AVERAGE(F91,U91,AJ91,BN91,BZ91,CI91,CL91,EB91,FL91)</f>
        <v>11.4108623466373</v>
      </c>
      <c r="GU91" s="24">
        <f>AVERAGE(G91,V91,AK91,BO91,CA91,CJ91,CM91,EC91,FM91)</f>
        <v>11.475702026028</v>
      </c>
    </row>
    <row r="92" ht="20.35" customHeight="1">
      <c r="A92" s="22">
        <v>1999</v>
      </c>
      <c r="B92" s="23">
        <v>12.39</v>
      </c>
      <c r="C92" s="24">
        <v>12.402876984127</v>
      </c>
      <c r="D92" s="25">
        <v>12.3891634664618</v>
      </c>
      <c r="E92" s="25">
        <v>11.02</v>
      </c>
      <c r="F92" s="24">
        <v>11.0157949308756</v>
      </c>
      <c r="G92" s="25">
        <v>11.0157949308756</v>
      </c>
      <c r="H92" s="25">
        <v>14.25</v>
      </c>
      <c r="I92" s="24">
        <v>13.7307571684588</v>
      </c>
      <c r="J92" s="25">
        <v>13.7867229902714</v>
      </c>
      <c r="K92" s="25">
        <v>6.53</v>
      </c>
      <c r="L92" s="24">
        <v>6.27283019492558</v>
      </c>
      <c r="M92" s="25">
        <v>6.53035127213658</v>
      </c>
      <c r="N92" s="25">
        <v>18.37</v>
      </c>
      <c r="O92" s="24">
        <v>18.3730882757398</v>
      </c>
      <c r="P92" s="25">
        <v>18.3716547045218</v>
      </c>
      <c r="Q92" s="25">
        <v>13.48</v>
      </c>
      <c r="R92" s="24">
        <v>13.3260711661791</v>
      </c>
      <c r="S92" s="25">
        <v>13.2326272283725</v>
      </c>
      <c r="T92" s="25">
        <v>9.380000000000001</v>
      </c>
      <c r="U92" s="24">
        <v>9.038015873015871</v>
      </c>
      <c r="V92" t="s" s="26">
        <v>76</v>
      </c>
      <c r="W92" s="25">
        <v>21.03</v>
      </c>
      <c r="X92" s="24">
        <v>20.8240060163851</v>
      </c>
      <c r="Y92" s="25">
        <v>20.4175460829493</v>
      </c>
      <c r="Z92" s="25">
        <v>16.28</v>
      </c>
      <c r="AA92" s="24">
        <v>15.667612912054</v>
      </c>
      <c r="AB92" s="25">
        <v>16.294069534933</v>
      </c>
      <c r="AC92" s="25">
        <v>20.43</v>
      </c>
      <c r="AD92" s="24">
        <v>19.7884050179212</v>
      </c>
      <c r="AE92" s="25">
        <v>20.4267281105991</v>
      </c>
      <c r="AF92" s="25">
        <v>20.66</v>
      </c>
      <c r="AG92" s="24">
        <v>21.123256307714</v>
      </c>
      <c r="AH92" s="25">
        <v>20.6692459876053</v>
      </c>
      <c r="AI92" s="25">
        <v>14.81</v>
      </c>
      <c r="AJ92" s="24">
        <v>14.8105197132617</v>
      </c>
      <c r="AK92" s="25">
        <v>14.8105197132617</v>
      </c>
      <c r="AL92" s="25">
        <v>18.27</v>
      </c>
      <c r="AM92" s="24">
        <v>18.2861016089645</v>
      </c>
      <c r="AN92" s="25">
        <v>18.2861016089645</v>
      </c>
      <c r="AO92" s="25">
        <v>11.57</v>
      </c>
      <c r="AP92" s="24">
        <v>11.5855778907781</v>
      </c>
      <c r="AQ92" s="25">
        <v>11.4759124064046</v>
      </c>
      <c r="AR92" s="25">
        <v>17.45</v>
      </c>
      <c r="AS92" s="24">
        <v>17.4508173323093</v>
      </c>
      <c r="AT92" s="25">
        <v>17.4508173323093</v>
      </c>
      <c r="AU92" s="25">
        <v>13.4</v>
      </c>
      <c r="AV92" s="24">
        <v>13.4001267281106</v>
      </c>
      <c r="AW92" s="25">
        <v>13.6053488223246</v>
      </c>
      <c r="AX92" s="25">
        <v>17.28</v>
      </c>
      <c r="AY92" s="24">
        <v>17.0504212540985</v>
      </c>
      <c r="AZ92" s="25">
        <v>17.2689483023465</v>
      </c>
      <c r="BA92" s="25">
        <v>12.56</v>
      </c>
      <c r="BB92" s="24">
        <v>13.3714664000565</v>
      </c>
      <c r="BC92" s="25">
        <v>12.9663417465614</v>
      </c>
      <c r="BD92" s="25">
        <v>22.54</v>
      </c>
      <c r="BE92" s="24">
        <v>22.5556919504917</v>
      </c>
      <c r="BF92" s="25">
        <v>22.5556919504917</v>
      </c>
      <c r="BG92" s="25">
        <v>9.52</v>
      </c>
      <c r="BH92" s="24">
        <v>9.526556579621079</v>
      </c>
      <c r="BI92" s="25">
        <v>10.0150147209421</v>
      </c>
      <c r="BJ92" s="25">
        <v>11.03</v>
      </c>
      <c r="BK92" s="24">
        <v>11.0479913475441</v>
      </c>
      <c r="BL92" s="25">
        <v>11.0479913475441</v>
      </c>
      <c r="BM92" s="25">
        <v>12.32</v>
      </c>
      <c r="BN92" s="24">
        <v>12.2676375646662</v>
      </c>
      <c r="BO92" s="25">
        <v>12.3153846646185</v>
      </c>
      <c r="BP92" s="25">
        <v>13.04</v>
      </c>
      <c r="BQ92" s="24">
        <v>13.0317674400127</v>
      </c>
      <c r="BR92" s="25">
        <v>13.0337764712114</v>
      </c>
      <c r="BS92" s="25">
        <v>14.62</v>
      </c>
      <c r="BT92" s="24">
        <v>14.574307917086</v>
      </c>
      <c r="BU92" s="25">
        <v>14.6238131654219</v>
      </c>
      <c r="BV92" s="25">
        <v>18.99</v>
      </c>
      <c r="BW92" s="24">
        <v>18.3654825688155</v>
      </c>
      <c r="BX92" s="25">
        <v>19.2213831285202</v>
      </c>
      <c r="BY92" s="25">
        <v>14.3</v>
      </c>
      <c r="BZ92" s="24">
        <v>14.2130389144905</v>
      </c>
      <c r="CA92" s="25">
        <v>14.3040194572453</v>
      </c>
      <c r="CB92" s="25">
        <v>19.69</v>
      </c>
      <c r="CC92" s="24">
        <v>18.2856317204301</v>
      </c>
      <c r="CD92" s="25">
        <v>19.6859562211982</v>
      </c>
      <c r="CE92" s="25">
        <v>7.92</v>
      </c>
      <c r="CF92" s="24">
        <v>8.131790834613421</v>
      </c>
      <c r="CG92" s="25">
        <v>7.91933883768561</v>
      </c>
      <c r="CH92" s="25">
        <v>12.31</v>
      </c>
      <c r="CI92" s="24">
        <v>12.2938325652842</v>
      </c>
      <c r="CJ92" s="25">
        <v>11.8204403481823</v>
      </c>
      <c r="CK92" s="25">
        <v>9.890000000000001</v>
      </c>
      <c r="CL92" s="24">
        <v>9.79452587923481</v>
      </c>
      <c r="CM92" s="25">
        <v>9.892557709133991</v>
      </c>
      <c r="CN92" s="25">
        <v>9.73</v>
      </c>
      <c r="CO92" s="24">
        <v>9.656675870014301</v>
      </c>
      <c r="CP92" t="s" s="26">
        <v>76</v>
      </c>
      <c r="CQ92" s="25">
        <v>6.55</v>
      </c>
      <c r="CR92" s="24">
        <v>6.44828149001536</v>
      </c>
      <c r="CS92" s="25">
        <v>6.35854057859703</v>
      </c>
      <c r="CT92" s="25">
        <v>15.96</v>
      </c>
      <c r="CU92" s="24">
        <v>15.8899516217314</v>
      </c>
      <c r="CV92" s="25">
        <v>15.5451936896375</v>
      </c>
      <c r="CW92" s="25">
        <v>10.64</v>
      </c>
      <c r="CX92" s="24">
        <v>10.6277455403123</v>
      </c>
      <c r="CY92" s="25">
        <v>10.6497363031234</v>
      </c>
      <c r="CZ92" s="25">
        <v>19.37</v>
      </c>
      <c r="DA92" s="24">
        <v>19.3699379160266</v>
      </c>
      <c r="DB92" s="25">
        <v>19.3699379160266</v>
      </c>
      <c r="DC92" s="25">
        <v>19.62</v>
      </c>
      <c r="DD92" s="24">
        <v>19.4728119418741</v>
      </c>
      <c r="DE92" s="25">
        <v>19.6549701118036</v>
      </c>
      <c r="DF92" s="25">
        <v>14.19</v>
      </c>
      <c r="DG92" s="24">
        <v>14.1743279569892</v>
      </c>
      <c r="DH92" s="25">
        <v>14.1519634347786</v>
      </c>
      <c r="DI92" s="25">
        <v>11.98</v>
      </c>
      <c r="DJ92" s="24">
        <v>11.5973367895545</v>
      </c>
      <c r="DK92" s="25">
        <v>11.9814663338454</v>
      </c>
      <c r="DL92" s="25">
        <v>10.63</v>
      </c>
      <c r="DM92" s="24">
        <v>10.9265508192524</v>
      </c>
      <c r="DN92" s="25">
        <v>10.6572516641065</v>
      </c>
      <c r="DO92" s="25">
        <v>12.54</v>
      </c>
      <c r="DP92" s="24">
        <v>12.5384863031234</v>
      </c>
      <c r="DQ92" s="25">
        <v>12.6218770267964</v>
      </c>
      <c r="DR92" s="25">
        <v>12.24</v>
      </c>
      <c r="DS92" s="24">
        <v>12.240034562212</v>
      </c>
      <c r="DT92" s="25">
        <v>12.2480184331797</v>
      </c>
      <c r="DU92" s="25">
        <v>21.62</v>
      </c>
      <c r="DV92" s="24">
        <v>21.5784338197645</v>
      </c>
      <c r="DW92" s="25">
        <v>21.8124777309886</v>
      </c>
      <c r="DX92" t="s" s="26">
        <v>75</v>
      </c>
      <c r="DY92" t="s" s="27">
        <v>76</v>
      </c>
      <c r="DZ92" t="s" s="26">
        <v>76</v>
      </c>
      <c r="EA92" s="25">
        <v>12.94</v>
      </c>
      <c r="EB92" s="24">
        <v>12.9516711469534</v>
      </c>
      <c r="EC92" s="25">
        <v>12.9516711469534</v>
      </c>
      <c r="ED92" s="25">
        <v>11.65</v>
      </c>
      <c r="EE92" s="24">
        <v>11.6396185355863</v>
      </c>
      <c r="EF92" s="25">
        <v>11.5528358742632</v>
      </c>
      <c r="EG92" s="25">
        <v>12.88</v>
      </c>
      <c r="EH92" s="24">
        <v>12.3938780081925</v>
      </c>
      <c r="EI92" s="25">
        <v>14.5599171772281</v>
      </c>
      <c r="EJ92" s="25">
        <v>18.05</v>
      </c>
      <c r="EK92" s="24">
        <v>17.3748668714798</v>
      </c>
      <c r="EL92" s="25">
        <v>18.0427187640392</v>
      </c>
      <c r="EM92" s="25">
        <v>11.51</v>
      </c>
      <c r="EN92" s="24">
        <v>11.513349775765</v>
      </c>
      <c r="EO92" s="25">
        <v>11.5271431440578</v>
      </c>
      <c r="EP92" s="25">
        <v>8.140000000000001</v>
      </c>
      <c r="EQ92" s="24">
        <v>8.23495455709166</v>
      </c>
      <c r="ER92" s="25">
        <v>8.17129385384113</v>
      </c>
      <c r="ES92" s="25">
        <v>8.890000000000001</v>
      </c>
      <c r="ET92" s="24">
        <v>8.57419482846902</v>
      </c>
      <c r="EU92" s="25">
        <v>8.72622041531849</v>
      </c>
      <c r="EV92" s="25">
        <v>14.57</v>
      </c>
      <c r="EW92" s="24">
        <v>14.6879953917051</v>
      </c>
      <c r="EX92" s="25">
        <v>14.5669662058372</v>
      </c>
      <c r="EY92" s="25">
        <v>20.01</v>
      </c>
      <c r="EZ92" s="24">
        <v>21.0951356886841</v>
      </c>
      <c r="FA92" s="25">
        <v>20.014606374808</v>
      </c>
      <c r="FB92" s="25">
        <v>15.01</v>
      </c>
      <c r="FC92" t="s" s="27">
        <v>76</v>
      </c>
      <c r="FD92" s="25">
        <v>15.0111027905786</v>
      </c>
      <c r="FE92" s="25">
        <v>9.31</v>
      </c>
      <c r="FF92" s="24">
        <v>9.044522529441879</v>
      </c>
      <c r="FG92" s="25">
        <v>9.30796850998464</v>
      </c>
      <c r="FH92" s="25">
        <v>11.5</v>
      </c>
      <c r="FI92" s="24">
        <v>11.0045872204961</v>
      </c>
      <c r="FJ92" s="25">
        <v>11.4993258833724</v>
      </c>
      <c r="FK92" s="25">
        <v>9.050000000000001</v>
      </c>
      <c r="FL92" s="24">
        <v>9.01604518689196</v>
      </c>
      <c r="FM92" s="25">
        <v>9.782667923697311</v>
      </c>
      <c r="FN92" s="25">
        <v>12.44</v>
      </c>
      <c r="FO92" s="24">
        <v>12.8153266161289</v>
      </c>
      <c r="FP92" s="25">
        <v>12.4290122994059</v>
      </c>
      <c r="FQ92" t="s" s="26">
        <v>75</v>
      </c>
      <c r="FR92" t="s" s="27">
        <v>76</v>
      </c>
      <c r="FS92" s="25">
        <v>15.6121539840088</v>
      </c>
      <c r="FT92" s="29"/>
      <c r="FU92" s="30">
        <f>SUM(SUM(B92,E92,H92,K92,N92,Q92,T92,W92,Z92,AC92,AF92,AI92,AL92,AO92,AR92,AU92,AX92,BA92,BD92,BG92,BJ92,BM92,BP92,BS92,BV92,BY92,CB92,CE92,CH92,CK92),CN92,CQ92,CT92,CW92,CZ92,DC92,DF92,DI92,DL92,DO92,DR92,DU92,DX92,EA92,ED92,EG92,EJ92,EM92,EP92,ES92,EV92,EY92,FB92,FE92,FH92,FK92,FN92,FQ92)/58</f>
        <v>13.8633928571429</v>
      </c>
      <c r="FV92" s="30">
        <f>SUM(SUM(C92,F92,I92,L92,O92,R92,U92,X92,AA92,AD92,AG92,AJ92,AM92,AP92,AS92,AV92,AY92,BB92,BE92,BH92,BK92,BN92,BQ92,BT92,BW92,BZ92,CC92,CF92,CI92,CL92),CO92,CR92,CU92,CX92,DA92,DD92,DG92,DJ92,DM92,DP92,DS92,DV92,DY92,EB92,EE92,EH92,EK92,EN92,EQ92,ET92,EW92,EZ92,FC92,FF92,FI92,FL92,FO92,FR92)/58</f>
        <v>13.7540494917277</v>
      </c>
      <c r="FW92" s="30">
        <f>SUM(SUM(D92,G92,J92,M92,P92,S92,V92,Y92,AB92,AE92,AH92,AK92,AN92,AQ92,AT92,AW92,AZ92,BC92,BF92,BI92,BL92,BO92,BR92,BU92,BX92,CA92,CD92,CG92,CJ92,CM92),CP92,CS92,CV92,CY92,DB92,DE92,DH92,DK92,DN92,DQ92,DT92,DW92,DZ92,EC92,EF92,EI92,EL92,EO92,ER92,EU92,EX92,FA92,FD92,FG92,FJ92,FM92,FP92,FS92)/58</f>
        <v>14.0770963606068</v>
      </c>
      <c r="FX92" s="31"/>
      <c r="FY92" s="31"/>
      <c r="FZ92" s="31"/>
      <c r="GA92" s="31"/>
      <c r="GB92" s="28">
        <f>SUM(SUM(D92,G92,J92,M92,P92,S92,V92,Y92,AB92,AE92,AH92,AK92,AQ92,AT92,AW92,AZ92,BC92,BF92,BI92,BO92,BU92,BX92,CA92,CD92,CG92,CJ92,CM92,CS92,CV92,CY92),DB92,DE92,DH92,DK92,DN92,DZ92,EC92,EF92,EL92,EO92,ER92,EU92,EX92,FG92,FJ92,FM92)/46</f>
        <v>13.8082560133786</v>
      </c>
      <c r="GC92" s="32">
        <v>1999</v>
      </c>
      <c r="GD92" s="24">
        <f>AVERAGE(L92,R92,BB92,BH92,CF92,DS92,EH92,EW92,FC92,FF92,FI92,FR92)</f>
        <v>10.9999732887443</v>
      </c>
      <c r="GE92" s="24">
        <f>AVERAGE(M92,S92,BC92,BI92,CG92,DT92,EI92,EX92,FD92,FG92,FJ92,FS92)</f>
        <v>11.955760565824</v>
      </c>
      <c r="GF92" s="28">
        <f>AVERAGE(I92,BE92,EZ92)</f>
        <v>19.1271949358782</v>
      </c>
      <c r="GG92" s="28">
        <f>AVERAGE(J92,BF92,FA92)</f>
        <v>18.785673771857</v>
      </c>
      <c r="GH92" s="28">
        <f>AVERAGE(O92,AA92,AD92,AG92,AM92,AV92,AY92,BT92,BW92,CU92,DA92,DP92,DV92,DY92,EK92)</f>
        <v>17.3843199373307</v>
      </c>
      <c r="GI92" s="28">
        <f>AVERAGE(P92,AB92,AE92,AH92,AN92,AW92,AZ92,BU92,BX92,CV92,DB92,DQ92,DW92,DZ92,EL92)</f>
        <v>17.5828213209089</v>
      </c>
      <c r="GJ92" s="28">
        <f>AVERAGE(C92,DG92,EE92,EN92,ET92)</f>
        <v>11.6608736161873</v>
      </c>
      <c r="GK92" s="28">
        <f>AVERAGE(D92,DH92,EF92,EO92,EU92)</f>
        <v>11.669465266976</v>
      </c>
      <c r="GL92" s="24">
        <f>AVERAGE(BK92,CR92,CX92)</f>
        <v>9.374672792623921</v>
      </c>
      <c r="GM92" s="24">
        <f>AVERAGE(BL92,CS92,CY92)</f>
        <v>9.352089409754839</v>
      </c>
      <c r="GN92" s="24">
        <f>AVERAGE(AP92,BQ92,CO92,DJ92,DM92,EQ92,FO92)</f>
        <v>11.1211699975475</v>
      </c>
      <c r="GO92" s="28">
        <f>AVERAGE(AQ92,BR92,CP92,DK92,DN92,ER92,FP92)</f>
        <v>11.2914521714692</v>
      </c>
      <c r="GP92" s="24">
        <f>AVERAGE(F92,U92,X92,AJ92,AS92,BN92,BZ92,CC92,CI92,CL92,DD92,EB92,FL92)</f>
        <v>13.9564883681287</v>
      </c>
      <c r="GQ92" s="24">
        <f>AVERAGE(G92,V92,Y92,AK92,AT92,BO92,CA92,CD92,CJ92,CM92,DE92,EC92,FM92)</f>
        <v>14.508528803519</v>
      </c>
      <c r="GR92" s="24">
        <f>AVERAGE(X92,AS92,CC92,DD92)</f>
        <v>19.0083167527497</v>
      </c>
      <c r="GS92" s="24">
        <f>AVERAGE(Y92,AT92,CD92,DE92)</f>
        <v>19.3023224370651</v>
      </c>
      <c r="GT92" s="24">
        <f>AVERAGE(F92,U92,AJ92,BN92,BZ92,CI92,CL92,EB92,FL92)</f>
        <v>11.7112313082971</v>
      </c>
      <c r="GU92" s="24">
        <f>AVERAGE(G92,V92,AK92,BO92,CA92,CJ92,CM92,EC92,FM92)</f>
        <v>12.111631986746</v>
      </c>
    </row>
    <row r="93" ht="20.35" customHeight="1">
      <c r="A93" s="22">
        <v>2000</v>
      </c>
      <c r="B93" s="23">
        <v>13</v>
      </c>
      <c r="C93" s="24">
        <v>13.0534785564207</v>
      </c>
      <c r="D93" s="25">
        <v>12.9970152020764</v>
      </c>
      <c r="E93" s="25">
        <v>10.8</v>
      </c>
      <c r="F93" s="24">
        <v>10.7980431961439</v>
      </c>
      <c r="G93" s="25">
        <v>10.7980431961439</v>
      </c>
      <c r="H93" s="25">
        <v>13.43</v>
      </c>
      <c r="I93" s="24">
        <v>12.9123860727086</v>
      </c>
      <c r="J93" s="25">
        <v>12.9889315288592</v>
      </c>
      <c r="K93" s="25">
        <v>6.68</v>
      </c>
      <c r="L93" s="24">
        <v>6.39614159030317</v>
      </c>
      <c r="M93" s="25">
        <v>6.67318841923125</v>
      </c>
      <c r="N93" s="25">
        <v>17.66</v>
      </c>
      <c r="O93" s="24">
        <v>17.6622933918346</v>
      </c>
      <c r="P93" s="25">
        <v>17.6504470134365</v>
      </c>
      <c r="Q93" s="25">
        <v>13.18</v>
      </c>
      <c r="R93" s="24">
        <v>12.9609566626057</v>
      </c>
      <c r="S93" s="25">
        <v>12.845636906969</v>
      </c>
      <c r="T93" s="25">
        <v>8.93</v>
      </c>
      <c r="U93" s="24">
        <v>8.55994592757385</v>
      </c>
      <c r="V93" s="25">
        <v>8.92782072673341</v>
      </c>
      <c r="W93" s="25">
        <v>21.32</v>
      </c>
      <c r="X93" s="24">
        <v>21.1121727845755</v>
      </c>
      <c r="Y93" s="25">
        <v>20.7371499196638</v>
      </c>
      <c r="Z93" s="25">
        <v>15.96</v>
      </c>
      <c r="AA93" s="24">
        <v>15.3005621325282</v>
      </c>
      <c r="AB93" s="25">
        <v>15.9578392217102</v>
      </c>
      <c r="AC93" s="25">
        <v>20.51</v>
      </c>
      <c r="AD93" s="24">
        <v>19.8929749103943</v>
      </c>
      <c r="AE93" s="25">
        <v>20.5160786676554</v>
      </c>
      <c r="AF93" s="25">
        <v>20.82</v>
      </c>
      <c r="AG93" s="24">
        <v>20.8178055864541</v>
      </c>
      <c r="AH93" s="25">
        <v>20.8178055864541</v>
      </c>
      <c r="AI93" s="25">
        <v>14.77</v>
      </c>
      <c r="AJ93" s="24">
        <v>14.7673649734272</v>
      </c>
      <c r="AK93" s="25">
        <v>14.7673649734272</v>
      </c>
      <c r="AL93" s="25">
        <v>18.4</v>
      </c>
      <c r="AM93" s="24">
        <v>18.4029069998411</v>
      </c>
      <c r="AN93" s="25">
        <v>18.4029069998411</v>
      </c>
      <c r="AO93" s="25">
        <v>11.43</v>
      </c>
      <c r="AP93" s="24">
        <v>11.4357650475837</v>
      </c>
      <c r="AQ93" s="25">
        <v>11.3700915969733</v>
      </c>
      <c r="AR93" s="25">
        <v>17.23</v>
      </c>
      <c r="AS93" s="24">
        <v>17.2291725373872</v>
      </c>
      <c r="AT93" s="25">
        <v>17.2291725373872</v>
      </c>
      <c r="AU93" s="25">
        <v>13.6</v>
      </c>
      <c r="AV93" s="24">
        <v>13.6766586330491</v>
      </c>
      <c r="AW93" s="25">
        <v>13.8272599184279</v>
      </c>
      <c r="AX93" s="25">
        <v>16.9</v>
      </c>
      <c r="AY93" s="24">
        <v>16.6191802620195</v>
      </c>
      <c r="AZ93" s="25">
        <v>16.9027830305277</v>
      </c>
      <c r="BA93" s="25">
        <v>12.13</v>
      </c>
      <c r="BB93" s="24">
        <v>12.9575970213818</v>
      </c>
      <c r="BC93" s="25">
        <v>12.5776053639847</v>
      </c>
      <c r="BD93" s="25">
        <v>23.05</v>
      </c>
      <c r="BE93" s="24">
        <v>23.0485397355086</v>
      </c>
      <c r="BF93" s="25">
        <v>23.056468641426</v>
      </c>
      <c r="BG93" s="25">
        <v>9.609999999999999</v>
      </c>
      <c r="BH93" s="24">
        <v>9.61667593622543</v>
      </c>
      <c r="BI93" s="25">
        <v>10.116669138549</v>
      </c>
      <c r="BJ93" s="25">
        <v>10.88</v>
      </c>
      <c r="BK93" s="24">
        <v>10.8781423804227</v>
      </c>
      <c r="BL93" s="25">
        <v>10.878411197627</v>
      </c>
      <c r="BM93" s="25">
        <v>12.21</v>
      </c>
      <c r="BN93" s="24">
        <v>12.1759563094797</v>
      </c>
      <c r="BO93" s="25">
        <v>12.2128173278952</v>
      </c>
      <c r="BP93" s="25">
        <v>12.91</v>
      </c>
      <c r="BQ93" s="24">
        <v>12.8988222013742</v>
      </c>
      <c r="BR93" s="25">
        <v>12.896675124526</v>
      </c>
      <c r="BS93" s="25">
        <v>14.21</v>
      </c>
      <c r="BT93" s="24">
        <v>14.1965004325794</v>
      </c>
      <c r="BU93" s="25">
        <v>14.1965004325794</v>
      </c>
      <c r="BV93" s="25">
        <v>18.54</v>
      </c>
      <c r="BW93" s="24">
        <v>17.8380870720554</v>
      </c>
      <c r="BX93" s="25">
        <v>18.7570630947967</v>
      </c>
      <c r="BY93" s="25">
        <v>14.3</v>
      </c>
      <c r="BZ93" s="24">
        <v>14.058544370288</v>
      </c>
      <c r="CA93" s="25">
        <v>14.2974134841181</v>
      </c>
      <c r="CB93" s="25">
        <v>19.23</v>
      </c>
      <c r="CC93" s="24">
        <v>17.7658531083921</v>
      </c>
      <c r="CD93" s="25">
        <v>19.2345389939439</v>
      </c>
      <c r="CE93" s="25">
        <v>7.73</v>
      </c>
      <c r="CF93" s="24">
        <v>7.95150383141763</v>
      </c>
      <c r="CG93" s="25">
        <v>7.72967402051662</v>
      </c>
      <c r="CH93" s="25">
        <v>11.81</v>
      </c>
      <c r="CI93" s="24">
        <v>11.8090989988876</v>
      </c>
      <c r="CJ93" s="25">
        <v>11.3354211469534</v>
      </c>
      <c r="CK93" s="25">
        <v>9.56</v>
      </c>
      <c r="CL93" s="24">
        <v>9.54733421222482</v>
      </c>
      <c r="CM93" s="25">
        <v>9.54228020978252</v>
      </c>
      <c r="CN93" s="25">
        <v>9.67</v>
      </c>
      <c r="CO93" s="24">
        <v>9.66913700407861</v>
      </c>
      <c r="CP93" s="25">
        <v>9.688491842788279</v>
      </c>
      <c r="CQ93" s="25">
        <v>6.35</v>
      </c>
      <c r="CR93" s="24">
        <v>6.3684835001854</v>
      </c>
      <c r="CS93" s="25">
        <v>6.31817513286368</v>
      </c>
      <c r="CT93" s="25">
        <v>15.78</v>
      </c>
      <c r="CU93" s="24">
        <v>15.7525546903967</v>
      </c>
      <c r="CV93" s="25">
        <v>15.3800203930293</v>
      </c>
      <c r="CW93" s="25">
        <v>10.59</v>
      </c>
      <c r="CX93" s="24">
        <v>10.594207143740</v>
      </c>
      <c r="CY93" s="25">
        <v>10.6037245087134</v>
      </c>
      <c r="CZ93" s="25">
        <v>18.99</v>
      </c>
      <c r="DA93" s="24">
        <v>18.9950571622791</v>
      </c>
      <c r="DB93" s="25">
        <v>18.9955702764977</v>
      </c>
      <c r="DC93" s="25">
        <v>19.24</v>
      </c>
      <c r="DD93" s="24">
        <v>19.0761617935272</v>
      </c>
      <c r="DE93" t="s" s="26">
        <v>76</v>
      </c>
      <c r="DF93" s="25">
        <v>14.52</v>
      </c>
      <c r="DG93" s="24">
        <v>14.5626393523668</v>
      </c>
      <c r="DH93" s="25">
        <v>14.5347895810159</v>
      </c>
      <c r="DI93" s="25">
        <v>11.99</v>
      </c>
      <c r="DJ93" s="24">
        <v>11.6407916203189</v>
      </c>
      <c r="DK93" s="25">
        <v>12.0127233963663</v>
      </c>
      <c r="DL93" s="25">
        <v>10.73</v>
      </c>
      <c r="DM93" s="24">
        <v>11.0944685452972</v>
      </c>
      <c r="DN93" s="25">
        <v>10.7469861574589</v>
      </c>
      <c r="DO93" s="25">
        <v>12.81</v>
      </c>
      <c r="DP93" s="24">
        <v>12.8038610802126</v>
      </c>
      <c r="DQ93" s="25">
        <v>12.9187989741688</v>
      </c>
      <c r="DR93" s="25">
        <v>12.09</v>
      </c>
      <c r="DS93" s="24">
        <v>12.0892497837103</v>
      </c>
      <c r="DT93" s="25">
        <v>12.0892497837103</v>
      </c>
      <c r="DU93" s="25">
        <v>21.26</v>
      </c>
      <c r="DV93" s="24">
        <v>21.2193139355083</v>
      </c>
      <c r="DW93" s="25">
        <v>21.4287551644685</v>
      </c>
      <c r="DX93" t="s" s="26">
        <v>75</v>
      </c>
      <c r="DY93" t="s" s="27">
        <v>76</v>
      </c>
      <c r="DZ93" t="s" s="26">
        <v>76</v>
      </c>
      <c r="EA93" s="25">
        <v>12.31</v>
      </c>
      <c r="EB93" s="24">
        <v>12.3382428006427</v>
      </c>
      <c r="EC93" s="25">
        <v>12.3382428006427</v>
      </c>
      <c r="ED93" s="25">
        <v>11.78</v>
      </c>
      <c r="EE93" s="24">
        <v>11.7548807316772</v>
      </c>
      <c r="EF93" s="25">
        <v>11.7172047289011</v>
      </c>
      <c r="EG93" s="25">
        <v>12.41</v>
      </c>
      <c r="EH93" s="24">
        <v>11.9600902457757</v>
      </c>
      <c r="EI93" s="25">
        <v>12.459875059590</v>
      </c>
      <c r="EJ93" s="25">
        <v>17.36</v>
      </c>
      <c r="EK93" s="24">
        <v>16.617572920529</v>
      </c>
      <c r="EL93" s="25">
        <v>17.3482749351131</v>
      </c>
      <c r="EM93" s="25">
        <v>11.95</v>
      </c>
      <c r="EN93" s="24">
        <v>11.946647244734</v>
      </c>
      <c r="EO93" s="25">
        <v>11.9442649239896</v>
      </c>
      <c r="EP93" s="25">
        <v>7.97</v>
      </c>
      <c r="EQ93" s="24">
        <v>8.0796350883698</v>
      </c>
      <c r="ER93" s="25">
        <v>7.97781331108639</v>
      </c>
      <c r="ES93" s="25">
        <v>9.710000000000001</v>
      </c>
      <c r="ET93" s="24">
        <v>9.421938264738611</v>
      </c>
      <c r="EU93" s="25">
        <v>9.806182403287</v>
      </c>
      <c r="EV93" s="25">
        <v>14.52</v>
      </c>
      <c r="EW93" s="24">
        <v>14.5403383388951</v>
      </c>
      <c r="EX93" s="25">
        <v>14.5359207761711</v>
      </c>
      <c r="EY93" s="25">
        <v>19.25</v>
      </c>
      <c r="EZ93" s="24">
        <v>20.312693424793</v>
      </c>
      <c r="FA93" s="25">
        <v>19.2523591027067</v>
      </c>
      <c r="FB93" s="25">
        <v>15.08</v>
      </c>
      <c r="FC93" t="s" s="27">
        <v>76</v>
      </c>
      <c r="FD93" s="25">
        <v>15.0152555308367</v>
      </c>
      <c r="FE93" s="25">
        <v>9.57</v>
      </c>
      <c r="FF93" s="24">
        <v>9.27016159930788</v>
      </c>
      <c r="FG93" s="25">
        <v>9.572818872821649</v>
      </c>
      <c r="FH93" s="25">
        <v>11.65</v>
      </c>
      <c r="FI93" s="24">
        <v>11.1704705846002</v>
      </c>
      <c r="FJ93" s="25">
        <v>11.6484303547151</v>
      </c>
      <c r="FK93" s="25">
        <v>8.42</v>
      </c>
      <c r="FL93" s="24">
        <v>8.423711222345821</v>
      </c>
      <c r="FM93" s="25">
        <v>9.0485824735695</v>
      </c>
      <c r="FN93" s="25">
        <v>12.4</v>
      </c>
      <c r="FO93" s="24">
        <v>12.6491802178788</v>
      </c>
      <c r="FP93" s="25">
        <v>12.3710424722355</v>
      </c>
      <c r="FQ93" t="s" s="26">
        <v>75</v>
      </c>
      <c r="FR93" t="s" s="27">
        <v>76</v>
      </c>
      <c r="FS93" s="25">
        <v>15.454806575207</v>
      </c>
      <c r="FT93" s="29"/>
      <c r="FU93" s="30">
        <f>SUM(SUM(B93,E93,H93,K93,N93,Q93,T93,W93,Z93,AC93,AF93,AI93,AL93,AO93,AR93,AU93,AX93,BA93,BD93,BG93,BJ93,BM93,BP93,BS93,BV93,BY93,CB93,CE93,CH93,CK93),CN93,CQ93,CT93,CW93,CZ93,DC93,DF93,DI93,DL93,DO93,DR93,DU93,DX93,EA93,ED93,EG93,EJ93,EM93,EP93,ES93,EV93,EY93,FB93,FE93,FH93,FK93,FN93,FQ93)/58</f>
        <v>13.7355357142857</v>
      </c>
      <c r="FV93" s="30">
        <f>SUM(SUM(C93,F93,I93,L93,O93,R93,U93,X93,AA93,AD93,AG93,AJ93,AM93,AP93,AS93,AV93,AY93,BB93,BE93,BH93,BK93,BN93,BQ93,BT93,BW93,BZ93,CC93,CF93,CI93,CL93),CO93,CR93,CU93,CX93,DA93,DD93,DG93,DJ93,DM93,DP93,DS93,DV93,DY93,EB93,EE93,EH93,EK93,EN93,EQ93,ET93,EW93,EZ93,FC93,FF93,FI93,FL93,FO93,FR93)/58</f>
        <v>13.6125809667454</v>
      </c>
      <c r="FW93" s="30">
        <f>SUM(SUM(D93,G93,J93,M93,P93,S93,V93,Y93,AB93,AE93,AH93,AK93,AN93,AQ93,AT93,AW93,AZ93,BC93,BF93,BI93,BL93,BO93,BR93,BU93,BX93,CA93,CD93,CG93,CJ93,CM93),CP93,CS93,CV93,CY93,DB93,DE93,DH93,DK93,DN93,DQ93,DT93,DW93,DZ93,EC93,EF93,EI93,EL93,EO93,ER93,EU93,EX93,FA93,FD93,FG93,FJ93,FM93,FP93,FS93)/58</f>
        <v>13.668739877753</v>
      </c>
      <c r="FX93" s="31"/>
      <c r="FY93" s="31"/>
      <c r="FZ93" s="31"/>
      <c r="GA93" s="31"/>
      <c r="GB93" s="28">
        <f>SUM(SUM(D93,G93,J93,M93,P93,S93,V93,Y93,AB93,AE93,AH93,AK93,AQ93,AT93,AW93,AZ93,BC93,BF93,BI93,BO93,BU93,BX93,CA93,CD93,CG93,CJ93,CM93,CS93,CV93,CY93),DB93,DE93,DH93,DK93,DN93,DZ93,EC93,EF93,EL93,EO93,ER93,EU93,EX93,FG93,FJ93,FM93)/46</f>
        <v>13.4680183028742</v>
      </c>
      <c r="GC93" s="32">
        <v>2000</v>
      </c>
      <c r="GD93" s="24">
        <f>AVERAGE(L93,R93,BB93,BH93,CF93,DS93,EH93,EW93,FC93,FF93,FI93,FR93)</f>
        <v>10.8913185594223</v>
      </c>
      <c r="GE93" s="24">
        <f>AVERAGE(M93,S93,BC93,BI93,CG93,DT93,EI93,EX93,FD93,FG93,FJ93,FS93)</f>
        <v>11.7265942335252</v>
      </c>
      <c r="GF93" s="28">
        <f>AVERAGE(I93,BE93,EZ93)</f>
        <v>18.7578730776701</v>
      </c>
      <c r="GG93" s="28">
        <f>AVERAGE(J93,BF93,FA93)</f>
        <v>18.4325864243306</v>
      </c>
      <c r="GH93" s="28">
        <f>AVERAGE(O93,AA93,AD93,AG93,AM93,AV93,AY93,BT93,BW93,CU93,DA93,DP93,DV93,DY93,EK93)</f>
        <v>17.1282378006915</v>
      </c>
      <c r="GI93" s="28">
        <f>AVERAGE(P93,AB93,AE93,AH93,AN93,AW93,AZ93,BU93,BX93,CV93,DB93,DQ93,DW93,DZ93,EL93)</f>
        <v>17.3642931220505</v>
      </c>
      <c r="GJ93" s="28">
        <f>AVERAGE(C93,DG93,EE93,EN93,ET93)</f>
        <v>12.1479168299875</v>
      </c>
      <c r="GK93" s="28">
        <f>AVERAGE(D93,DH93,EF93,EO93,EU93)</f>
        <v>12.199891367854</v>
      </c>
      <c r="GL93" s="24">
        <f>AVERAGE(BK93,CR93,CX93)</f>
        <v>9.280277674782701</v>
      </c>
      <c r="GM93" s="24">
        <f>AVERAGE(BL93,CS93,CY93)</f>
        <v>9.26677027973469</v>
      </c>
      <c r="GN93" s="24">
        <f>AVERAGE(AP93,BQ93,CO93,DJ93,DM93,EQ93,FO93)</f>
        <v>11.0668285321287</v>
      </c>
      <c r="GO93" s="24">
        <f>AVERAGE(AQ93,BR93,CP93,DK93,DN93,ER93,FP93)</f>
        <v>11.009117700205</v>
      </c>
      <c r="GP93" s="24">
        <f>AVERAGE(F93,U93,X93,AJ93,AS93,BN93,BZ93,CC93,CI93,CL93,DD93,EB93,FL93)</f>
        <v>13.666277094992</v>
      </c>
      <c r="GQ93" s="24">
        <f>AVERAGE(G93,V93,Y93,AK93,AT93,BO93,CA93,CD93,CJ93,CM93,DE93,EC93,FM93)</f>
        <v>13.3724039825217</v>
      </c>
      <c r="GR93" s="24">
        <f>AVERAGE(X93,AS93,CC93,DD93)</f>
        <v>18.7958400559705</v>
      </c>
      <c r="GS93" s="24">
        <f>AVERAGE(Y93,AT93,CD93,DE93)</f>
        <v>19.0669538169983</v>
      </c>
      <c r="GT93" s="24">
        <f>AVERAGE(F93,U93,AJ93,BN93,BZ93,CI93,CL93,EB93,FL93)</f>
        <v>11.3864713345571</v>
      </c>
      <c r="GU93" s="24">
        <f>AVERAGE(G93,V93,AK93,BO93,CA93,CJ93,CM93,EC93,FM93)</f>
        <v>11.4742207043629</v>
      </c>
    </row>
    <row r="94" ht="20.35" customHeight="1">
      <c r="A94" s="22">
        <v>2001</v>
      </c>
      <c r="B94" s="23">
        <v>12.22</v>
      </c>
      <c r="C94" s="24">
        <v>12.2562935227855</v>
      </c>
      <c r="D94" s="25">
        <v>12.2153648233487</v>
      </c>
      <c r="E94" s="25">
        <v>10.6</v>
      </c>
      <c r="F94" s="24">
        <v>10.595769969278</v>
      </c>
      <c r="G94" s="25">
        <v>10.595769969278</v>
      </c>
      <c r="H94" s="25">
        <v>12.62</v>
      </c>
      <c r="I94" s="24">
        <v>11.8190437788019</v>
      </c>
      <c r="J94" s="25">
        <v>11.8739925755248</v>
      </c>
      <c r="K94" s="25">
        <v>6.41</v>
      </c>
      <c r="L94" s="24">
        <v>6.40983486943165</v>
      </c>
      <c r="M94" s="25">
        <v>6.42557789077812</v>
      </c>
      <c r="N94" s="25">
        <v>16.87</v>
      </c>
      <c r="O94" s="24">
        <v>16.8886239715105</v>
      </c>
      <c r="P94" s="25">
        <v>16.8912737982811</v>
      </c>
      <c r="Q94" s="25">
        <v>12.96</v>
      </c>
      <c r="R94" s="24">
        <v>12.761494804633</v>
      </c>
      <c r="S94" s="25">
        <v>12.6375008828151</v>
      </c>
      <c r="T94" s="25">
        <v>8.33</v>
      </c>
      <c r="U94" s="24">
        <v>7.93856566820277</v>
      </c>
      <c r="V94" s="25">
        <v>8.33151016561612</v>
      </c>
      <c r="W94" s="25">
        <v>21.35</v>
      </c>
      <c r="X94" s="24">
        <v>21.1066916282642</v>
      </c>
      <c r="Y94" s="25">
        <v>20.7633026113671</v>
      </c>
      <c r="Z94" s="25">
        <v>16.68</v>
      </c>
      <c r="AA94" s="24">
        <v>16.0637461597542</v>
      </c>
      <c r="AB94" s="25">
        <v>16.680342421915</v>
      </c>
      <c r="AC94" s="25">
        <v>20.76</v>
      </c>
      <c r="AD94" s="24">
        <v>20.1024263241736</v>
      </c>
      <c r="AE94" s="25">
        <v>20.7671226602947</v>
      </c>
      <c r="AF94" s="25">
        <v>20.82</v>
      </c>
      <c r="AG94" s="24">
        <v>20.8194790066564</v>
      </c>
      <c r="AH94" s="25">
        <v>20.8158678955453</v>
      </c>
      <c r="AI94" s="25">
        <v>14.4</v>
      </c>
      <c r="AJ94" s="24">
        <v>14.3991463177781</v>
      </c>
      <c r="AK94" s="25">
        <v>14.3991463177781</v>
      </c>
      <c r="AL94" s="25">
        <v>18.69</v>
      </c>
      <c r="AM94" s="24">
        <v>18.7085373151238</v>
      </c>
      <c r="AN94" s="25">
        <v>18.7085373151238</v>
      </c>
      <c r="AO94" s="25">
        <v>11.59</v>
      </c>
      <c r="AP94" s="24">
        <v>11.5905785970302</v>
      </c>
      <c r="AQ94" s="25">
        <v>11.5148498233389</v>
      </c>
      <c r="AR94" s="25">
        <v>16.7</v>
      </c>
      <c r="AS94" s="24">
        <v>16.7029262672811</v>
      </c>
      <c r="AT94" s="25">
        <v>16.7029262672811</v>
      </c>
      <c r="AU94" s="25">
        <v>13.04</v>
      </c>
      <c r="AV94" s="24">
        <v>13.0495238095238</v>
      </c>
      <c r="AW94" s="25">
        <v>13.2494630056324</v>
      </c>
      <c r="AX94" s="25">
        <v>17.22</v>
      </c>
      <c r="AY94" s="24">
        <v>16.9603316515705</v>
      </c>
      <c r="AZ94" s="25">
        <v>17.2249370994227</v>
      </c>
      <c r="BA94" s="25">
        <v>12</v>
      </c>
      <c r="BB94" s="24">
        <v>13.0089426523298</v>
      </c>
      <c r="BC94" s="25">
        <v>12.4583851766513</v>
      </c>
      <c r="BD94" s="25">
        <v>23.17</v>
      </c>
      <c r="BE94" s="24">
        <v>23.1661431131592</v>
      </c>
      <c r="BF94" s="25">
        <v>23.1661431131592</v>
      </c>
      <c r="BG94" s="25">
        <v>9.279999999999999</v>
      </c>
      <c r="BH94" s="24">
        <v>9.272620327700981</v>
      </c>
      <c r="BI94" s="25">
        <v>9.886502176139279</v>
      </c>
      <c r="BJ94" s="25">
        <v>11.02</v>
      </c>
      <c r="BK94" s="24">
        <v>11.0242188940092</v>
      </c>
      <c r="BL94" s="25">
        <v>11.0242188940092</v>
      </c>
      <c r="BM94" s="25">
        <v>12.19</v>
      </c>
      <c r="BN94" s="24">
        <v>12.1550153609831</v>
      </c>
      <c r="BO94" s="25">
        <v>12.1904825908858</v>
      </c>
      <c r="BP94" s="25">
        <v>12.78</v>
      </c>
      <c r="BQ94" s="24">
        <v>12.7760512341755</v>
      </c>
      <c r="BR94" s="25">
        <v>12.7594194828469</v>
      </c>
      <c r="BS94" s="25">
        <v>14.13</v>
      </c>
      <c r="BT94" s="24">
        <v>14.1171464104737</v>
      </c>
      <c r="BU94" s="25">
        <v>14.1171464104737</v>
      </c>
      <c r="BV94" s="25">
        <v>18.61</v>
      </c>
      <c r="BW94" s="24">
        <v>17.9581299106591</v>
      </c>
      <c r="BX94" s="25">
        <v>18.7960112647209</v>
      </c>
      <c r="BY94" s="25">
        <v>13.04</v>
      </c>
      <c r="BZ94" s="24">
        <v>12.7647523041475</v>
      </c>
      <c r="CA94" s="25">
        <v>13.0392831541219</v>
      </c>
      <c r="CB94" s="25">
        <v>19.76</v>
      </c>
      <c r="CC94" s="24">
        <v>18.3574091141833</v>
      </c>
      <c r="CD94" s="25">
        <v>19.7568567588326</v>
      </c>
      <c r="CE94" s="25">
        <v>7.3</v>
      </c>
      <c r="CF94" s="24">
        <v>7.53999768261031</v>
      </c>
      <c r="CG94" s="25">
        <v>7.30320638451896</v>
      </c>
      <c r="CH94" s="25">
        <v>11.84</v>
      </c>
      <c r="CI94" s="24">
        <v>11.3318202764977</v>
      </c>
      <c r="CJ94" s="25">
        <v>11.3318202764977</v>
      </c>
      <c r="CK94" s="25">
        <v>9.029999999999999</v>
      </c>
      <c r="CL94" s="24">
        <v>9.04222378921906</v>
      </c>
      <c r="CM94" s="25">
        <v>9.005524794541749</v>
      </c>
      <c r="CN94" s="25">
        <v>9.609999999999999</v>
      </c>
      <c r="CO94" s="24">
        <v>9.60746572470293</v>
      </c>
      <c r="CP94" s="25">
        <v>9.605306226495051</v>
      </c>
      <c r="CQ94" s="25">
        <v>6.48</v>
      </c>
      <c r="CR94" s="24">
        <v>6.49442363207797</v>
      </c>
      <c r="CS94" s="25">
        <v>6.42233440595371</v>
      </c>
      <c r="CT94" s="25">
        <v>15.37</v>
      </c>
      <c r="CU94" s="24">
        <v>15.3119150025602</v>
      </c>
      <c r="CV94" s="25">
        <v>14.9325787250384</v>
      </c>
      <c r="CW94" s="25">
        <v>10.48</v>
      </c>
      <c r="CX94" s="24">
        <v>10.4756412499289</v>
      </c>
      <c r="CY94" s="25">
        <v>10.4634331797235</v>
      </c>
      <c r="CZ94" s="25">
        <v>18.92</v>
      </c>
      <c r="DA94" s="24">
        <v>18.9213466461854</v>
      </c>
      <c r="DB94" s="25">
        <v>18.9213466461854</v>
      </c>
      <c r="DC94" s="25">
        <v>19.08</v>
      </c>
      <c r="DD94" s="24">
        <v>18.8126981546448</v>
      </c>
      <c r="DE94" t="s" s="26">
        <v>76</v>
      </c>
      <c r="DF94" s="25">
        <v>14.17</v>
      </c>
      <c r="DG94" s="24">
        <v>14.1434114183308</v>
      </c>
      <c r="DH94" s="25">
        <v>14.1400364749781</v>
      </c>
      <c r="DI94" s="25">
        <v>12</v>
      </c>
      <c r="DJ94" s="24">
        <v>11.6366897081413</v>
      </c>
      <c r="DK94" s="25">
        <v>12.0037301587302</v>
      </c>
      <c r="DL94" s="25">
        <v>10.38</v>
      </c>
      <c r="DM94" s="24">
        <v>10.6873566308244</v>
      </c>
      <c r="DN94" s="25">
        <v>10.3749731182796</v>
      </c>
      <c r="DO94" s="25">
        <v>12.51</v>
      </c>
      <c r="DP94" s="24">
        <v>12.503613031234</v>
      </c>
      <c r="DQ94" s="25">
        <v>12.6005062724014</v>
      </c>
      <c r="DR94" s="25">
        <v>12.26</v>
      </c>
      <c r="DS94" s="24">
        <v>12.257499359959</v>
      </c>
      <c r="DT94" s="25">
        <v>12.2580369943677</v>
      </c>
      <c r="DU94" s="25">
        <v>21.27</v>
      </c>
      <c r="DV94" s="24">
        <v>21.2689338639052</v>
      </c>
      <c r="DW94" t="s" s="26">
        <v>76</v>
      </c>
      <c r="DX94" t="s" s="26">
        <v>75</v>
      </c>
      <c r="DY94" t="s" s="27">
        <v>76</v>
      </c>
      <c r="DZ94" t="s" s="26">
        <v>76</v>
      </c>
      <c r="EA94" s="25">
        <v>11.38</v>
      </c>
      <c r="EB94" s="24">
        <v>11.3786584741424</v>
      </c>
      <c r="EC94" s="25">
        <v>11.3786584741424</v>
      </c>
      <c r="ED94" s="25">
        <v>11.36</v>
      </c>
      <c r="EE94" s="24">
        <v>11.3780907578085</v>
      </c>
      <c r="EF94" s="25">
        <v>11.3701338347723</v>
      </c>
      <c r="EG94" s="25">
        <v>12.53</v>
      </c>
      <c r="EH94" s="24">
        <v>12.0180875576037</v>
      </c>
      <c r="EI94" s="25">
        <v>12.4509413281071</v>
      </c>
      <c r="EJ94" s="25">
        <v>17.1</v>
      </c>
      <c r="EK94" s="24">
        <v>16.3509722222222</v>
      </c>
      <c r="EL94" s="25">
        <v>17.1022023809524</v>
      </c>
      <c r="EM94" s="25">
        <v>11.55</v>
      </c>
      <c r="EN94" s="24">
        <v>11.5461199664259</v>
      </c>
      <c r="EO94" s="25">
        <v>11.5691674170595</v>
      </c>
      <c r="EP94" s="25">
        <v>8.619999999999999</v>
      </c>
      <c r="EQ94" s="24">
        <v>8.698889528929859</v>
      </c>
      <c r="ER94" s="25">
        <v>8.61857334869433</v>
      </c>
      <c r="ES94" s="25">
        <v>8.869999999999999</v>
      </c>
      <c r="ET94" s="24">
        <v>8.62424367266785</v>
      </c>
      <c r="EU94" s="25">
        <v>8.96363533608621</v>
      </c>
      <c r="EV94" s="25">
        <v>14.75</v>
      </c>
      <c r="EW94" s="24">
        <v>14.7455696364567</v>
      </c>
      <c r="EX94" s="25">
        <v>14.7455696364567</v>
      </c>
      <c r="EY94" s="25">
        <v>18.96</v>
      </c>
      <c r="EZ94" s="24">
        <v>19.9879992319509</v>
      </c>
      <c r="FA94" s="25">
        <v>18.9599955197133</v>
      </c>
      <c r="FB94" s="25">
        <v>14.8</v>
      </c>
      <c r="FC94" s="24">
        <v>14.7805543196144</v>
      </c>
      <c r="FD94" s="25">
        <v>14.781523297491</v>
      </c>
      <c r="FE94" s="25">
        <v>8.880000000000001</v>
      </c>
      <c r="FF94" s="24">
        <v>8.874974398361489</v>
      </c>
      <c r="FG94" s="25">
        <v>8.87820020481311</v>
      </c>
      <c r="FH94" s="25">
        <v>11.31</v>
      </c>
      <c r="FI94" s="24">
        <v>10.8985113530025</v>
      </c>
      <c r="FJ94" s="25">
        <v>11.3113084202906</v>
      </c>
      <c r="FK94" s="25">
        <v>7.92</v>
      </c>
      <c r="FL94" s="24">
        <v>7.91915002560164</v>
      </c>
      <c r="FM94" s="25">
        <v>8.5536342199585</v>
      </c>
      <c r="FN94" s="25">
        <v>12.5</v>
      </c>
      <c r="FO94" s="24">
        <v>12.4991186194537</v>
      </c>
      <c r="FP94" s="25">
        <v>12.496043906810</v>
      </c>
      <c r="FQ94" s="25">
        <v>16.11</v>
      </c>
      <c r="FR94" s="24">
        <v>15.7424622375832</v>
      </c>
      <c r="FS94" s="25">
        <v>15.7450792326571</v>
      </c>
      <c r="FT94" s="29"/>
      <c r="FU94" s="30">
        <f>SUM(SUM(B94,E94,H94,K94,N94,Q94,T94,W94,Z94,AC94,AF94,AI94,AL94,AO94,AR94,AU94,AX94,BA94,BD94,BG94,BJ94,BM94,BP94,BS94,BV94,BY94,CB94,CE94,CH94,CK94),CN94,CQ94,CT94,CW94,CZ94,DC94,DF94,DI94,DL94,DO94,DR94,DU94,DX94,EA94,ED94,EG94,EJ94,EM94,EP94,ES94,EV94,EY94,FB94,FE94,FH94,FK94,FN94,FQ94)/58</f>
        <v>13.5891228070175</v>
      </c>
      <c r="FV94" s="30">
        <f>SUM(SUM(C94,F94,I94,L94,O94,R94,U94,X94,AA94,AD94,AG94,AJ94,AM94,AP94,AS94,AV94,AY94,BB94,BE94,BH94,BK94,BN94,BQ94,BT94,BW94,BZ94,CC94,CF94,CI94,CL94),CO94,CR94,CU94,CX94,DA94,DD94,DG94,DJ94,DM94,DP94,DS94,DV94,DY94,EB94,EE94,EH94,EK94,EN94,EQ94,ET94,EW94,EZ94,FC94,FF94,FI94,FL94,FO94,FR94)/58</f>
        <v>13.4781031781801</v>
      </c>
      <c r="FW94" s="30">
        <f>SUM(SUM(D94,G94,J94,M94,P94,S94,V94,Y94,AB94,AE94,AH94,AK94,AN94,AQ94,AT94,AW94,AZ94,BC94,BF94,BI94,BL94,BO94,BR94,BU94,BX94,CA94,CD94,CG94,CJ94,CM94),CP94,CS94,CV94,CY94,DB94,DE94,DH94,DK94,DN94,DQ94,DT94,DW94,DZ94,EC94,EF94,EI94,EL94,EO94,ER94,EU94,EX94,FA94,FD94,FG94,FJ94,FM94,FP94,FS94)/58</f>
        <v>13.3323533592891</v>
      </c>
      <c r="FX94" s="31"/>
      <c r="FY94" s="31"/>
      <c r="FZ94" s="31"/>
      <c r="GA94" s="31"/>
      <c r="GB94" s="28">
        <f>SUM(SUM(D94,G94,J94,M94,P94,S94,V94,Y94,AB94,AE94,AH94,AK94,AQ94,AT94,AW94,AZ94,BC94,BF94,BI94,BO94,BU94,BX94,CA94,CD94,CG94,CJ94,CM94,CS94,CV94,CY94),DB94,DE94,DH94,DK94,DN94,DZ94,EC94,EF94,EL94,EO94,ER94,EU94,EX94,FG94,FJ94,FM94)/46</f>
        <v>13.2247687793381</v>
      </c>
      <c r="GC94" s="32">
        <v>2001</v>
      </c>
      <c r="GD94" s="24">
        <f>AVERAGE(L94,R94,BB94,BH94,CF94,DS94,EH94,EW94,FC94,FF94,FI94,FR94)</f>
        <v>11.5258790999406</v>
      </c>
      <c r="GE94" s="24">
        <f>AVERAGE(M94,S94,BC94,BI94,CG94,DT94,EI94,EX94,FD94,FG94,FJ94,FS94)</f>
        <v>11.5734859687572</v>
      </c>
      <c r="GF94" s="28">
        <f>AVERAGE(I94,BE94,EZ94)</f>
        <v>18.3243953746373</v>
      </c>
      <c r="GG94" s="28">
        <f>AVERAGE(J94,BF94,FA94)</f>
        <v>18.0000437361324</v>
      </c>
      <c r="GH94" s="28">
        <f>AVERAGE(O94,AA94,AD94,AG94,AM94,AV94,AY94,BT94,BW94,CU94,DA94,DP94,DV94,DY94,EK94)</f>
        <v>17.0731946661109</v>
      </c>
      <c r="GI94" s="28">
        <f>AVERAGE(P94,AB94,AE94,AH94,AN94,AW94,AZ94,BU94,BX94,CV94,DB94,DQ94,DW94,DZ94,EL94)</f>
        <v>16.9851796843067</v>
      </c>
      <c r="GJ94" s="28">
        <f>AVERAGE(C94,DG94,EE94,EN94,ET94)</f>
        <v>11.5896318676037</v>
      </c>
      <c r="GK94" s="28">
        <f>AVERAGE(D94,DH94,EF94,EO94,EU94)</f>
        <v>11.651667577249</v>
      </c>
      <c r="GL94" s="24">
        <f>AVERAGE(BK94,CR94,CX94)</f>
        <v>9.331427925338691</v>
      </c>
      <c r="GM94" s="24">
        <f>AVERAGE(BL94,CS94,CY94)</f>
        <v>9.30332882656214</v>
      </c>
      <c r="GN94" s="24">
        <f>AVERAGE(AP94,BQ94,CO94,DJ94,DM94,EQ94,FO94)</f>
        <v>11.0708785776083</v>
      </c>
      <c r="GO94" s="24">
        <f>AVERAGE(AQ94,BR94,CP94,DK94,DN94,ER94,FP94)</f>
        <v>11.0532708664564</v>
      </c>
      <c r="GP94" s="24">
        <f>AVERAGE(F94,U94,X94,AJ94,AS94,BN94,BZ94,CC94,CI94,CL94,DD94,EB94,FL94)</f>
        <v>13.2696021038634</v>
      </c>
      <c r="GQ94" s="24">
        <f>AVERAGE(G94,V94,Y94,AK94,AT94,BO94,CA94,CD94,CJ94,CM94,DE94,EC94,FM94)</f>
        <v>13.0040763000251</v>
      </c>
      <c r="GR94" s="24">
        <f>AVERAGE(X94,AS94,CC94,DD94)</f>
        <v>18.7449312910934</v>
      </c>
      <c r="GS94" s="24">
        <f>AVERAGE(Y94,AT94,CD94,DE94)</f>
        <v>19.0743618791603</v>
      </c>
      <c r="GT94" s="24">
        <f>AVERAGE(F94,U94,AJ94,BN94,BZ94,CI94,CL94,EB94,FL94)</f>
        <v>10.8361224650945</v>
      </c>
      <c r="GU94" s="24">
        <f>AVERAGE(G94,V94,AK94,BO94,CA94,CJ94,CM94,EC94,FM94)</f>
        <v>10.9806477736467</v>
      </c>
    </row>
    <row r="95" ht="20.35" customHeight="1">
      <c r="A95" s="22">
        <v>2002</v>
      </c>
      <c r="B95" s="23">
        <v>12.04</v>
      </c>
      <c r="C95" s="24">
        <v>12.0622139016897</v>
      </c>
      <c r="D95" s="25">
        <v>12.0408800563236</v>
      </c>
      <c r="E95" s="25">
        <v>10.63</v>
      </c>
      <c r="F95" s="24">
        <v>10.6104865194131</v>
      </c>
      <c r="G95" s="25">
        <v>10.626420890937</v>
      </c>
      <c r="H95" s="25">
        <v>12.27</v>
      </c>
      <c r="I95" s="24">
        <v>11.3572612647209</v>
      </c>
      <c r="J95" s="25">
        <v>11.4538748079877</v>
      </c>
      <c r="K95" s="25">
        <v>5.89</v>
      </c>
      <c r="L95" s="24">
        <v>5.89220946554373</v>
      </c>
      <c r="M95" s="25">
        <v>5.93928390451472</v>
      </c>
      <c r="N95" s="25">
        <v>17.79</v>
      </c>
      <c r="O95" s="24">
        <v>17.7870984719149</v>
      </c>
      <c r="P95" s="25">
        <v>17.7733858387627</v>
      </c>
      <c r="Q95" s="25">
        <v>13.2</v>
      </c>
      <c r="R95" s="24">
        <v>12.9825729392039</v>
      </c>
      <c r="S95" s="25">
        <v>13.2166062990896</v>
      </c>
      <c r="T95" s="25">
        <v>8.779999999999999</v>
      </c>
      <c r="U95" s="24">
        <v>8.41722926267281</v>
      </c>
      <c r="V95" s="25">
        <v>8.79531697476915</v>
      </c>
      <c r="W95" s="25">
        <v>20.98</v>
      </c>
      <c r="X95" s="24">
        <v>21.0198681515617</v>
      </c>
      <c r="Y95" s="25">
        <v>20.9788325652842</v>
      </c>
      <c r="Z95" s="25">
        <v>16.77</v>
      </c>
      <c r="AA95" s="24">
        <v>16.1688645673323</v>
      </c>
      <c r="AB95" s="25">
        <v>16.7777112135177</v>
      </c>
      <c r="AC95" s="25">
        <v>20.19</v>
      </c>
      <c r="AD95" s="24">
        <v>19.899538530466</v>
      </c>
      <c r="AE95" s="25">
        <v>20.1866171848791</v>
      </c>
      <c r="AF95" s="25">
        <v>20.65</v>
      </c>
      <c r="AG95" s="24">
        <v>20.6587045570917</v>
      </c>
      <c r="AH95" s="25">
        <v>20.6565540194573</v>
      </c>
      <c r="AI95" s="25">
        <v>14.43</v>
      </c>
      <c r="AJ95" s="24">
        <v>14.4290514592934</v>
      </c>
      <c r="AK95" s="25">
        <v>14.4290514592934</v>
      </c>
      <c r="AL95" t="s" s="26">
        <v>75</v>
      </c>
      <c r="AM95" t="s" s="27">
        <v>76</v>
      </c>
      <c r="AN95" s="25">
        <v>18.9897240319932</v>
      </c>
      <c r="AO95" s="25">
        <v>11.08</v>
      </c>
      <c r="AP95" s="24">
        <v>11.0778993855607</v>
      </c>
      <c r="AQ95" s="25">
        <v>11.0778993855607</v>
      </c>
      <c r="AR95" s="25">
        <v>17.13</v>
      </c>
      <c r="AS95" s="24">
        <v>17.1270449308756</v>
      </c>
      <c r="AT95" s="25">
        <v>17.1270449308756</v>
      </c>
      <c r="AU95" s="25">
        <v>12.88</v>
      </c>
      <c r="AV95" s="24">
        <v>12.8883664185277</v>
      </c>
      <c r="AW95" s="25">
        <v>13.0996262160778</v>
      </c>
      <c r="AX95" s="25">
        <v>17.3</v>
      </c>
      <c r="AY95" s="24">
        <v>17.0460388526935</v>
      </c>
      <c r="AZ95" s="25">
        <v>17.2966826676907</v>
      </c>
      <c r="BA95" s="25">
        <v>12.59</v>
      </c>
      <c r="BB95" s="24">
        <v>13.5479704301075</v>
      </c>
      <c r="BC95" s="25">
        <v>13.0223956733231</v>
      </c>
      <c r="BD95" s="25">
        <v>22.92</v>
      </c>
      <c r="BE95" s="24">
        <v>22.9254819508449</v>
      </c>
      <c r="BF95" s="25">
        <v>22.9281701228879</v>
      </c>
      <c r="BG95" s="25">
        <v>9.220000000000001</v>
      </c>
      <c r="BH95" s="24">
        <v>9.215729646697399</v>
      </c>
      <c r="BI95" s="25">
        <v>9.693209165386589</v>
      </c>
      <c r="BJ95" s="25">
        <v>10.75</v>
      </c>
      <c r="BK95" s="24">
        <v>10.7386499402628</v>
      </c>
      <c r="BL95" s="25">
        <v>10.7386499402628</v>
      </c>
      <c r="BM95" s="25">
        <v>12.02</v>
      </c>
      <c r="BN95" s="24">
        <v>11.9656797235023</v>
      </c>
      <c r="BO95" s="25">
        <v>12.0180043522785</v>
      </c>
      <c r="BP95" s="25">
        <v>12.43</v>
      </c>
      <c r="BQ95" s="24">
        <v>12.4341593560898</v>
      </c>
      <c r="BR95" s="25">
        <v>12.4139466708363</v>
      </c>
      <c r="BS95" s="25">
        <v>13.97</v>
      </c>
      <c r="BT95" s="24">
        <v>14.2110682283666</v>
      </c>
      <c r="BU95" s="25">
        <v>14.2110682283666</v>
      </c>
      <c r="BV95" s="25">
        <v>17.72</v>
      </c>
      <c r="BW95" s="24">
        <v>16.931729390681</v>
      </c>
      <c r="BX95" s="25">
        <v>17.9233243727599</v>
      </c>
      <c r="BY95" s="25">
        <v>13.66</v>
      </c>
      <c r="BZ95" s="24">
        <v>13.6623227086534</v>
      </c>
      <c r="CA95" s="25">
        <v>13.6623227086534</v>
      </c>
      <c r="CB95" s="25">
        <v>19.8</v>
      </c>
      <c r="CC95" s="24">
        <v>18.4128014592934</v>
      </c>
      <c r="CD95" s="25">
        <v>19.8037256784434</v>
      </c>
      <c r="CE95" t="s" s="26">
        <v>217</v>
      </c>
      <c r="CF95" s="24">
        <v>6.61581669226831</v>
      </c>
      <c r="CG95" s="25">
        <v>6.31462621607783</v>
      </c>
      <c r="CH95" s="25">
        <v>12.33</v>
      </c>
      <c r="CI95" s="24">
        <v>12.3260304659498</v>
      </c>
      <c r="CJ95" s="25">
        <v>12.3260304659498</v>
      </c>
      <c r="CK95" s="25">
        <v>9.24</v>
      </c>
      <c r="CL95" s="24">
        <v>9.224719662058369</v>
      </c>
      <c r="CM95" s="25">
        <v>9.220544674859189</v>
      </c>
      <c r="CN95" s="25">
        <v>9.16</v>
      </c>
      <c r="CO95" s="24">
        <v>9.16225614439324</v>
      </c>
      <c r="CP95" s="25">
        <v>9.158994495647731</v>
      </c>
      <c r="CQ95" s="25">
        <v>5.96</v>
      </c>
      <c r="CR95" s="24">
        <v>6.05408346134152</v>
      </c>
      <c r="CS95" s="25">
        <v>5.96154633896569</v>
      </c>
      <c r="CT95" s="25">
        <v>15.5</v>
      </c>
      <c r="CU95" s="24">
        <v>15.9207072452637</v>
      </c>
      <c r="CV95" s="25">
        <v>15.5060496671787</v>
      </c>
      <c r="CW95" t="s" s="26">
        <v>218</v>
      </c>
      <c r="CX95" s="24">
        <v>10.437683107371</v>
      </c>
      <c r="CY95" s="25">
        <v>10.437683107371</v>
      </c>
      <c r="CZ95" s="25">
        <v>19.12</v>
      </c>
      <c r="DA95" s="24">
        <v>19.1276126472094</v>
      </c>
      <c r="DB95" s="25">
        <v>19.1276126472094</v>
      </c>
      <c r="DC95" s="25">
        <v>19.56</v>
      </c>
      <c r="DD95" s="24">
        <v>19.3410419866872</v>
      </c>
      <c r="DE95" s="25">
        <v>19.6326842238976</v>
      </c>
      <c r="DF95" s="25">
        <v>13.33</v>
      </c>
      <c r="DG95" s="24">
        <v>13.316079749104</v>
      </c>
      <c r="DH95" s="25">
        <v>13.3325775994491</v>
      </c>
      <c r="DI95" s="25">
        <v>11.56</v>
      </c>
      <c r="DJ95" s="24">
        <v>11.2176017665131</v>
      </c>
      <c r="DK95" s="25">
        <v>11.5604557091654</v>
      </c>
      <c r="DL95" s="25">
        <v>9.91</v>
      </c>
      <c r="DM95" s="24">
        <v>10.2240651135006</v>
      </c>
      <c r="DN95" s="25">
        <v>9.931439452124931</v>
      </c>
      <c r="DO95" s="25">
        <v>12.72</v>
      </c>
      <c r="DP95" s="24">
        <v>12.7173387096774</v>
      </c>
      <c r="DQ95" s="25">
        <v>12.7857853302611</v>
      </c>
      <c r="DR95" s="25">
        <v>11.76</v>
      </c>
      <c r="DS95" s="24">
        <v>11.7556221198157</v>
      </c>
      <c r="DT95" s="25">
        <v>11.7556221198157</v>
      </c>
      <c r="DU95" s="25">
        <v>21.35</v>
      </c>
      <c r="DV95" s="24">
        <v>21.3608189191129</v>
      </c>
      <c r="DW95" s="25">
        <v>21.3608189191129</v>
      </c>
      <c r="DX95" s="25">
        <v>18.02</v>
      </c>
      <c r="DY95" s="24">
        <v>18.6765737896114</v>
      </c>
      <c r="DZ95" s="25">
        <v>18.6353860501478</v>
      </c>
      <c r="EA95" s="25">
        <v>12.07</v>
      </c>
      <c r="EB95" s="24">
        <v>12.070103046595</v>
      </c>
      <c r="EC95" s="25">
        <v>12.070103046595</v>
      </c>
      <c r="ED95" s="25">
        <v>10.95</v>
      </c>
      <c r="EE95" s="24">
        <v>10.955863029027</v>
      </c>
      <c r="EF95" s="25">
        <v>10.9550670976276</v>
      </c>
      <c r="EG95" s="25">
        <v>11.83</v>
      </c>
      <c r="EH95" s="24">
        <v>11.3123143881208</v>
      </c>
      <c r="EI95" s="25">
        <v>11.8537109133605</v>
      </c>
      <c r="EJ95" s="25">
        <v>17.13</v>
      </c>
      <c r="EK95" s="24">
        <v>16.3320602918587</v>
      </c>
      <c r="EL95" s="25">
        <v>17.1198721683705</v>
      </c>
      <c r="EM95" s="25">
        <v>11.2</v>
      </c>
      <c r="EN95" s="24">
        <v>11.1909853150496</v>
      </c>
      <c r="EO95" s="25">
        <v>11.1895589014249</v>
      </c>
      <c r="EP95" s="25">
        <v>8</v>
      </c>
      <c r="EQ95" s="24">
        <v>8.075229774705591</v>
      </c>
      <c r="ER95" s="25">
        <v>7.99477854582694</v>
      </c>
      <c r="ES95" s="25">
        <v>8.01</v>
      </c>
      <c r="ET95" s="24">
        <v>7.76828230661935</v>
      </c>
      <c r="EU95" s="25">
        <v>8.05191656710474</v>
      </c>
      <c r="EV95" s="25">
        <v>14.59</v>
      </c>
      <c r="EW95" s="24">
        <v>14.5921489264968</v>
      </c>
      <c r="EX95" s="25">
        <v>14.5921489264968</v>
      </c>
      <c r="EY95" s="25">
        <v>19.86</v>
      </c>
      <c r="EZ95" s="24">
        <v>20.9147625448029</v>
      </c>
      <c r="FA95" s="25">
        <v>19.8601689708141</v>
      </c>
      <c r="FB95" s="25">
        <v>14.92</v>
      </c>
      <c r="FC95" s="24">
        <v>14.9025140809012</v>
      </c>
      <c r="FD95" s="25">
        <v>14.9050975069301</v>
      </c>
      <c r="FE95" s="25">
        <v>8.710000000000001</v>
      </c>
      <c r="FF95" s="24">
        <v>8.709441884280601</v>
      </c>
      <c r="FG95" s="25">
        <v>8.709441884280601</v>
      </c>
      <c r="FH95" s="25">
        <v>11.54</v>
      </c>
      <c r="FI95" s="24">
        <v>11.1254852393312</v>
      </c>
      <c r="FJ95" s="25">
        <v>11.5434080194925</v>
      </c>
      <c r="FK95" t="s" s="26">
        <v>109</v>
      </c>
      <c r="FL95" s="24">
        <v>8.19107526881721</v>
      </c>
      <c r="FM95" s="25">
        <v>8.74892976322899</v>
      </c>
      <c r="FN95" s="25">
        <v>12.17</v>
      </c>
      <c r="FO95" s="24">
        <v>12.1790258576549</v>
      </c>
      <c r="FP95" s="25">
        <v>12.1790258576549</v>
      </c>
      <c r="FQ95" s="25">
        <v>16.11</v>
      </c>
      <c r="FR95" s="24">
        <v>15.7352085895949</v>
      </c>
      <c r="FS95" s="25">
        <v>15.6956438812084</v>
      </c>
      <c r="FT95" s="29"/>
      <c r="FU95" s="30">
        <f>SUM(SUM(B95,E95,H95,K95,N95,Q95,T95,W95,Z95,AC95,AF95,AI95,AL95,AO95,AR95,AU95,AX95,BA95,BD95,BG95,BJ95,BM95,BP95,BS95,BV95,BY95,CB95,CE95,CH95,CK95),CN95,CQ95,CT95,CW95,CZ95,DC95,DF95,DI95,DL95,DO95,DR95,DU95,DX95,EA95,ED95,EG95,EJ95,EM95,EP95,ES95,EV95,EY95,FB95,FE95,FH95,FK95,FN95,FQ95)/58</f>
        <v>13.7722222222222</v>
      </c>
      <c r="FV95" s="30">
        <f>SUM(SUM(C95,F95,I95,L95,O95,R95,U95,X95,AA95,AD95,AG95,AJ95,AM95,AP95,AS95,AV95,AY95,BB95,BE95,BH95,BK95,BN95,BQ95,BT95,BW95,BZ95,CC95,CF95,CI95,CL95),CO95,CR95,CU95,CX95,DA95,DD95,DG95,DJ95,DM95,DP95,DS95,DV95,DY95,EB95,EE95,EH95,EK95,EN95,EQ95,ET95,EW95,EZ95,FC95,FF95,FI95,FL95,FO95,FR95)/58</f>
        <v>13.4210981339788</v>
      </c>
      <c r="FW95" s="30">
        <f>SUM(SUM(D95,G95,J95,M95,P95,S95,V95,Y95,AB95,AE95,AH95,AK95,AN95,AQ95,AT95,AW95,AZ95,BC95,BF95,BI95,BL95,BO95,BR95,BU95,BX95,CA95,CD95,CG95,CJ95,CM95),CP95,CS95,CV95,CY95,DB95,DE95,DH95,DK95,DN95,DQ95,DT95,DW95,DZ95,EC95,EF95,EI95,EL95,EO95,ER95,EU95,EX95,FA95,FD95,FG95,FJ95,FM95,FP95,FS95)/58</f>
        <v>13.6102941108252</v>
      </c>
      <c r="FX95" s="31"/>
      <c r="FY95" s="31"/>
      <c r="FZ95" s="31"/>
      <c r="GA95" s="31"/>
      <c r="GB95" s="28">
        <f>SUM(SUM(D95,G95,J95,M95,P95,S95,V95,Y95,AB95,AE95,AH95,AK95,AQ95,AT95,AW95,AZ95,BC95,BF95,BI95,BO95,BU95,BX95,CA95,CD95,CG95,CJ95,CM95,CS95,CV95,CY95),DB95,DE95,DH95,DK95,DN95,DZ95,EC95,EF95,EL95,EO95,ER95,EU95,EX95,FG95,FJ95,FM95)/46</f>
        <v>13.4282580389123</v>
      </c>
      <c r="GC95" s="32">
        <v>2002</v>
      </c>
      <c r="GD95" s="24">
        <f>AVERAGE(L95,R95,BB95,BH95,CF95,DS95,EH95,EW95,FC95,FF95,FI95,FR95)</f>
        <v>11.3655862001968</v>
      </c>
      <c r="GE95" s="24">
        <f>AVERAGE(M95,S95,BC95,BI95,CG95,DT95,EI95,EX95,FD95,FG95,FJ95,FS95)</f>
        <v>11.4367662091647</v>
      </c>
      <c r="GF95" s="28">
        <f>AVERAGE(I95,BE95,EZ95)</f>
        <v>18.3991685867896</v>
      </c>
      <c r="GG95" s="28">
        <f>AVERAGE(J95,BF95,FA95)</f>
        <v>18.0807379672299</v>
      </c>
      <c r="GH95" s="28">
        <f>AVERAGE(O95,AA95,AD95,AG95,AM95,AV95,AY95,BT95,BW95,CU95,DA95,DP95,DV95,DY95,EK95)</f>
        <v>17.1233229014148</v>
      </c>
      <c r="GI95" s="24">
        <f>AVERAGE(P95,AB95,AE95,AH95,AN95,AW95,AZ95,BU95,BX95,CV95,DB95,DQ95,DW95,DZ95,EL95)</f>
        <v>17.4300145703857</v>
      </c>
      <c r="GJ95" s="28">
        <f>AVERAGE(C95,DG95,EE95,EN95,ET95)</f>
        <v>11.0586848602979</v>
      </c>
      <c r="GK95" s="28">
        <f>AVERAGE(D95,DH95,EF95,EO95,EU95)</f>
        <v>11.114000044386</v>
      </c>
      <c r="GL95" s="24">
        <f>AVERAGE(BK95,CR95,CX95)</f>
        <v>9.076805502991769</v>
      </c>
      <c r="GM95" s="24">
        <f>AVERAGE(BL95,CS95,CY95)</f>
        <v>9.045959795533159</v>
      </c>
      <c r="GN95" s="24">
        <f>AVERAGE(AP95,BQ95,CO95,DJ95,DM95,EQ95,FO95)</f>
        <v>10.6243196283454</v>
      </c>
      <c r="GO95" s="24">
        <f>AVERAGE(AQ95,BR95,CP95,DK95,DN95,ER95,FP95)</f>
        <v>10.6166485881167</v>
      </c>
      <c r="GP95" s="24">
        <f>AVERAGE(F95,U95,X95,AJ95,AS95,BN95,BZ95,CC95,CI95,CL95,DD95,EB95,FL95)</f>
        <v>13.5998042034903</v>
      </c>
      <c r="GQ95" s="24">
        <f>AVERAGE(G95,V95,Y95,AK95,AT95,BO95,CA95,CD95,CJ95,CM95,DE95,EC95,FM95)</f>
        <v>13.8030009026973</v>
      </c>
      <c r="GR95" s="24">
        <f>AVERAGE(X95,AS95,CC95,DD95)</f>
        <v>18.9751891321045</v>
      </c>
      <c r="GS95" s="24">
        <f>AVERAGE(Y95,AT95,CD95,DE95)</f>
        <v>19.3855718496252</v>
      </c>
      <c r="GT95" s="24">
        <f>AVERAGE(F95,U95,AJ95,BN95,BZ95,CI95,CL95,EB95,FL95)</f>
        <v>11.2107442352173</v>
      </c>
      <c r="GU95" s="24">
        <f>AVERAGE(G95,V95,AK95,BO95,CA95,CJ95,CM95,EC95,FM95)</f>
        <v>11.3218582596183</v>
      </c>
    </row>
    <row r="96" ht="20.35" customHeight="1">
      <c r="A96" s="22">
        <v>2003</v>
      </c>
      <c r="B96" s="23">
        <v>12.22</v>
      </c>
      <c r="C96" s="24">
        <v>12.2567108294931</v>
      </c>
      <c r="D96" s="25">
        <v>12.224230030722</v>
      </c>
      <c r="E96" s="25">
        <v>10.94</v>
      </c>
      <c r="F96" s="24">
        <v>10.9389605734767</v>
      </c>
      <c r="G96" s="25">
        <v>10.9389605734767</v>
      </c>
      <c r="H96" s="25">
        <v>13.78</v>
      </c>
      <c r="I96" s="24">
        <v>12.2214791346646</v>
      </c>
      <c r="J96" s="25">
        <v>12.9840591397849</v>
      </c>
      <c r="K96" s="25">
        <v>6.73</v>
      </c>
      <c r="L96" s="24">
        <v>6.73071503610714</v>
      </c>
      <c r="M96" s="25">
        <v>6.71715181771634</v>
      </c>
      <c r="N96" t="s" s="26">
        <v>75</v>
      </c>
      <c r="O96" t="s" s="27">
        <v>76</v>
      </c>
      <c r="P96" t="s" s="26">
        <v>76</v>
      </c>
      <c r="Q96" s="25">
        <v>14.3</v>
      </c>
      <c r="R96" s="24">
        <v>14.0693917261009</v>
      </c>
      <c r="S96" s="25">
        <v>14.2806603197453</v>
      </c>
      <c r="T96" s="25">
        <v>9.359999999999999</v>
      </c>
      <c r="U96" s="24">
        <v>8.928991582357829</v>
      </c>
      <c r="V96" s="25">
        <v>9.29901709571482</v>
      </c>
      <c r="W96" s="25">
        <v>21.62</v>
      </c>
      <c r="X96" s="24">
        <v>21.5637768817204</v>
      </c>
      <c r="Y96" s="25">
        <v>21.6185579877112</v>
      </c>
      <c r="Z96" s="25">
        <v>16.68</v>
      </c>
      <c r="AA96" s="24">
        <v>16.0496127384336</v>
      </c>
      <c r="AB96" s="25">
        <v>16.6630453590409</v>
      </c>
      <c r="AC96" s="25">
        <v>21.04</v>
      </c>
      <c r="AD96" s="24">
        <v>20.6373771121352</v>
      </c>
      <c r="AE96" s="25">
        <v>20.967585359394</v>
      </c>
      <c r="AF96" s="25">
        <v>21.12</v>
      </c>
      <c r="AG96" s="24">
        <v>21.1172823860727</v>
      </c>
      <c r="AH96" s="25">
        <v>21.1172823860727</v>
      </c>
      <c r="AI96" s="25">
        <v>14.64</v>
      </c>
      <c r="AJ96" s="24">
        <v>14.635583077317</v>
      </c>
      <c r="AK96" s="25">
        <v>14.635583077317</v>
      </c>
      <c r="AL96" t="s" s="26">
        <v>75</v>
      </c>
      <c r="AM96" t="s" s="27">
        <v>76</v>
      </c>
      <c r="AN96" s="25">
        <v>19.0276780638099</v>
      </c>
      <c r="AO96" s="25">
        <v>11.06</v>
      </c>
      <c r="AP96" s="24">
        <v>11.0597102747909</v>
      </c>
      <c r="AQ96" s="25">
        <v>11.0597102747909</v>
      </c>
      <c r="AR96" s="25">
        <v>17.17</v>
      </c>
      <c r="AS96" s="24">
        <v>17.1677758576549</v>
      </c>
      <c r="AT96" s="25">
        <v>17.1677758576549</v>
      </c>
      <c r="AU96" s="25">
        <v>14.53</v>
      </c>
      <c r="AV96" t="s" s="27">
        <v>76</v>
      </c>
      <c r="AW96" s="25">
        <v>14.6997036610343</v>
      </c>
      <c r="AX96" s="25">
        <v>18.07</v>
      </c>
      <c r="AY96" s="24">
        <v>17.8261635074147</v>
      </c>
      <c r="AZ96" s="25">
        <v>18.0589085315253</v>
      </c>
      <c r="BA96" s="25">
        <v>12.86</v>
      </c>
      <c r="BB96" s="24">
        <v>13.8127144137225</v>
      </c>
      <c r="BC96" s="25">
        <v>13.2664490527394</v>
      </c>
      <c r="BD96" s="25">
        <v>23.45</v>
      </c>
      <c r="BE96" s="24">
        <v>23.4502246543779</v>
      </c>
      <c r="BF96" s="25">
        <v>23.4502246543779</v>
      </c>
      <c r="BG96" s="25">
        <v>9.619999999999999</v>
      </c>
      <c r="BH96" s="24">
        <v>9.625106246799801</v>
      </c>
      <c r="BI96" s="25">
        <v>9.62486431131593</v>
      </c>
      <c r="BJ96" s="25">
        <v>10.64</v>
      </c>
      <c r="BK96" s="24">
        <v>10.636746031746</v>
      </c>
      <c r="BL96" s="25">
        <v>10.636746031746</v>
      </c>
      <c r="BM96" s="25">
        <v>12.23</v>
      </c>
      <c r="BN96" s="24">
        <v>12.1864349718382</v>
      </c>
      <c r="BO96" s="25">
        <v>12.2295302099334</v>
      </c>
      <c r="BP96" s="25">
        <v>12.37</v>
      </c>
      <c r="BQ96" s="24">
        <v>12.3701658664363</v>
      </c>
      <c r="BR96" s="25">
        <v>12.3561365974932</v>
      </c>
      <c r="BS96" s="25">
        <v>14.31</v>
      </c>
      <c r="BT96" s="24">
        <v>14.4881291602663</v>
      </c>
      <c r="BU96" s="25">
        <v>14.4877676474743</v>
      </c>
      <c r="BV96" s="25">
        <v>19</v>
      </c>
      <c r="BW96" s="24">
        <v>18.3527697220898</v>
      </c>
      <c r="BX96" s="25">
        <v>19.3147651049667</v>
      </c>
      <c r="BY96" s="25">
        <v>13.54</v>
      </c>
      <c r="BZ96" s="24">
        <v>13.544554531490</v>
      </c>
      <c r="CA96" s="25">
        <v>13.544554531490</v>
      </c>
      <c r="CB96" s="25">
        <v>20.19</v>
      </c>
      <c r="CC96" s="24">
        <v>18.8819137224783</v>
      </c>
      <c r="CD96" s="25">
        <v>20.186353046595</v>
      </c>
      <c r="CE96" t="s" s="26">
        <v>110</v>
      </c>
      <c r="CF96" s="24">
        <v>7.43205453149002</v>
      </c>
      <c r="CG96" s="25">
        <v>7.00391833077317</v>
      </c>
      <c r="CH96" s="25">
        <v>12.48</v>
      </c>
      <c r="CI96" s="24">
        <v>12.4835023041475</v>
      </c>
      <c r="CJ96" s="25">
        <v>12.4835023041475</v>
      </c>
      <c r="CK96" s="25">
        <v>9.869999999999999</v>
      </c>
      <c r="CL96" s="24">
        <v>9.69457885304659</v>
      </c>
      <c r="CM96" s="25">
        <v>9.86760810410699</v>
      </c>
      <c r="CN96" s="25">
        <v>9.49</v>
      </c>
      <c r="CO96" s="24">
        <v>9.4866282642089</v>
      </c>
      <c r="CP96" s="25">
        <v>9.4866282642089</v>
      </c>
      <c r="CQ96" s="25">
        <v>6.19</v>
      </c>
      <c r="CR96" s="24">
        <v>6.27150281618023</v>
      </c>
      <c r="CS96" s="25">
        <v>6.17470174091142</v>
      </c>
      <c r="CT96" s="25">
        <v>16.83</v>
      </c>
      <c r="CU96" s="24">
        <v>17.2072663850486</v>
      </c>
      <c r="CV96" s="25">
        <v>16.8344822068612</v>
      </c>
      <c r="CW96" t="s" s="26">
        <v>163</v>
      </c>
      <c r="CX96" s="24">
        <v>10.3805310574359</v>
      </c>
      <c r="CY96" s="25">
        <v>10.3805310574359</v>
      </c>
      <c r="CZ96" s="25">
        <v>19.43</v>
      </c>
      <c r="DA96" s="24">
        <v>19.4310669482847</v>
      </c>
      <c r="DB96" s="25">
        <v>19.4310669482847</v>
      </c>
      <c r="DC96" s="25">
        <v>20.28</v>
      </c>
      <c r="DD96" s="24">
        <v>19.8387538402458</v>
      </c>
      <c r="DE96" s="25">
        <v>20.2905389144905</v>
      </c>
      <c r="DF96" s="25">
        <v>14.24</v>
      </c>
      <c r="DG96" s="24">
        <v>14.2051798515105</v>
      </c>
      <c r="DH96" s="25">
        <v>14.2235405521126</v>
      </c>
      <c r="DI96" s="25">
        <v>11.58</v>
      </c>
      <c r="DJ96" s="24">
        <v>11.227910906298</v>
      </c>
      <c r="DK96" s="25">
        <v>11.583817844342</v>
      </c>
      <c r="DL96" s="25">
        <v>10.41</v>
      </c>
      <c r="DM96" s="24">
        <v>10.7277086533538</v>
      </c>
      <c r="DN96" s="25">
        <v>10.3949980798771</v>
      </c>
      <c r="DO96" s="25">
        <v>13.07</v>
      </c>
      <c r="DP96" s="24">
        <v>13.0668970814132</v>
      </c>
      <c r="DQ96" s="25">
        <v>13.0377713773682</v>
      </c>
      <c r="DR96" s="25">
        <v>11.92</v>
      </c>
      <c r="DS96" s="24">
        <v>11.9399474283595</v>
      </c>
      <c r="DT96" s="25">
        <v>11.9485106467504</v>
      </c>
      <c r="DU96" s="25">
        <v>22.11</v>
      </c>
      <c r="DV96" s="24">
        <v>22.051373947243</v>
      </c>
      <c r="DW96" s="25">
        <v>22.0043539387287</v>
      </c>
      <c r="DX96" s="25">
        <v>18.99</v>
      </c>
      <c r="DY96" s="24">
        <v>19.7116687531663</v>
      </c>
      <c r="DZ96" s="25">
        <v>19.6539087301587</v>
      </c>
      <c r="EA96" s="25">
        <v>12.45</v>
      </c>
      <c r="EB96" s="24">
        <v>12.445821812596</v>
      </c>
      <c r="EC96" s="25">
        <v>12.445821812596</v>
      </c>
      <c r="ED96" s="25">
        <v>11.29</v>
      </c>
      <c r="EE96" s="24">
        <v>11.2936293353013</v>
      </c>
      <c r="EF96" s="25">
        <v>11.2936293353013</v>
      </c>
      <c r="EG96" s="25">
        <v>12.37</v>
      </c>
      <c r="EH96" s="24">
        <v>11.8797913466462</v>
      </c>
      <c r="EI96" s="25">
        <v>12.3472879124954</v>
      </c>
      <c r="EJ96" s="25">
        <v>18.45</v>
      </c>
      <c r="EK96" s="24">
        <v>17.7805613159242</v>
      </c>
      <c r="EL96" s="25">
        <v>18.4472203020993</v>
      </c>
      <c r="EM96" s="25">
        <v>10.68</v>
      </c>
      <c r="EN96" s="24">
        <v>10.6781429616093</v>
      </c>
      <c r="EO96" s="25">
        <v>10.6740301172378</v>
      </c>
      <c r="EP96" s="25">
        <v>7.74</v>
      </c>
      <c r="EQ96" s="24">
        <v>7.79813236047107</v>
      </c>
      <c r="ER96" s="25">
        <v>7.73172235023041</v>
      </c>
      <c r="ES96" s="25">
        <v>8.68</v>
      </c>
      <c r="ET96" s="24">
        <v>8.445113643163101</v>
      </c>
      <c r="EU96" s="25">
        <v>8.75873870821497</v>
      </c>
      <c r="EV96" s="25">
        <v>14.53</v>
      </c>
      <c r="EW96" s="24">
        <v>14.5285368663594</v>
      </c>
      <c r="EX96" s="25">
        <v>14.5285368663594</v>
      </c>
      <c r="EY96" s="25">
        <v>19.88</v>
      </c>
      <c r="EZ96" s="24">
        <v>20.9451305683564</v>
      </c>
      <c r="FA96" s="25">
        <v>19.8844732462878</v>
      </c>
      <c r="FB96" s="25">
        <v>15.18</v>
      </c>
      <c r="FC96" s="24">
        <v>15.177448156682</v>
      </c>
      <c r="FD96" s="25">
        <v>15.1758621351766</v>
      </c>
      <c r="FE96" s="25">
        <v>9.779999999999999</v>
      </c>
      <c r="FF96" s="24">
        <v>9.77668330773168</v>
      </c>
      <c r="FG96" s="25">
        <v>9.77668330773168</v>
      </c>
      <c r="FH96" s="25">
        <v>12.14</v>
      </c>
      <c r="FI96" s="24">
        <v>11.7126740911418</v>
      </c>
      <c r="FJ96" s="25">
        <v>12.1389631336406</v>
      </c>
      <c r="FK96" t="s" s="26">
        <v>219</v>
      </c>
      <c r="FL96" s="24">
        <v>8.6722567844342</v>
      </c>
      <c r="FM96" s="25">
        <v>8.6722567844342</v>
      </c>
      <c r="FN96" s="25">
        <v>12.09</v>
      </c>
      <c r="FO96" s="24">
        <v>12.0852120669056</v>
      </c>
      <c r="FP96" s="25">
        <v>12.0852120669056</v>
      </c>
      <c r="FQ96" s="25">
        <v>15.92</v>
      </c>
      <c r="FR96" s="24">
        <v>15.5838329208625</v>
      </c>
      <c r="FS96" s="25">
        <v>15.5738180209051</v>
      </c>
      <c r="FT96" s="29"/>
      <c r="FU96" s="30">
        <f>SUM(SUM(B96,E96,H96,K96,N96,Q96,T96,W96,Z96,AC96,AF96,AI96,AL96,AO96,AR96,AU96,AX96,BA96,BD96,BG96,BJ96,BM96,BP96,BS96,BV96,BY96,CB96,CE96,CH96,CK96),CN96,CQ96,CT96,CW96,CZ96,DC96,DF96,DI96,DL96,DO96,DR96,DU96,DX96,EA96,ED96,EG96,EJ96,EM96,EP96,ES96,EV96,EY96,FB96,FE96,FH96,FK96,FN96,FQ96)/58</f>
        <v>14.1422641509434</v>
      </c>
      <c r="FV96" s="30">
        <f>SUM(SUM(C96,F96,I96,L96,O96,R96,U96,X96,AA96,AD96,AG96,AJ96,AM96,AP96,AS96,AV96,AY96,BB96,BE96,BH96,BK96,BN96,BQ96,BT96,BW96,BZ96,CC96,CF96,CI96,CL96),CO96,CR96,CU96,CX96,DA96,DD96,DG96,DJ96,DM96,DP96,DS96,DV96,DY96,EB96,EE96,EH96,EK96,EN96,EQ96,ET96,EW96,EZ96,FC96,FF96,FI96,FL96,FO96,FR96)/58</f>
        <v>13.7547605308837</v>
      </c>
      <c r="FW96" s="30">
        <f>SUM(SUM(D96,G96,J96,M96,P96,S96,V96,Y96,AB96,AE96,AH96,AK96,AN96,AQ96,AT96,AW96,AZ96,BC96,BF96,BI96,BL96,BO96,BR96,BU96,BX96,CA96,CD96,CG96,CJ96,CM96),CP96,CS96,CV96,CY96,DB96,DE96,DH96,DK96,DN96,DQ96,DT96,DW96,DZ96,EC96,EF96,EI96,EL96,EO96,ER96,EU96,EX96,FA96,FD96,FG96,FJ96,FM96,FP96,FS96)/58</f>
        <v>13.9454637870845</v>
      </c>
      <c r="FX96" s="31"/>
      <c r="FY96" s="31"/>
      <c r="FZ96" s="31"/>
      <c r="GA96" s="31"/>
      <c r="GB96" s="28">
        <f>SUM(SUM(D96,G96,J96,M96,P96,S96,V96,Y96,AB96,AE96,AH96,AK96,AQ96,AT96,AW96,AZ96,BC96,BF96,BI96,BO96,BU96,BX96,CA96,CD96,CG96,CJ96,CM96,CS96,CV96,CY96),DB96,DE96,DH96,DK96,DN96,DZ96,EC96,EF96,EL96,EO96,ER96,EU96,EX96,FG96,FJ96,FM96)/46</f>
        <v>13.8072657235987</v>
      </c>
      <c r="GC96" s="32">
        <v>2003</v>
      </c>
      <c r="GD96" s="24">
        <f>AVERAGE(L96,R96,BB96,BH96,CF96,DS96,EH96,EW96,FC96,FF96,FI96,FR96)</f>
        <v>11.8557413393336</v>
      </c>
      <c r="GE96" s="24">
        <f>AVERAGE(M96,S96,BC96,BI96,CG96,DT96,EI96,EX96,FD96,FG96,FJ96,FS96)</f>
        <v>11.8652254879458</v>
      </c>
      <c r="GF96" s="28">
        <f>AVERAGE(I96,BE96,EZ96)</f>
        <v>18.872278119133</v>
      </c>
      <c r="GG96" s="28">
        <f>AVERAGE(J96,BF96,FA96)</f>
        <v>18.7729190134835</v>
      </c>
      <c r="GH96" s="28">
        <f>AVERAGE(O96,AA96,AD96,AG96,AM96,AV96,AY96,BT96,BW96,CU96,DA96,DP96,DV96,DY96,EK96)</f>
        <v>18.1433474214577</v>
      </c>
      <c r="GI96" s="24">
        <f>AVERAGE(P96,AB96,AE96,AH96,AN96,AW96,AZ96,BU96,BX96,CV96,DB96,DQ96,DW96,DZ96,EL96)</f>
        <v>18.1246814012014</v>
      </c>
      <c r="GJ96" s="28">
        <f>AVERAGE(C96,DG96,EE96,EN96,ET96)</f>
        <v>11.3757553242155</v>
      </c>
      <c r="GK96" s="28">
        <f>AVERAGE(D96,DH96,EF96,EO96,EU96)</f>
        <v>11.4348337487177</v>
      </c>
      <c r="GL96" s="24">
        <f>AVERAGE(BK96,CR96,CX96)</f>
        <v>9.09625996845404</v>
      </c>
      <c r="GM96" s="24">
        <f>AVERAGE(BL96,CS96,CY96)</f>
        <v>9.06399294336444</v>
      </c>
      <c r="GN96" s="24">
        <f>AVERAGE(AP96,BQ96,CO96,DJ96,DM96,EQ96,FO96)</f>
        <v>10.6793526274949</v>
      </c>
      <c r="GO96" s="24">
        <f>AVERAGE(AQ96,BR96,CP96,DK96,DN96,ER96,FP96)</f>
        <v>10.671175068264</v>
      </c>
      <c r="GP96" s="24">
        <f>AVERAGE(F96,U96,X96,AJ96,AS96,BN96,BZ96,CC96,CI96,CL96,DD96,EB96,FL96)</f>
        <v>13.9217619071387</v>
      </c>
      <c r="GQ96" s="24">
        <f>AVERAGE(G96,V96,Y96,AK96,AT96,BO96,CA96,CD96,CJ96,CM96,DE96,EC96,FM96)</f>
        <v>14.1061584845899</v>
      </c>
      <c r="GR96" s="24">
        <f>AVERAGE(X96,AS96,CC96,DD96)</f>
        <v>19.3630550755249</v>
      </c>
      <c r="GS96" s="24">
        <f>AVERAGE(Y96,AT96,CD96,DE96)</f>
        <v>19.8158064516129</v>
      </c>
      <c r="GT96" s="24">
        <f>AVERAGE(F96,U96,AJ96,BN96,BZ96,CI96,CL96,EB96,FL96)</f>
        <v>11.503409387856</v>
      </c>
      <c r="GU96" s="24">
        <f>AVERAGE(G96,V96,AK96,BO96,CA96,CJ96,CM96,EC96,FM96)</f>
        <v>11.568537165913</v>
      </c>
    </row>
    <row r="97" ht="20.35" customHeight="1">
      <c r="A97" s="22">
        <v>2004</v>
      </c>
      <c r="B97" s="23">
        <v>12.15</v>
      </c>
      <c r="C97" s="24">
        <v>12.1720850327524</v>
      </c>
      <c r="D97" s="25">
        <v>12.1410038932147</v>
      </c>
      <c r="E97" s="25">
        <v>10.52</v>
      </c>
      <c r="F97" s="24">
        <v>10.5175908416759</v>
      </c>
      <c r="G97" s="25">
        <v>10.5175908416759</v>
      </c>
      <c r="H97" s="25">
        <v>14.69</v>
      </c>
      <c r="I97" s="24">
        <v>13.1359349894945</v>
      </c>
      <c r="J97" s="25">
        <v>13.8658432208627</v>
      </c>
      <c r="K97" s="25">
        <v>6.58</v>
      </c>
      <c r="L97" s="24">
        <v>6.57949882585589</v>
      </c>
      <c r="M97" s="25">
        <v>6.57949882585589</v>
      </c>
      <c r="N97" s="25">
        <v>18.15</v>
      </c>
      <c r="O97" s="24">
        <v>18.1571561095412</v>
      </c>
      <c r="P97" s="25">
        <v>18.0578564042352</v>
      </c>
      <c r="Q97" s="25">
        <v>13.27</v>
      </c>
      <c r="R97" s="24">
        <v>13.1069978238607</v>
      </c>
      <c r="S97" s="25">
        <v>13.2996457586619</v>
      </c>
      <c r="T97" s="25">
        <v>8.619999999999999</v>
      </c>
      <c r="U97" s="24">
        <v>8.277317080706959</v>
      </c>
      <c r="V97" s="25">
        <v>8.608008589791121</v>
      </c>
      <c r="W97" s="25">
        <v>21.28</v>
      </c>
      <c r="X97" s="24">
        <v>21.2719138549005</v>
      </c>
      <c r="Y97" s="25">
        <v>21.2766249536522</v>
      </c>
      <c r="Z97" s="25">
        <v>16.77</v>
      </c>
      <c r="AA97" s="24">
        <v>16.1438549005067</v>
      </c>
      <c r="AB97" s="25">
        <v>16.7690986899024</v>
      </c>
      <c r="AC97" s="25">
        <v>20.83</v>
      </c>
      <c r="AD97" s="24">
        <v>20.5099712643678</v>
      </c>
      <c r="AE97" s="25">
        <v>20.8029955886407</v>
      </c>
      <c r="AF97" s="25">
        <v>20.93</v>
      </c>
      <c r="AG97" s="24">
        <v>20.9365622296379</v>
      </c>
      <c r="AH97" s="25">
        <v>20.9405944877024</v>
      </c>
      <c r="AI97" s="25">
        <v>14.41</v>
      </c>
      <c r="AJ97" s="24">
        <v>14.4126140155729</v>
      </c>
      <c r="AK97" s="25">
        <v>14.4126140155729</v>
      </c>
      <c r="AL97" s="25">
        <v>18.92</v>
      </c>
      <c r="AM97" s="24">
        <v>18.9130283648498</v>
      </c>
      <c r="AN97" s="25">
        <v>18.9130283648498</v>
      </c>
      <c r="AO97" s="25">
        <v>11</v>
      </c>
      <c r="AP97" s="24">
        <v>10.9841082684464</v>
      </c>
      <c r="AQ97" s="25">
        <v>10.9841082684464</v>
      </c>
      <c r="AR97" s="25">
        <v>17</v>
      </c>
      <c r="AS97" s="24">
        <v>17.0002765418366</v>
      </c>
      <c r="AT97" s="25">
        <v>17.0002765418366</v>
      </c>
      <c r="AU97" s="25">
        <v>13.59</v>
      </c>
      <c r="AV97" s="24">
        <v>13.5938338895069</v>
      </c>
      <c r="AW97" s="25">
        <v>13.5938338895069</v>
      </c>
      <c r="AX97" s="25">
        <v>17.64</v>
      </c>
      <c r="AY97" s="24">
        <v>17.3891362316154</v>
      </c>
      <c r="AZ97" s="25">
        <v>17.6418121987393</v>
      </c>
      <c r="BA97" s="25">
        <v>12.72</v>
      </c>
      <c r="BB97" s="24">
        <v>13.713278024966</v>
      </c>
      <c r="BC97" s="25">
        <v>13.155255839822</v>
      </c>
      <c r="BD97" s="25">
        <v>22.92</v>
      </c>
      <c r="BE97" s="24">
        <v>22.9154121863799</v>
      </c>
      <c r="BF97" s="25">
        <v>22.9154121863799</v>
      </c>
      <c r="BG97" s="25">
        <v>8.67</v>
      </c>
      <c r="BH97" s="24">
        <v>8.674268631813129</v>
      </c>
      <c r="BI97" s="25">
        <v>8.674268631813129</v>
      </c>
      <c r="BJ97" s="25">
        <v>10.16</v>
      </c>
      <c r="BK97" s="24">
        <v>10.1570828355237</v>
      </c>
      <c r="BL97" s="25">
        <v>10.1570828355237</v>
      </c>
      <c r="BM97" s="25">
        <v>12.13</v>
      </c>
      <c r="BN97" s="24">
        <v>12.1263020640217</v>
      </c>
      <c r="BO97" s="25">
        <v>12.1282937832159</v>
      </c>
      <c r="BP97" s="25">
        <v>12.37</v>
      </c>
      <c r="BQ97" s="24">
        <v>12.370491882515</v>
      </c>
      <c r="BR97" s="25">
        <v>12.3635604375232</v>
      </c>
      <c r="BS97" s="25">
        <v>14.26</v>
      </c>
      <c r="BT97" s="24">
        <v>14.2995482635027</v>
      </c>
      <c r="BU97" s="25">
        <v>14.2896221551283</v>
      </c>
      <c r="BV97" s="25">
        <v>18.34</v>
      </c>
      <c r="BW97" s="24">
        <v>18.225830861451</v>
      </c>
      <c r="BX97" s="25">
        <v>18.648624706464</v>
      </c>
      <c r="BY97" s="25">
        <v>13.41</v>
      </c>
      <c r="BZ97" s="24">
        <v>13.4138700407861</v>
      </c>
      <c r="CA97" s="25">
        <v>13.4138700407861</v>
      </c>
      <c r="CB97" s="25">
        <v>20.05</v>
      </c>
      <c r="CC97" s="24">
        <v>18.7112096774194</v>
      </c>
      <c r="CD97" s="25">
        <v>20.0442809912248</v>
      </c>
      <c r="CE97" s="25">
        <v>7.26</v>
      </c>
      <c r="CF97" s="24">
        <v>7.6815044493882</v>
      </c>
      <c r="CG97" s="25">
        <v>7.25608701025831</v>
      </c>
      <c r="CH97" s="25">
        <v>12.08</v>
      </c>
      <c r="CI97" s="24">
        <v>12.0772271659869</v>
      </c>
      <c r="CJ97" s="25">
        <v>12.0772271659869</v>
      </c>
      <c r="CK97" s="25">
        <v>9.24</v>
      </c>
      <c r="CL97" s="24">
        <v>9.324657026325539</v>
      </c>
      <c r="CM97" s="25">
        <v>9.245386379390951</v>
      </c>
      <c r="CN97" s="25">
        <v>9.109999999999999</v>
      </c>
      <c r="CO97" s="24">
        <v>9.12571789167451</v>
      </c>
      <c r="CP97" s="25">
        <v>9.113858917315531</v>
      </c>
      <c r="CQ97" s="25">
        <v>5.86</v>
      </c>
      <c r="CR97" s="24">
        <v>5.93764089729329</v>
      </c>
      <c r="CS97" s="25">
        <v>5.77933846248919</v>
      </c>
      <c r="CT97" s="25">
        <v>16.43</v>
      </c>
      <c r="CU97" s="24">
        <v>16.8271350883698</v>
      </c>
      <c r="CV97" s="25">
        <v>16.4282925472748</v>
      </c>
      <c r="CW97" s="25">
        <v>10.08</v>
      </c>
      <c r="CX97" s="24">
        <v>10.0865736620937</v>
      </c>
      <c r="CY97" s="25">
        <v>10.0865736620937</v>
      </c>
      <c r="CZ97" s="25">
        <v>19.35</v>
      </c>
      <c r="DA97" s="24">
        <v>19.3541614139167</v>
      </c>
      <c r="DB97" s="25">
        <v>19.3474409838092</v>
      </c>
      <c r="DC97" s="25">
        <v>20.52</v>
      </c>
      <c r="DD97" s="24">
        <v>20.0662226548016</v>
      </c>
      <c r="DE97" s="25">
        <v>20.5387433568162</v>
      </c>
      <c r="DF97" s="25">
        <v>13.92</v>
      </c>
      <c r="DG97" s="24">
        <v>13.853711001642</v>
      </c>
      <c r="DH97" s="25">
        <v>13.8760973612656</v>
      </c>
      <c r="DI97" s="25">
        <v>11.55</v>
      </c>
      <c r="DJ97" s="24">
        <v>11.1902867383513</v>
      </c>
      <c r="DK97" s="25">
        <v>11.5540180447411</v>
      </c>
      <c r="DL97" s="25">
        <v>10.03</v>
      </c>
      <c r="DM97" s="24">
        <v>10.363378445186</v>
      </c>
      <c r="DN97" s="25">
        <v>10.0331290940551</v>
      </c>
      <c r="DO97" s="25">
        <v>12.57</v>
      </c>
      <c r="DP97" s="24">
        <v>12.5682075763194</v>
      </c>
      <c r="DQ97" s="25">
        <v>12.5721789642813</v>
      </c>
      <c r="DR97" s="25">
        <v>12.02</v>
      </c>
      <c r="DS97" s="24">
        <v>12.0155062724014</v>
      </c>
      <c r="DT97" s="25">
        <v>12.0233367321716</v>
      </c>
      <c r="DU97" s="25">
        <v>21.64</v>
      </c>
      <c r="DV97" s="24">
        <v>21.6239562476826</v>
      </c>
      <c r="DW97" s="25">
        <v>21.6239562476826</v>
      </c>
      <c r="DX97" s="25">
        <v>19.09</v>
      </c>
      <c r="DY97" s="24">
        <v>19.0920573476703</v>
      </c>
      <c r="DZ97" s="25">
        <v>19.0920573476703</v>
      </c>
      <c r="EA97" s="25">
        <v>12.01</v>
      </c>
      <c r="EB97" s="24">
        <v>12.028416450377</v>
      </c>
      <c r="EC97" s="25">
        <v>12.0231386725992</v>
      </c>
      <c r="ED97" s="25">
        <v>11.35</v>
      </c>
      <c r="EE97" s="24">
        <v>11.3481336626234</v>
      </c>
      <c r="EF97" s="25">
        <v>11.3481336626234</v>
      </c>
      <c r="EG97" s="25">
        <v>12.14</v>
      </c>
      <c r="EH97" s="24">
        <v>11.6934766338456</v>
      </c>
      <c r="EI97" s="25">
        <v>12.1474076133976</v>
      </c>
      <c r="EJ97" s="25">
        <v>17.75</v>
      </c>
      <c r="EK97" s="24">
        <v>17.0216135211964</v>
      </c>
      <c r="EL97" s="25">
        <v>17.7428726362625</v>
      </c>
      <c r="EM97" s="25">
        <v>11.27</v>
      </c>
      <c r="EN97" s="24">
        <v>11.2721819318983</v>
      </c>
      <c r="EO97" s="25">
        <v>11.2750837570846</v>
      </c>
      <c r="EP97" s="25">
        <v>8</v>
      </c>
      <c r="EQ97" s="24">
        <v>7.99943115807687</v>
      </c>
      <c r="ER97" s="25">
        <v>7.99099029786182</v>
      </c>
      <c r="ES97" t="s" s="26">
        <v>75</v>
      </c>
      <c r="ET97" s="24">
        <v>8.07397196730936</v>
      </c>
      <c r="EU97" s="25">
        <v>8.406218020022241</v>
      </c>
      <c r="EV97" s="25">
        <v>14.68</v>
      </c>
      <c r="EW97" s="24">
        <v>14.698084600173</v>
      </c>
      <c r="EX97" s="25">
        <v>14.6897512668397</v>
      </c>
      <c r="EY97" s="25">
        <v>19.99</v>
      </c>
      <c r="EZ97" s="24">
        <v>21.0826242120875</v>
      </c>
      <c r="FA97" s="25">
        <v>19.9878754171301</v>
      </c>
      <c r="FB97" s="25">
        <v>14.81</v>
      </c>
      <c r="FC97" s="24">
        <v>14.8276727227784</v>
      </c>
      <c r="FD97" s="25">
        <v>14.8078769620566</v>
      </c>
      <c r="FE97" s="25">
        <v>8.720000000000001</v>
      </c>
      <c r="FF97" s="24">
        <v>8.73045482635027</v>
      </c>
      <c r="FG97" s="25">
        <v>8.725732604128041</v>
      </c>
      <c r="FH97" s="25">
        <v>11.51</v>
      </c>
      <c r="FI97" s="24">
        <v>11.0725588837686</v>
      </c>
      <c r="FJ97" s="25">
        <v>11.507294546851</v>
      </c>
      <c r="FK97" s="25">
        <v>8.32</v>
      </c>
      <c r="FL97" s="24">
        <v>8.31870998640464</v>
      </c>
      <c r="FM97" s="25">
        <v>8.31870998640464</v>
      </c>
      <c r="FN97" s="25">
        <v>11.77</v>
      </c>
      <c r="FO97" s="24">
        <v>11.7661610343062</v>
      </c>
      <c r="FP97" s="25">
        <v>11.7661610343062</v>
      </c>
      <c r="FQ97" s="25">
        <v>15.96</v>
      </c>
      <c r="FR97" s="24">
        <v>15.5979698562777</v>
      </c>
      <c r="FS97" s="25">
        <v>15.5976517117785</v>
      </c>
      <c r="FT97" s="29"/>
      <c r="FU97" s="30">
        <f>SUM(SUM(B97,E97,H97,K97,N97,Q97,T97,W97,Z97,AC97,AF97,AI97,AL97,AO97,AR97,AU97,AX97,BA97,BD97,BG97,BJ97,BM97,BP97,BS97,BV97,BY97,CB97,CE97,CH97,CK97),CN97,CQ97,CT97,CW97,CZ97,DC97,DF97,DI97,DL97,DO97,DR97,DU97,DX97,EA97,ED97,EG97,EJ97,EM97,EP97,ES97,EV97,EY97,FB97,FE97,FH97,FK97,FN97,FQ97)/58</f>
        <v>13.8668421052632</v>
      </c>
      <c r="FV97" s="30">
        <f>SUM(SUM(C97,F97,I97,L97,O97,R97,U97,X97,AA97,AD97,AG97,AJ97,AM97,AP97,AS97,AV97,AY97,BB97,BE97,BH97,BK97,BN97,BQ97,BT97,BW97,BZ97,CC97,CF97,CI97,CL97),CO97,CR97,CU97,CX97,DA97,DD97,DG97,DJ97,DM97,DP97,DS97,DV97,DY97,EB97,EE97,EH97,EK97,EN97,EQ97,ET97,EW97,EZ97,FC97,FF97,FI97,FL97,FO97,FR97)/58</f>
        <v>13.6970444837945</v>
      </c>
      <c r="FW97" s="30">
        <f>SUM(SUM(D97,G97,J97,M97,P97,S97,V97,Y97,AB97,AE97,AH97,AK97,AN97,AQ97,AT97,AW97,AZ97,BC97,BF97,BI97,BL97,BO97,BR97,BU97,BX97,CA97,CD97,CG97,CJ97,CM97),CP97,CS97,CV97,CY97,DB97,DE97,DH97,DK97,DN97,DQ97,DT97,DW97,DZ97,EC97,EF97,EI97,EL97,EO97,ER97,EU97,EX97,FA97,FD97,FG97,FJ97,FM97,FP97,FS97)/58</f>
        <v>13.7616780449599</v>
      </c>
      <c r="FX97" s="31"/>
      <c r="FY97" s="31"/>
      <c r="FZ97" s="31"/>
      <c r="GA97" s="31"/>
      <c r="GB97" s="28">
        <f>SUM(SUM(D97,G97,J97,M97,P97,S97,V97,Y97,AB97,AE97,AH97,AK97,AQ97,AT97,AW97,AZ97,BC97,BF97,BI97,BO97,BU97,BX97,CA97,CD97,CG97,CJ97,CM97,CS97,CV97,CY97),DB97,DE97,DH97,DK97,DN97,DZ97,EC97,EF97,EL97,EO97,ER97,EU97,EX97,FG97,FJ97,FM97)/46</f>
        <v>13.6326815515143</v>
      </c>
      <c r="GC97" s="32">
        <v>2004</v>
      </c>
      <c r="GD97" s="24">
        <f>AVERAGE(L97,R97,BB97,BH97,CF97,DS97,EH97,EW97,FC97,FF97,FI97,FR97)</f>
        <v>11.5326059626232</v>
      </c>
      <c r="GE97" s="24">
        <f>AVERAGE(M97,S97,BC97,BI97,CG97,DT97,EI97,EX97,FD97,FG97,FJ97,FS97)</f>
        <v>11.5386506253029</v>
      </c>
      <c r="GF97" s="28">
        <f>AVERAGE(I97,BE97,EZ97)</f>
        <v>19.0446571293206</v>
      </c>
      <c r="GG97" s="28">
        <f>AVERAGE(J97,BF97,FA97)</f>
        <v>18.9230436081242</v>
      </c>
      <c r="GH97" s="24">
        <f>AVERAGE(O97,AA97,AD97,AG97,AM97,AV97,AY97,BT97,BW97,CU97,DA97,DP97,DV97,DY97,EK97)</f>
        <v>17.6437368873423</v>
      </c>
      <c r="GI97" s="24">
        <f>AVERAGE(P97,AB97,AE97,AH97,AN97,AW97,AZ97,BU97,BX97,CV97,DB97,DQ97,DW97,DZ97,EL97)</f>
        <v>17.7642843474766</v>
      </c>
      <c r="GJ97" s="28">
        <f>AVERAGE(C97,DG97,EE97,EN97,ET97)</f>
        <v>11.3440167192451</v>
      </c>
      <c r="GK97" s="28">
        <f>AVERAGE(D97,DH97,EF97,EO97,EU97)</f>
        <v>11.4093073388421</v>
      </c>
      <c r="GL97" s="24">
        <f>AVERAGE(BK97,CR97,CX97)</f>
        <v>8.7270991316369</v>
      </c>
      <c r="GM97" s="24">
        <f>AVERAGE(BL97,CS97,CY97)</f>
        <v>8.67433165336886</v>
      </c>
      <c r="GN97" s="24">
        <f>AVERAGE(AP97,BQ97,CO97,DJ97,DM97,EQ97,FO97)</f>
        <v>10.5427964883652</v>
      </c>
      <c r="GO97" s="24">
        <f>AVERAGE(AQ97,BR97,CP97,DK97,DN97,ER97,FP97)</f>
        <v>10.5436894420356</v>
      </c>
      <c r="GP97" s="24">
        <f>AVERAGE(F97,U97,X97,AJ97,AS97,BN97,BZ97,CC97,CI97,CL97,DD97,EB97,FL97)</f>
        <v>13.6574098000627</v>
      </c>
      <c r="GQ97" s="24">
        <f>AVERAGE(G97,V97,Y97,AK97,AT97,BO97,CA97,CD97,CJ97,CM97,DE97,EC97,FM97)</f>
        <v>13.815751178381</v>
      </c>
      <c r="GR97" s="24">
        <f>AVERAGE(X97,AS97,CC97,DD97)</f>
        <v>19.2624056822395</v>
      </c>
      <c r="GS97" s="24">
        <f>AVERAGE(Y97,AT97,CD97,DE97)</f>
        <v>19.7149814608825</v>
      </c>
      <c r="GT97" s="24">
        <f>AVERAGE(F97,U97,AJ97,BN97,BZ97,CI97,CL97,EB97,FL97)</f>
        <v>11.1663005190953</v>
      </c>
      <c r="GU97" s="24">
        <f>AVERAGE(G97,V97,AK97,BO97,CA97,CJ97,CM97,EC97,FM97)</f>
        <v>11.1938710528248</v>
      </c>
    </row>
    <row r="98" ht="20.35" customHeight="1">
      <c r="A98" s="22">
        <v>2005</v>
      </c>
      <c r="B98" s="23">
        <v>12.36</v>
      </c>
      <c r="C98" s="24">
        <v>12.3887749615975</v>
      </c>
      <c r="D98" s="25">
        <v>12.3596870199693</v>
      </c>
      <c r="E98" s="25">
        <v>10.62</v>
      </c>
      <c r="F98" s="24">
        <v>10.6239701740911</v>
      </c>
      <c r="G98" s="25">
        <v>10.6239701740911</v>
      </c>
      <c r="H98" s="25">
        <v>14.01</v>
      </c>
      <c r="I98" s="24">
        <v>13.2707277265745</v>
      </c>
      <c r="J98" s="25">
        <v>14.011112391193</v>
      </c>
      <c r="K98" s="25">
        <v>6.39</v>
      </c>
      <c r="L98" s="24">
        <v>6.38946132828363</v>
      </c>
      <c r="M98" s="25">
        <v>6.38521119144729</v>
      </c>
      <c r="N98" s="25">
        <v>19.11</v>
      </c>
      <c r="O98" s="24">
        <v>19.1149981240179</v>
      </c>
      <c r="P98" s="25">
        <v>19.0843173632078</v>
      </c>
      <c r="Q98" t="s" s="26">
        <v>75</v>
      </c>
      <c r="R98" s="24">
        <v>13.6575925499232</v>
      </c>
      <c r="S98" s="25">
        <v>13.8523010711144</v>
      </c>
      <c r="T98" s="25">
        <v>8.75</v>
      </c>
      <c r="U98" s="24">
        <v>8.42517729134665</v>
      </c>
      <c r="V98" s="25">
        <v>8.757413506188531</v>
      </c>
      <c r="W98" s="25">
        <v>22.32</v>
      </c>
      <c r="X98" s="24">
        <v>22.290822452637</v>
      </c>
      <c r="Y98" s="25">
        <v>22.3188261648746</v>
      </c>
      <c r="Z98" s="25">
        <v>17.59</v>
      </c>
      <c r="AA98" s="24">
        <v>16.9892144711055</v>
      </c>
      <c r="AB98" s="25">
        <v>17.5507022132175</v>
      </c>
      <c r="AC98" s="25">
        <v>21.16</v>
      </c>
      <c r="AD98" s="24">
        <v>20.8663658474142</v>
      </c>
      <c r="AE98" s="25">
        <v>21.1625588837686</v>
      </c>
      <c r="AF98" s="25">
        <v>21.42</v>
      </c>
      <c r="AG98" s="24">
        <v>21.4160861495136</v>
      </c>
      <c r="AH98" s="25">
        <v>21.4160861495136</v>
      </c>
      <c r="AI98" s="25">
        <v>14.21</v>
      </c>
      <c r="AJ98" s="24">
        <v>14.2122522379363</v>
      </c>
      <c r="AK98" s="25">
        <v>14.2122522379363</v>
      </c>
      <c r="AL98" s="25">
        <v>19.17</v>
      </c>
      <c r="AM98" s="24">
        <v>19.1730047789725</v>
      </c>
      <c r="AN98" s="25">
        <v>19.1730047789725</v>
      </c>
      <c r="AO98" s="25">
        <v>11.36</v>
      </c>
      <c r="AP98" s="24">
        <v>11.3571550179211</v>
      </c>
      <c r="AQ98" s="25">
        <v>11.3571550179211</v>
      </c>
      <c r="AR98" s="25">
        <v>16.9</v>
      </c>
      <c r="AS98" s="24">
        <v>16.9024263952893</v>
      </c>
      <c r="AT98" s="25">
        <v>16.9024263952893</v>
      </c>
      <c r="AU98" s="25">
        <v>14.74</v>
      </c>
      <c r="AV98" s="24">
        <v>14.7365802611367</v>
      </c>
      <c r="AW98" s="25">
        <v>14.7365802611367</v>
      </c>
      <c r="AX98" s="25">
        <v>17.86</v>
      </c>
      <c r="AY98" s="24">
        <v>17.6236734795471</v>
      </c>
      <c r="AZ98" s="25">
        <v>17.858151738263</v>
      </c>
      <c r="BA98" s="25">
        <v>13.42</v>
      </c>
      <c r="BB98" s="24">
        <v>14.3681746031746</v>
      </c>
      <c r="BC98" s="25">
        <v>13.8213952892985</v>
      </c>
      <c r="BD98" s="25">
        <v>23.55</v>
      </c>
      <c r="BE98" s="24">
        <v>23.5533442140297</v>
      </c>
      <c r="BF98" s="25">
        <v>23.5533442140297</v>
      </c>
      <c r="BG98" s="25">
        <v>9.210000000000001</v>
      </c>
      <c r="BH98" s="24">
        <v>9.208083915991329</v>
      </c>
      <c r="BI98" s="25">
        <v>9.208083915991329</v>
      </c>
      <c r="BJ98" s="25">
        <v>10.68</v>
      </c>
      <c r="BK98" s="24">
        <v>10.6992917394989</v>
      </c>
      <c r="BL98" s="25">
        <v>10.6992917394989</v>
      </c>
      <c r="BM98" s="25">
        <v>11.78</v>
      </c>
      <c r="BN98" s="24">
        <v>11.8015540194572</v>
      </c>
      <c r="BO98" s="25">
        <v>11.7901651305683</v>
      </c>
      <c r="BP98" s="25">
        <v>12.75</v>
      </c>
      <c r="BQ98" s="24">
        <v>12.7523682245637</v>
      </c>
      <c r="BR98" s="25">
        <v>12.731250640041</v>
      </c>
      <c r="BS98" s="25">
        <v>15.01</v>
      </c>
      <c r="BT98" s="24">
        <v>15.3598771121352</v>
      </c>
      <c r="BU98" s="25">
        <v>15.3594387453824</v>
      </c>
      <c r="BV98" s="25">
        <v>19.45</v>
      </c>
      <c r="BW98" s="24">
        <v>19.6787982875348</v>
      </c>
      <c r="BX98" s="25">
        <v>19.9526971326165</v>
      </c>
      <c r="BY98" s="25">
        <v>13.25</v>
      </c>
      <c r="BZ98" s="24">
        <v>13.2458026113671</v>
      </c>
      <c r="CA98" s="25">
        <v>13.2458026113671</v>
      </c>
      <c r="CB98" s="25">
        <v>21.49</v>
      </c>
      <c r="CC98" s="24">
        <v>20.4954262672811</v>
      </c>
      <c r="CD98" s="25">
        <v>21.4919662058372</v>
      </c>
      <c r="CE98" s="25">
        <v>7.74</v>
      </c>
      <c r="CF98" s="24">
        <v>8.15628200204813</v>
      </c>
      <c r="CG98" t="s" s="26">
        <v>76</v>
      </c>
      <c r="CH98" s="25">
        <v>12.39</v>
      </c>
      <c r="CI98" s="24">
        <v>12.3943292370712</v>
      </c>
      <c r="CJ98" s="25">
        <v>12.3943292370712</v>
      </c>
      <c r="CK98" s="25">
        <v>9.390000000000001</v>
      </c>
      <c r="CL98" s="24">
        <v>9.05065284178187</v>
      </c>
      <c r="CM98" s="25">
        <v>9.356895303521661</v>
      </c>
      <c r="CN98" s="25">
        <v>9.369999999999999</v>
      </c>
      <c r="CO98" s="24">
        <v>9.38637580115472</v>
      </c>
      <c r="CP98" s="25">
        <v>9.368195724526361</v>
      </c>
      <c r="CQ98" s="25">
        <v>6.58</v>
      </c>
      <c r="CR98" s="24">
        <v>6.5835855094726</v>
      </c>
      <c r="CS98" s="25">
        <v>6.51831947313594</v>
      </c>
      <c r="CT98" s="25">
        <v>17.28</v>
      </c>
      <c r="CU98" s="24">
        <v>17.6599756784434</v>
      </c>
      <c r="CV98" s="25">
        <v>17.2793074756784</v>
      </c>
      <c r="CW98" s="25">
        <v>10.8</v>
      </c>
      <c r="CX98" s="24">
        <v>10.8159916764116</v>
      </c>
      <c r="CY98" s="25">
        <v>10.8159916764116</v>
      </c>
      <c r="CZ98" s="25">
        <v>20.01</v>
      </c>
      <c r="DA98" s="24">
        <v>20.0114356118792</v>
      </c>
      <c r="DB98" s="25">
        <v>20.0114356118792</v>
      </c>
      <c r="DC98" s="25">
        <v>21.3</v>
      </c>
      <c r="DD98" s="24">
        <v>20.8537107441543</v>
      </c>
      <c r="DE98" s="25">
        <v>21.298577828981</v>
      </c>
      <c r="DF98" s="25">
        <v>14.07</v>
      </c>
      <c r="DG98" s="24">
        <v>14.0263312852023</v>
      </c>
      <c r="DH98" s="25">
        <v>14.0336512571287</v>
      </c>
      <c r="DI98" s="25">
        <v>11.86</v>
      </c>
      <c r="DJ98" s="24">
        <v>11.4953731438812</v>
      </c>
      <c r="DK98" s="25">
        <v>11.8645609318996</v>
      </c>
      <c r="DL98" s="25">
        <v>10.42</v>
      </c>
      <c r="DM98" s="24">
        <v>10.7823982334869</v>
      </c>
      <c r="DN98" s="25">
        <v>10.4345334101383</v>
      </c>
      <c r="DO98" s="25">
        <v>13.58</v>
      </c>
      <c r="DP98" s="24">
        <v>13.6031515616999</v>
      </c>
      <c r="DQ98" s="25">
        <v>13.6031515616999</v>
      </c>
      <c r="DR98" s="25">
        <v>12.15</v>
      </c>
      <c r="DS98" s="24">
        <v>12.1531123058542</v>
      </c>
      <c r="DT98" s="25">
        <v>12.1509959037378</v>
      </c>
      <c r="DU98" s="25">
        <v>22.33</v>
      </c>
      <c r="DV98" s="24">
        <v>22.362795441118</v>
      </c>
      <c r="DW98" s="25">
        <v>22.3646415949642</v>
      </c>
      <c r="DX98" s="25">
        <v>19.04</v>
      </c>
      <c r="DY98" s="24">
        <v>19.0423275175435</v>
      </c>
      <c r="DZ98" s="25">
        <v>19.0423275175435</v>
      </c>
      <c r="EA98" s="25">
        <v>11.72</v>
      </c>
      <c r="EB98" s="24">
        <v>11.7215181771633</v>
      </c>
      <c r="EC98" s="25">
        <v>11.7215181771633</v>
      </c>
      <c r="ED98" s="25">
        <v>11.63</v>
      </c>
      <c r="EE98" s="24">
        <v>11.6267486630256</v>
      </c>
      <c r="EF98" s="25">
        <v>11.6267486630256</v>
      </c>
      <c r="EG98" s="25">
        <v>12.79</v>
      </c>
      <c r="EH98" s="24">
        <v>12.3434458383114</v>
      </c>
      <c r="EI98" s="25">
        <v>12.7831571087216</v>
      </c>
      <c r="EJ98" s="25">
        <v>18.76</v>
      </c>
      <c r="EK98" s="24">
        <v>18.0927118535586</v>
      </c>
      <c r="EL98" s="25">
        <v>18.7511877934134</v>
      </c>
      <c r="EM98" s="25">
        <v>11.48</v>
      </c>
      <c r="EN98" s="24">
        <v>11.472938099456</v>
      </c>
      <c r="EO98" s="25">
        <v>11.483318656532</v>
      </c>
      <c r="EP98" s="25">
        <v>8.09</v>
      </c>
      <c r="EQ98" s="24">
        <v>8.100663722478229</v>
      </c>
      <c r="ER98" s="25">
        <v>8.100457629288281</v>
      </c>
      <c r="ES98" s="25">
        <v>9.130000000000001</v>
      </c>
      <c r="ET98" s="24">
        <v>8.87460225009956</v>
      </c>
      <c r="EU98" s="25">
        <v>9.142324202082261</v>
      </c>
      <c r="EV98" s="25">
        <v>14.8</v>
      </c>
      <c r="EW98" s="24">
        <v>14.8024129544291</v>
      </c>
      <c r="EX98" s="25">
        <v>14.8024129544291</v>
      </c>
      <c r="EY98" s="25">
        <v>21.12</v>
      </c>
      <c r="EZ98" s="24">
        <v>22.2319598054276</v>
      </c>
      <c r="FA98" s="25">
        <v>21.1164957757297</v>
      </c>
      <c r="FB98" s="25">
        <v>15.22</v>
      </c>
      <c r="FC98" s="24">
        <v>15.1349216272735</v>
      </c>
      <c r="FD98" s="25">
        <v>15.2193579947737</v>
      </c>
      <c r="FE98" s="25">
        <v>9.09</v>
      </c>
      <c r="FF98" s="24">
        <v>9.08387224782386</v>
      </c>
      <c r="FG98" s="25">
        <v>9.07742063492063</v>
      </c>
      <c r="FH98" s="25">
        <v>12.16</v>
      </c>
      <c r="FI98" s="24">
        <v>11.7214701740911</v>
      </c>
      <c r="FJ98" s="25">
        <v>12.1647151817716</v>
      </c>
      <c r="FK98" s="25">
        <v>8.08</v>
      </c>
      <c r="FL98" s="24">
        <v>8.07780785970302</v>
      </c>
      <c r="FM98" s="25">
        <v>8.07780785970302</v>
      </c>
      <c r="FN98" s="25">
        <v>12.56</v>
      </c>
      <c r="FO98" s="24">
        <v>12.5613799283154</v>
      </c>
      <c r="FP98" s="25">
        <v>12.5613799283154</v>
      </c>
      <c r="FQ98" s="25">
        <v>16.51</v>
      </c>
      <c r="FR98" s="24">
        <v>16.1129904552972</v>
      </c>
      <c r="FS98" s="25">
        <v>16.0921889400922</v>
      </c>
      <c r="FT98" s="29"/>
      <c r="FU98" s="30">
        <f>SUM(SUM(B98,E98,H98,K98,N98,Q98,T98,W98,Z98,AC98,AF98,AI98,AL98,AO98,AR98,AU98,AX98,BA98,BD98,BG98,BJ98,BM98,BP98,BS98,BV98,BY98,CB98,CE98,CH98,CK98),CN98,CQ98,CT98,CW98,CZ98,DC98,DF98,DI98,DL98,DO98,DR98,DU98,DX98,EA98,ED98,EG98,EJ98,EM98,EP98,ES98,EV98,EY98,FB98,FE98,FH98,FK98,FN98,FQ98)/58</f>
        <v>14.210701754386</v>
      </c>
      <c r="FV98" s="30">
        <f>SUM(SUM(C98,F98,I98,L98,O98,R98,U98,X98,AA98,AD98,AG98,AJ98,AM98,AP98,AS98,AV98,AY98,BB98,BE98,BH98,BK98,BN98,BQ98,BT98,BW98,BZ98,CC98,CF98,CI98,CL98),CO98,CR98,CU98,CX98,DA98,DD98,DG98,DJ98,DM98,DP98,DS98,DV98,DY98,EB98,EE98,EH98,EK98,EN98,EQ98,ET98,EW98,EZ98,FC98,FF98,FI98,FL98,FO98,FR98)/58</f>
        <v>14.1541082153448</v>
      </c>
      <c r="FW98" s="30">
        <f>SUM(SUM(D98,G98,J98,M98,P98,S98,V98,Y98,AB98,AE98,AH98,AK98,AN98,AQ98,AT98,AW98,AZ98,BC98,BF98,BI98,BL98,BO98,BR98,BU98,BX98,CA98,CD98,CG98,CJ98,CM98),CP98,CS98,CV98,CY98,DB98,DE98,DH98,DK98,DN98,DQ98,DT98,DW98,DZ98,EC98,EF98,EI98,EL98,EO98,ER98,EU98,EX98,FA98,FD98,FG98,FJ98,FM98,FP98,FS98)/58</f>
        <v>14.3310982138775</v>
      </c>
      <c r="FX98" s="31"/>
      <c r="FY98" s="31"/>
      <c r="FZ98" s="31"/>
      <c r="GA98" s="31"/>
      <c r="GB98" s="28">
        <f>SUM(SUM(D98,G98,J98,M98,P98,S98,V98,Y98,AB98,AE98,AH98,AK98,AQ98,AT98,AW98,AZ98,BC98,BF98,BI98,BO98,BU98,BX98,CA98,CD98,CG98,CJ98,CM98,CS98,CV98,CY98),DB98,DE98,DH98,DK98,DN98,DZ98,EC98,EF98,EL98,EO98,ER98,EU98,EX98,FG98,FJ98,FM98)/46</f>
        <v>14.2002108111098</v>
      </c>
      <c r="GC98" s="32">
        <v>2005</v>
      </c>
      <c r="GD98" s="24">
        <f>AVERAGE(L98,R98,BB98,BH98,CF98,DS98,EH98,EW98,FC98,FF98,FI98,FR98)</f>
        <v>11.9276516668751</v>
      </c>
      <c r="GE98" s="24">
        <f>AVERAGE(M98,S98,BC98,BI98,CG98,DT98,EI98,EX98,FD98,FG98,FJ98,FS98)</f>
        <v>12.3233854714817</v>
      </c>
      <c r="GF98" s="28">
        <f>AVERAGE(I98,BE98,EZ98)</f>
        <v>19.6853439153439</v>
      </c>
      <c r="GG98" s="28">
        <f>AVERAGE(J98,BF98,FA98)</f>
        <v>19.5603174603175</v>
      </c>
      <c r="GH98" s="24">
        <f>AVERAGE(O98,AA98,AD98,AG98,AM98,AV98,AY98,BT98,BW98,CU98,DA98,DP98,DV98,DY98,EK98)</f>
        <v>18.382066411708</v>
      </c>
      <c r="GI98" s="24">
        <f>AVERAGE(P98,AB98,AE98,AH98,AN98,AW98,AZ98,BU98,BX98,CV98,DB98,DQ98,DW98,DZ98,EL98)</f>
        <v>18.4897059214171</v>
      </c>
      <c r="GJ98" s="28">
        <f>AVERAGE(C98,DG98,EE98,EN98,ET98)</f>
        <v>11.6778790518762</v>
      </c>
      <c r="GK98" s="28">
        <f>AVERAGE(D98,DH98,EF98,EO98,EU98)</f>
        <v>11.7291459597476</v>
      </c>
      <c r="GL98" s="24">
        <f>AVERAGE(BK98,CR98,CX98)</f>
        <v>9.366289641794371</v>
      </c>
      <c r="GM98" s="24">
        <f>AVERAGE(BL98,CS98,CY98)</f>
        <v>9.34453429634881</v>
      </c>
      <c r="GN98" s="24">
        <f>AVERAGE(AP98,BQ98,CO98,DJ98,DM98,EQ98,FO98)</f>
        <v>10.919387724543</v>
      </c>
      <c r="GO98" s="24">
        <f>AVERAGE(AQ98,BR98,CP98,DK98,DN98,ER98,FP98)</f>
        <v>10.9167904688757</v>
      </c>
      <c r="GP98" s="24">
        <f>AVERAGE(F98,U98,X98,AJ98,AS98,BN98,BZ98,CC98,CI98,CL98,DD98,EB98,FL98)</f>
        <v>13.8534961776369</v>
      </c>
      <c r="GQ98" s="24">
        <f>AVERAGE(G98,V98,Y98,AK98,AT98,BO98,CA98,CD98,CJ98,CM98,DE98,EC98,FM98)</f>
        <v>14.014765448661</v>
      </c>
      <c r="GR98" s="24">
        <f>AVERAGE(X98,AS98,CC98,DD98)</f>
        <v>20.1355964648404</v>
      </c>
      <c r="GS98" s="24">
        <f>AVERAGE(Y98,AT98,CD98,DE98)</f>
        <v>20.5029491487455</v>
      </c>
      <c r="GT98" s="24">
        <f>AVERAGE(F98,U98,AJ98,BN98,BZ98,CI98,CL98,EB98,FL98)</f>
        <v>11.0614516055464</v>
      </c>
      <c r="GU98" s="24">
        <f>AVERAGE(G98,V98,AK98,BO98,CA98,CJ98,CM98,EC98,FM98)</f>
        <v>11.1311282486234</v>
      </c>
    </row>
    <row r="99" ht="20.35" customHeight="1">
      <c r="A99" s="22">
        <v>2006</v>
      </c>
      <c r="B99" s="23">
        <v>12.08</v>
      </c>
      <c r="C99" s="24">
        <v>12.1086565540194</v>
      </c>
      <c r="D99" s="25">
        <v>12.0842281105991</v>
      </c>
      <c r="E99" s="25">
        <v>10.32</v>
      </c>
      <c r="F99" s="24">
        <v>10.3223079877112</v>
      </c>
      <c r="G99" s="25">
        <v>10.3190821812596</v>
      </c>
      <c r="H99" s="25">
        <v>14.16</v>
      </c>
      <c r="I99" s="24">
        <v>13.3719783666155</v>
      </c>
      <c r="J99" s="25">
        <v>14.1604902713774</v>
      </c>
      <c r="K99" s="25">
        <v>5.81</v>
      </c>
      <c r="L99" s="24">
        <v>5.80528091177146</v>
      </c>
      <c r="M99" s="25">
        <v>5.78450844854071</v>
      </c>
      <c r="N99" s="25">
        <v>18.76</v>
      </c>
      <c r="O99" s="24">
        <v>18.762596778419</v>
      </c>
      <c r="P99" s="25">
        <v>18.756988663673</v>
      </c>
      <c r="Q99" s="25"/>
      <c r="R99" s="24">
        <v>13.6476962123932</v>
      </c>
      <c r="S99" s="25">
        <v>13.8146245929018</v>
      </c>
      <c r="T99" s="25">
        <v>8.31</v>
      </c>
      <c r="U99" s="24">
        <v>7.92584229390681</v>
      </c>
      <c r="V99" s="25">
        <v>8.328630224058481</v>
      </c>
      <c r="W99" s="25">
        <v>20.77</v>
      </c>
      <c r="X99" s="24">
        <v>20.7986667946749</v>
      </c>
      <c r="Y99" s="25">
        <v>20.768835125448</v>
      </c>
      <c r="Z99" s="25">
        <v>16.7</v>
      </c>
      <c r="AA99" s="24">
        <v>16.1220380907561</v>
      </c>
      <c r="AB99" s="25">
        <v>16.7241029443922</v>
      </c>
      <c r="AC99" t="s" s="26">
        <v>75</v>
      </c>
      <c r="AD99" s="24">
        <v>20.1031125192012</v>
      </c>
      <c r="AE99" t="s" s="26">
        <v>76</v>
      </c>
      <c r="AF99" s="25">
        <v>21.08</v>
      </c>
      <c r="AG99" s="24">
        <v>21.0751964925755</v>
      </c>
      <c r="AH99" s="25">
        <v>21.0751964925755</v>
      </c>
      <c r="AI99" s="25">
        <v>14.53</v>
      </c>
      <c r="AJ99" s="24">
        <v>14.5267485919099</v>
      </c>
      <c r="AK99" s="25">
        <v>14.5267485919099</v>
      </c>
      <c r="AL99" s="25">
        <v>18.87</v>
      </c>
      <c r="AM99" s="24">
        <v>18.8700294418843</v>
      </c>
      <c r="AN99" s="25">
        <v>18.8700294418843</v>
      </c>
      <c r="AO99" s="25">
        <v>10.82</v>
      </c>
      <c r="AP99" s="24">
        <v>10.7882476790451</v>
      </c>
      <c r="AQ99" s="25">
        <v>10.7882476790451</v>
      </c>
      <c r="AR99" s="25">
        <v>16.95</v>
      </c>
      <c r="AS99" s="24">
        <v>16.9570513312852</v>
      </c>
      <c r="AT99" s="25">
        <v>16.9546319764465</v>
      </c>
      <c r="AU99" s="25">
        <v>14.85</v>
      </c>
      <c r="AV99" s="24">
        <v>14.8501651305684</v>
      </c>
      <c r="AW99" s="25">
        <v>14.8565271377368</v>
      </c>
      <c r="AX99" s="25">
        <v>17.43</v>
      </c>
      <c r="AY99" s="24">
        <v>17.1668070845234</v>
      </c>
      <c r="AZ99" s="25">
        <v>17.4269200375491</v>
      </c>
      <c r="BA99" s="25">
        <v>12.89</v>
      </c>
      <c r="BB99" s="24">
        <v>13.8815034562212</v>
      </c>
      <c r="BC99" s="25">
        <v>13.3344201228879</v>
      </c>
      <c r="BD99" s="25">
        <v>22.43</v>
      </c>
      <c r="BE99" s="24">
        <v>22.4328040194573</v>
      </c>
      <c r="BF99" s="25">
        <v>22.4328040194573</v>
      </c>
      <c r="BG99" s="25">
        <v>8.970000000000001</v>
      </c>
      <c r="BH99" s="24">
        <v>8.98023482391763</v>
      </c>
      <c r="BI99" s="25">
        <v>8.98023482391763</v>
      </c>
      <c r="BJ99" s="25">
        <v>9.960000000000001</v>
      </c>
      <c r="BK99" s="24">
        <v>9.95936635944701</v>
      </c>
      <c r="BL99" s="25">
        <v>9.95936635944701</v>
      </c>
      <c r="BM99" s="25">
        <v>12.03</v>
      </c>
      <c r="BN99" s="24">
        <v>12.0301748636051</v>
      </c>
      <c r="BO99" s="25">
        <v>12.0262243983615</v>
      </c>
      <c r="BP99" s="25">
        <v>12.36</v>
      </c>
      <c r="BQ99" s="24">
        <v>12.3550708989672</v>
      </c>
      <c r="BR99" s="25">
        <v>12.3134666162171</v>
      </c>
      <c r="BS99" s="25">
        <v>14.62</v>
      </c>
      <c r="BT99" s="24">
        <v>14.6112083973374</v>
      </c>
      <c r="BU99" s="25">
        <v>14.7706823057365</v>
      </c>
      <c r="BV99" s="25">
        <v>18.47</v>
      </c>
      <c r="BW99" s="24">
        <v>18.6861507936508</v>
      </c>
      <c r="BX99" s="25">
        <v>19.0712743215566</v>
      </c>
      <c r="BY99" s="25">
        <v>14.24</v>
      </c>
      <c r="BZ99" s="24">
        <v>14.2384715821813</v>
      </c>
      <c r="CA99" s="25">
        <v>14.2384715821813</v>
      </c>
      <c r="CB99" s="25">
        <v>19.54</v>
      </c>
      <c r="CC99" s="24">
        <v>18.0828550020305</v>
      </c>
      <c r="CD99" s="25">
        <v>19.5554019457245</v>
      </c>
      <c r="CE99" s="25">
        <v>7.11</v>
      </c>
      <c r="CF99" s="24">
        <v>7.53509344598054</v>
      </c>
      <c r="CG99" s="25">
        <v>7.10763213535322</v>
      </c>
      <c r="CH99" s="25">
        <v>12.32</v>
      </c>
      <c r="CI99" s="24">
        <v>12.3157206861239</v>
      </c>
      <c r="CJ99" s="25">
        <v>12.3157206861239</v>
      </c>
      <c r="CK99" s="25">
        <v>8.699999999999999</v>
      </c>
      <c r="CL99" s="24">
        <v>9.225270362130759</v>
      </c>
      <c r="CM99" s="25">
        <v>8.74626003124515</v>
      </c>
      <c r="CN99" s="25">
        <v>9.07</v>
      </c>
      <c r="CO99" s="24">
        <v>9.07339702844431</v>
      </c>
      <c r="CP99" s="25">
        <v>9.07339702844431</v>
      </c>
      <c r="CQ99" s="25">
        <v>5.32</v>
      </c>
      <c r="CR99" s="24">
        <v>5.27123338100535</v>
      </c>
      <c r="CS99" s="25">
        <v>5.30136277963169</v>
      </c>
      <c r="CT99" s="25">
        <v>16.6</v>
      </c>
      <c r="CU99" s="24">
        <v>16.9851171274962</v>
      </c>
      <c r="CV99" s="25">
        <v>16.6040636200717</v>
      </c>
      <c r="CW99" s="25">
        <v>9.91</v>
      </c>
      <c r="CX99" s="24">
        <v>9.89258025128993</v>
      </c>
      <c r="CY99" s="25">
        <v>9.89937236598527</v>
      </c>
      <c r="CZ99" s="25">
        <v>19.51</v>
      </c>
      <c r="DA99" s="24">
        <v>19.5295398105479</v>
      </c>
      <c r="DB99" s="25">
        <v>19.515578001130</v>
      </c>
      <c r="DC99" s="25">
        <v>20.14</v>
      </c>
      <c r="DD99" s="24">
        <v>19.6921492354821</v>
      </c>
      <c r="DE99" s="25">
        <v>20.1426728552007</v>
      </c>
      <c r="DF99" s="25">
        <v>14.25</v>
      </c>
      <c r="DG99" s="24">
        <v>14.2753616231439</v>
      </c>
      <c r="DH99" s="25">
        <v>14.2892799539171</v>
      </c>
      <c r="DI99" s="25">
        <v>11.24</v>
      </c>
      <c r="DJ99" s="24">
        <v>10.8736226318484</v>
      </c>
      <c r="DK99" s="25">
        <v>11.2404569892473</v>
      </c>
      <c r="DL99" s="25">
        <v>10.02</v>
      </c>
      <c r="DM99" s="24">
        <v>10.3269271633384</v>
      </c>
      <c r="DN99" s="25">
        <v>10.0246082949309</v>
      </c>
      <c r="DO99" s="25">
        <v>12.77</v>
      </c>
      <c r="DP99" s="24">
        <v>12.7684799027138</v>
      </c>
      <c r="DQ99" s="25">
        <v>12.7684799027138</v>
      </c>
      <c r="DR99" s="25">
        <v>11.62</v>
      </c>
      <c r="DS99" s="24">
        <v>11.631257702562</v>
      </c>
      <c r="DT99" s="25">
        <v>11.631257702562</v>
      </c>
      <c r="DU99" s="25">
        <v>21.57</v>
      </c>
      <c r="DV99" s="24">
        <v>21.5399870594463</v>
      </c>
      <c r="DW99" s="25">
        <v>21.5399870594463</v>
      </c>
      <c r="DX99" t="s" s="26">
        <v>75</v>
      </c>
      <c r="DY99" t="s" s="27">
        <v>76</v>
      </c>
      <c r="DZ99" t="s" s="26">
        <v>76</v>
      </c>
      <c r="EA99" s="25">
        <v>11.83</v>
      </c>
      <c r="EB99" s="24">
        <v>11.8289976958525</v>
      </c>
      <c r="EC99" s="25">
        <v>11.8289976958525</v>
      </c>
      <c r="ED99" s="25">
        <v>11.08</v>
      </c>
      <c r="EE99" s="24">
        <v>11.0756926550461</v>
      </c>
      <c r="EF99" s="25">
        <v>11.0756926550461</v>
      </c>
      <c r="EG99" s="25">
        <v>12.38</v>
      </c>
      <c r="EH99" s="24">
        <v>11.906424973957</v>
      </c>
      <c r="EI99" s="25">
        <v>12.3793385287003</v>
      </c>
      <c r="EJ99" s="25">
        <v>17.8</v>
      </c>
      <c r="EK99" s="24">
        <v>17.0877937788018</v>
      </c>
      <c r="EL99" s="25">
        <v>17.7978130683122</v>
      </c>
      <c r="EM99" s="25">
        <v>10.84</v>
      </c>
      <c r="EN99" s="24">
        <v>10.8350656152339</v>
      </c>
      <c r="EO99" s="25">
        <v>10.8436000979925</v>
      </c>
      <c r="EP99" s="25">
        <v>7.63</v>
      </c>
      <c r="EQ99" s="24">
        <v>7.65454941116231</v>
      </c>
      <c r="ER99" s="25">
        <v>7.6518612391193</v>
      </c>
      <c r="ES99" s="25">
        <v>8.57</v>
      </c>
      <c r="ET99" s="24">
        <v>8.25787828627929</v>
      </c>
      <c r="EU99" s="25">
        <v>8.57446750798948</v>
      </c>
      <c r="EV99" s="25">
        <v>14.66</v>
      </c>
      <c r="EW99" s="24">
        <v>14.6588645673323</v>
      </c>
      <c r="EX99" s="25">
        <v>14.6541423451101</v>
      </c>
      <c r="EY99" s="25">
        <v>19.4</v>
      </c>
      <c r="EZ99" s="24">
        <v>20.4462384792627</v>
      </c>
      <c r="FA99" s="25">
        <v>19.4012576804916</v>
      </c>
      <c r="FB99" s="25">
        <v>15.16</v>
      </c>
      <c r="FC99" s="24">
        <v>15.2224183328104</v>
      </c>
      <c r="FD99" s="25">
        <v>15.1875449132193</v>
      </c>
      <c r="FE99" s="25">
        <v>8.390000000000001</v>
      </c>
      <c r="FF99" s="24">
        <v>8.39469982078853</v>
      </c>
      <c r="FG99" s="25">
        <v>8.39469982078853</v>
      </c>
      <c r="FH99" s="25">
        <v>12.08</v>
      </c>
      <c r="FI99" s="24">
        <v>11.7228935369105</v>
      </c>
      <c r="FJ99" s="25">
        <v>12.0805058751346</v>
      </c>
      <c r="FK99" s="25">
        <v>8.23</v>
      </c>
      <c r="FL99" s="24">
        <v>8.22799219150027</v>
      </c>
      <c r="FM99" s="25">
        <v>8.22799219150027</v>
      </c>
      <c r="FN99" s="25">
        <v>11.92</v>
      </c>
      <c r="FO99" s="24">
        <v>11.9261125303324</v>
      </c>
      <c r="FP99" s="25">
        <v>11.9261125303324</v>
      </c>
      <c r="FQ99" s="25">
        <v>15.86</v>
      </c>
      <c r="FR99" s="24">
        <v>15.5096056906263</v>
      </c>
      <c r="FS99" s="25">
        <v>15.5181182795699</v>
      </c>
      <c r="FT99" s="29"/>
      <c r="FU99" s="30">
        <f>SUM(SUM(B99,E99,H99,K99,N99,Q99,T99,W99,Z99,AC99,AF99,AI99,AL99,AO99,AR99,AU99,AX99,BA99,BD99,BG99,BJ99,BM99,BP99,BS99,BV99,BY99,CB99,CE99,CH99,CK99),CN99,CQ99,CT99,CW99,CZ99,DC99,DF99,DI99,DL99,DO99,DR99,DU99,DX99,EA99,ED99,EG99,EJ99,EM99,EP99,ES99,EV99,EY99,FB99,FE99,FH99,FK99,FN99,FQ99)/58</f>
        <v>13.5078181818182</v>
      </c>
      <c r="FV99" s="30">
        <f>SUM(SUM(C99,F99,I99,L99,O99,R99,U99,X99,AA99,AD99,AG99,AJ99,AM99,AP99,AS99,AV99,AY99,BB99,BE99,BH99,BK99,BN99,BQ99,BT99,BW99,BZ99,CC99,CF99,CI99,CL99),CO99,CR99,CU99,CX99,DA99,DD99,DG99,DJ99,DM99,DP99,DS99,DV99,DY99,EB99,EE99,EH99,EK99,EN99,EQ99,ET99,EW99,EZ99,FC99,FF99,FI99,FL99,FO99,FR99)/58</f>
        <v>13.581600481325</v>
      </c>
      <c r="FW99" s="30">
        <f>SUM(SUM(D99,G99,J99,M99,P99,S99,V99,Y99,AB99,AE99,AH99,AK99,AN99,AQ99,AT99,AW99,AZ99,BC99,BF99,BI99,BL99,BO99,BR99,BU99,BX99,CA99,CD99,CG99,CJ99,CM99),CP99,CS99,CV99,CY99,DB99,DE99,DH99,DK99,DN99,DQ99,DT99,DW99,DZ99,EC99,EF99,EI99,EL99,EO99,ER99,EU99,EX99,FA99,FD99,FG99,FJ99,FM99,FP99,FS99)/58</f>
        <v>13.5297216473223</v>
      </c>
      <c r="FX99" s="31"/>
      <c r="FY99" s="31"/>
      <c r="FZ99" s="31"/>
      <c r="GA99" s="31"/>
      <c r="GB99" s="28">
        <f>SUM(SUM(D99,G99,J99,M99,P99,S99,V99,Y99,AB99,AE99,AH99,AK99,AQ99,AT99,AW99,AZ99,BC99,BF99,BI99,BO99,BU99,BX99,CA99,CD99,CG99,CJ99,CM99,CS99,CV99,CY99),DB99,DE99,DH99,DK99,DN99,DZ99,EC99,EF99,EL99,EO99,ER99,EU99,EX99,FG99,FJ99,FM99)/46</f>
        <v>13.3430921865232</v>
      </c>
      <c r="GC99" s="32">
        <v>2006</v>
      </c>
      <c r="GD99" s="24">
        <f>AVERAGE(L99,R99,BB99,BH99,CF99,DS99,EH99,EW99,FC99,FF99,FI99,FR99)</f>
        <v>11.5746644562726</v>
      </c>
      <c r="GE99" s="24">
        <f>AVERAGE(M99,S99,BC99,BI99,CG99,DT99,EI99,EX99,FD99,FG99,FJ99,FS99)</f>
        <v>11.5722522990572</v>
      </c>
      <c r="GF99" s="28">
        <f>AVERAGE(I99,BE99,EZ99)</f>
        <v>18.7503402884452</v>
      </c>
      <c r="GG99" s="28">
        <f>AVERAGE(J99,BF99,FA99)</f>
        <v>18.6648506571088</v>
      </c>
      <c r="GH99" s="28">
        <f>AVERAGE(O99,AA99,AD99,AG99,AM99,AV99,AY99,BT99,BW99,CU99,DA99,DP99,DV99,DY99,EK99)</f>
        <v>17.7255873148516</v>
      </c>
      <c r="GI99" s="28">
        <f>AVERAGE(P99,AB99,AE99,AH99,AN99,AW99,AZ99,BU99,BX99,CV99,DB99,DQ99,DW99,DZ99,EL99)</f>
        <v>17.6752033074445</v>
      </c>
      <c r="GJ99" s="28">
        <f>AVERAGE(C99,DG99,EE99,EN99,ET99)</f>
        <v>11.3105309467445</v>
      </c>
      <c r="GK99" s="28">
        <f>AVERAGE(D99,DH99,EF99,EO99,EU99)</f>
        <v>11.3734536651089</v>
      </c>
      <c r="GL99" s="24">
        <f>AVERAGE(BK99,CR99,CX99)</f>
        <v>8.374393330580761</v>
      </c>
      <c r="GM99" s="24">
        <f>AVERAGE(BL99,CS99,CY99)</f>
        <v>8.38670050168799</v>
      </c>
      <c r="GN99" s="24">
        <f>AVERAGE(AP99,BQ99,CO99,DJ99,DM99,EQ99,FO99)</f>
        <v>10.428275334734</v>
      </c>
      <c r="GO99" s="24">
        <f>AVERAGE(AQ99,BR99,CP99,DK99,DN99,ER99,FP99)</f>
        <v>10.4311643396195</v>
      </c>
      <c r="GP99" s="24">
        <f>AVERAGE(F99,U99,X99,AJ99,AS99,BN99,BZ99,CC99,CI99,CL99,DD99,EB99,FL99)</f>
        <v>13.5517114321842</v>
      </c>
      <c r="GQ99" s="24">
        <f>AVERAGE(G99,V99,Y99,AK99,AT99,BO99,CA99,CD99,CJ99,CM99,DE99,EC99,FM99)</f>
        <v>13.6907438065625</v>
      </c>
      <c r="GR99" s="24">
        <f>AVERAGE(X99,AS99,CC99,DD99)</f>
        <v>18.8826805908682</v>
      </c>
      <c r="GS99" s="24">
        <f>AVERAGE(Y99,AT99,CD99,DE99)</f>
        <v>19.3553854757049</v>
      </c>
      <c r="GT99" s="24">
        <f>AVERAGE(F99,U99,AJ99,BN99,BZ99,CI99,CL99,EB99,FL99)</f>
        <v>11.1823918061024</v>
      </c>
      <c r="GU99" s="24">
        <f>AVERAGE(G99,V99,AK99,BO99,CA99,CJ99,CM99,EC99,FM99)</f>
        <v>11.1731252869436</v>
      </c>
    </row>
    <row r="100" ht="20.35" customHeight="1">
      <c r="A100" s="22">
        <v>2007</v>
      </c>
      <c r="B100" s="23">
        <v>13.01</v>
      </c>
      <c r="C100" s="24">
        <v>13.0631822836662</v>
      </c>
      <c r="D100" s="25">
        <v>13.0115309779826</v>
      </c>
      <c r="E100" s="25">
        <v>10.82</v>
      </c>
      <c r="F100" s="24">
        <v>10.8159312596006</v>
      </c>
      <c r="G100" s="25">
        <v>10.8159312596006</v>
      </c>
      <c r="H100" s="25">
        <v>13.69</v>
      </c>
      <c r="I100" s="24">
        <v>12.9399916794675</v>
      </c>
      <c r="J100" s="25">
        <v>13.6880606758832</v>
      </c>
      <c r="K100" s="25">
        <v>7.43</v>
      </c>
      <c r="L100" s="24">
        <v>7.42586213517664</v>
      </c>
      <c r="M100" s="25">
        <v>7.42586213517664</v>
      </c>
      <c r="N100" s="25">
        <v>18.21</v>
      </c>
      <c r="O100" s="24">
        <v>18.2056025801743</v>
      </c>
      <c r="P100" s="25">
        <v>18.2096058034304</v>
      </c>
      <c r="Q100" s="25">
        <v>13.99</v>
      </c>
      <c r="R100" s="24">
        <v>13.7864564897022</v>
      </c>
      <c r="S100" s="25">
        <v>14.0242582344014</v>
      </c>
      <c r="T100" s="25">
        <v>9.02</v>
      </c>
      <c r="U100" s="24">
        <v>8.68038082437276</v>
      </c>
      <c r="V100" s="25">
        <v>9.035552929180581</v>
      </c>
      <c r="W100" s="25">
        <v>21.18</v>
      </c>
      <c r="X100" s="24">
        <v>21.1855837173579</v>
      </c>
      <c r="Y100" s="25">
        <v>21.179708781362</v>
      </c>
      <c r="Z100" s="25">
        <v>16.83</v>
      </c>
      <c r="AA100" s="24">
        <v>16.2236789400998</v>
      </c>
      <c r="AB100" s="25">
        <v>16.8307318786843</v>
      </c>
      <c r="AC100" s="25">
        <v>20.64</v>
      </c>
      <c r="AD100" s="24">
        <v>20.3678283410138</v>
      </c>
      <c r="AE100" s="25">
        <v>20.6343145823402</v>
      </c>
      <c r="AF100" s="25">
        <v>20.83</v>
      </c>
      <c r="AG100" s="24">
        <v>20.833219406042</v>
      </c>
      <c r="AH100" s="25">
        <v>20.833219406042</v>
      </c>
      <c r="AI100" s="25">
        <v>14.59</v>
      </c>
      <c r="AJ100" s="24">
        <v>14.5931150793651</v>
      </c>
      <c r="AK100" s="25">
        <v>14.5931150793651</v>
      </c>
      <c r="AL100" s="25">
        <v>18.88</v>
      </c>
      <c r="AM100" s="24">
        <v>18.8844706861239</v>
      </c>
      <c r="AN100" s="25">
        <v>18.8844706861239</v>
      </c>
      <c r="AO100" s="25">
        <v>11.66</v>
      </c>
      <c r="AP100" s="24">
        <v>11.6363042269188</v>
      </c>
      <c r="AQ100" s="25">
        <v>11.6363042269188</v>
      </c>
      <c r="AR100" s="25">
        <v>17.04</v>
      </c>
      <c r="AS100" s="24">
        <v>17.0411091909882</v>
      </c>
      <c r="AT100" s="25">
        <v>17.0411091909882</v>
      </c>
      <c r="AU100" s="25">
        <v>14.63</v>
      </c>
      <c r="AV100" s="24">
        <v>14.6300972862263</v>
      </c>
      <c r="AW100" s="25">
        <v>14.6200972862263</v>
      </c>
      <c r="AX100" s="25">
        <v>17.5</v>
      </c>
      <c r="AY100" s="24">
        <v>17.257214424022</v>
      </c>
      <c r="AZ100" s="25">
        <v>17.4955927662129</v>
      </c>
      <c r="BA100" s="25">
        <v>13.76</v>
      </c>
      <c r="BB100" s="24">
        <v>14.3220692524322</v>
      </c>
      <c r="BC100" s="25">
        <v>13.7562525601638</v>
      </c>
      <c r="BD100" s="25">
        <v>23.12</v>
      </c>
      <c r="BE100" s="24">
        <v>23.1105504352279</v>
      </c>
      <c r="BF100" s="25">
        <v>23.1105504352279</v>
      </c>
      <c r="BG100" s="25">
        <v>10.4</v>
      </c>
      <c r="BH100" s="24">
        <v>10.3977009728623</v>
      </c>
      <c r="BI100" s="25">
        <v>10.3977009728623</v>
      </c>
      <c r="BJ100" s="25">
        <v>11.23</v>
      </c>
      <c r="BK100" s="24">
        <v>11.2270558115719</v>
      </c>
      <c r="BL100" s="25">
        <v>11.2270558115719</v>
      </c>
      <c r="BM100" s="25">
        <v>12.19</v>
      </c>
      <c r="BN100" s="24">
        <v>12.1904653097798</v>
      </c>
      <c r="BO100" s="25">
        <v>12.1751811315924</v>
      </c>
      <c r="BP100" s="25">
        <v>12.89</v>
      </c>
      <c r="BQ100" s="24">
        <v>12.876357669113</v>
      </c>
      <c r="BR100" s="25">
        <v>12.8713201911589</v>
      </c>
      <c r="BS100" s="25">
        <v>14.73</v>
      </c>
      <c r="BT100" s="24">
        <v>14.7264004096262</v>
      </c>
      <c r="BU100" s="25">
        <v>14.9119770865335</v>
      </c>
      <c r="BV100" s="25">
        <v>18.61</v>
      </c>
      <c r="BW100" s="24">
        <v>18.8783856039309</v>
      </c>
      <c r="BX100" s="25">
        <v>19.2131898956436</v>
      </c>
      <c r="BY100" s="25">
        <v>14.2</v>
      </c>
      <c r="BZ100" s="24">
        <v>14.1977406554019</v>
      </c>
      <c r="CA100" s="25">
        <v>14.1977406554019</v>
      </c>
      <c r="CB100" s="25">
        <v>20.28</v>
      </c>
      <c r="CC100" s="24">
        <v>18.9793471582181</v>
      </c>
      <c r="CD100" s="25">
        <v>20.2757341269841</v>
      </c>
      <c r="CE100" s="25">
        <v>8.1</v>
      </c>
      <c r="CF100" s="24">
        <v>8.51421407383865</v>
      </c>
      <c r="CG100" s="25">
        <v>8.113012143122001</v>
      </c>
      <c r="CH100" s="25">
        <v>12.47</v>
      </c>
      <c r="CI100" s="24">
        <v>12.4683326932924</v>
      </c>
      <c r="CJ100" s="25">
        <v>12.4683326932924</v>
      </c>
      <c r="CK100" t="s" s="26">
        <v>75</v>
      </c>
      <c r="CL100" t="s" s="27">
        <v>76</v>
      </c>
      <c r="CM100" s="25">
        <v>9.295820885640129</v>
      </c>
      <c r="CN100" s="25">
        <v>10.42</v>
      </c>
      <c r="CO100" s="24">
        <v>10.4253336379045</v>
      </c>
      <c r="CP100" s="25">
        <v>10.4192991551459</v>
      </c>
      <c r="CQ100" s="25">
        <v>6.82</v>
      </c>
      <c r="CR100" s="24">
        <v>6.82542946748593</v>
      </c>
      <c r="CS100" s="25">
        <v>6.9704384280594</v>
      </c>
      <c r="CT100" s="25">
        <v>16.39</v>
      </c>
      <c r="CU100" s="24">
        <v>16.7796633384537</v>
      </c>
      <c r="CV100" s="25">
        <v>16.3982418074757</v>
      </c>
      <c r="CW100" t="s" s="26">
        <v>103</v>
      </c>
      <c r="CX100" s="24">
        <v>10.8493778801843</v>
      </c>
      <c r="CY100" s="25">
        <v>10.8493778801843</v>
      </c>
      <c r="CZ100" s="25">
        <v>19.24</v>
      </c>
      <c r="DA100" s="24">
        <v>19.2445647721454</v>
      </c>
      <c r="DB100" s="25">
        <v>19.2445647721454</v>
      </c>
      <c r="DC100" s="25">
        <v>20.18</v>
      </c>
      <c r="DD100" s="24">
        <v>19.707826521950</v>
      </c>
      <c r="DE100" s="25">
        <v>20.2087920405853</v>
      </c>
      <c r="DF100" s="25"/>
      <c r="DG100" s="24">
        <v>14.3533794162826</v>
      </c>
      <c r="DH100" s="25">
        <v>14.3533794162826</v>
      </c>
      <c r="DI100" s="25">
        <v>12.46</v>
      </c>
      <c r="DJ100" s="24">
        <v>12.0977016129032</v>
      </c>
      <c r="DK100" s="25">
        <v>12.4588056835638</v>
      </c>
      <c r="DL100" s="25">
        <v>11.15</v>
      </c>
      <c r="DM100" s="24">
        <v>11.4796633384537</v>
      </c>
      <c r="DN100" s="25">
        <v>11.1474967997952</v>
      </c>
      <c r="DO100" s="25">
        <v>13.46</v>
      </c>
      <c r="DP100" s="24">
        <v>13.4620954941116</v>
      </c>
      <c r="DQ100" s="25">
        <v>13.4620954941116</v>
      </c>
      <c r="DR100" s="25">
        <v>12.35</v>
      </c>
      <c r="DS100" s="24">
        <v>12.3470244495648</v>
      </c>
      <c r="DT100" s="25">
        <v>12.3470244495648</v>
      </c>
      <c r="DU100" s="25">
        <v>21.59</v>
      </c>
      <c r="DV100" s="24">
        <v>21.5677905850175</v>
      </c>
      <c r="DW100" s="25">
        <v>21.5677905850175</v>
      </c>
      <c r="DX100" s="25">
        <v>19.02</v>
      </c>
      <c r="DY100" s="24">
        <v>19.0164125238561</v>
      </c>
      <c r="DZ100" s="25">
        <v>19.0164125238561</v>
      </c>
      <c r="EA100" s="25">
        <v>11.92</v>
      </c>
      <c r="EB100" s="24">
        <v>11.923732078853</v>
      </c>
      <c r="EC100" s="25">
        <v>11.923732078853</v>
      </c>
      <c r="ED100" s="25">
        <v>11.73</v>
      </c>
      <c r="EE100" s="24">
        <v>11.7305468377562</v>
      </c>
      <c r="EF100" s="25">
        <v>11.7305468377562</v>
      </c>
      <c r="EG100" s="25">
        <v>12.53</v>
      </c>
      <c r="EH100" s="24">
        <v>12.106687121493</v>
      </c>
      <c r="EI100" s="25">
        <v>12.5351951551106</v>
      </c>
      <c r="EJ100" s="25">
        <v>17.62</v>
      </c>
      <c r="EK100" s="24">
        <v>16.9285656682028</v>
      </c>
      <c r="EL100" s="25">
        <v>17.6268230352949</v>
      </c>
      <c r="EM100" s="25">
        <v>11.72</v>
      </c>
      <c r="EN100" s="24">
        <v>11.717611631972</v>
      </c>
      <c r="EO100" s="25">
        <v>11.7219643960662</v>
      </c>
      <c r="EP100" s="25">
        <v>8.73</v>
      </c>
      <c r="EQ100" s="24">
        <v>8.725529313876089</v>
      </c>
      <c r="ER100" s="25">
        <v>8.725529313876089</v>
      </c>
      <c r="ES100" s="25">
        <v>9.57</v>
      </c>
      <c r="ET100" s="24">
        <v>9.27776945724526</v>
      </c>
      <c r="EU100" s="25">
        <v>9.573351254480279</v>
      </c>
      <c r="EV100" s="25">
        <v>15.2</v>
      </c>
      <c r="EW100" s="24">
        <v>15.2028200204813</v>
      </c>
      <c r="EX100" s="25">
        <v>15.2028200204813</v>
      </c>
      <c r="EY100" s="25">
        <v>19.98</v>
      </c>
      <c r="EZ100" s="24">
        <v>21.0404269073221</v>
      </c>
      <c r="FA100" s="25">
        <v>19.9799532770097</v>
      </c>
      <c r="FB100" s="25">
        <v>15.07</v>
      </c>
      <c r="FC100" s="24">
        <v>15.0492588325653</v>
      </c>
      <c r="FD100" s="25">
        <v>15.0629774705581</v>
      </c>
      <c r="FE100" s="25">
        <v>10.09</v>
      </c>
      <c r="FF100" s="24">
        <v>10.091061187916</v>
      </c>
      <c r="FG100" s="25">
        <v>10.091061187916</v>
      </c>
      <c r="FH100" s="25">
        <v>12.6</v>
      </c>
      <c r="FI100" s="24">
        <v>12.1266577060932</v>
      </c>
      <c r="FJ100" s="25">
        <v>12.5987912657989</v>
      </c>
      <c r="FK100" t="s" s="26">
        <v>220</v>
      </c>
      <c r="FL100" s="24">
        <v>8.32327380952381</v>
      </c>
      <c r="FM100" s="25">
        <v>8.32327380952381</v>
      </c>
      <c r="FN100" s="25">
        <v>12.66</v>
      </c>
      <c r="FO100" s="24">
        <v>12.6636879160266</v>
      </c>
      <c r="FP100" s="25">
        <v>12.6636879160266</v>
      </c>
      <c r="FQ100" s="25">
        <v>16.16</v>
      </c>
      <c r="FR100" s="24">
        <v>15.8332893335259</v>
      </c>
      <c r="FS100" s="25">
        <v>15.8474562270836</v>
      </c>
      <c r="FT100" s="29"/>
      <c r="FU100" s="30">
        <f>SUM(SUM(B100,E100,H100,K100,N100,Q100,T100,W100,Z100,AC100,AF100,AI100,AL100,AO100,AR100,AU100,AX100,BA100,BD100,BG100,BJ100,BM100,BP100,BS100,BV100,BY100,CB100,CE100,CH100,CK100),CN100,CQ100,CT100,CW100,CZ100,DC100,DF100,DI100,DL100,DO100,DR100,DU100,DX100,EA100,ED100,EG100,EJ100,EM100,EP100,ES100,EV100,EY100,FB100,FE100,FH100,FK100,FN100,FQ100)/58</f>
        <v>14.4553703703704</v>
      </c>
      <c r="FV100" s="30">
        <f>SUM(SUM(C100,F100,I100,L100,O100,R100,U100,X100,AA100,AD100,AG100,AJ100,AM100,AP100,AS100,AV100,AY100,BB100,BE100,BH100,BK100,BN100,BQ100,BT100,BW100,BZ100,CC100,CF100,CI100,CL100),CO100,CR100,CU100,CX100,DA100,DD100,DG100,DJ100,DM100,DP100,DS100,DV100,DY100,EB100,EE100,EH100,EK100,EN100,EQ100,ET100,EW100,EZ100,FC100,FF100,FI100,FL100,FO100,FR100)/58</f>
        <v>14.2167689378382</v>
      </c>
      <c r="FW100" s="30">
        <f>SUM(SUM(D100,G100,J100,M100,P100,S100,V100,Y100,AB100,AE100,AH100,AK100,AN100,AQ100,AT100,AW100,AZ100,BC100,BF100,BI100,BL100,BO100,BR100,BU100,BX100,CA100,CD100,CG100,CJ100,CM100),CP100,CS100,CV100,CY100,DB100,DE100,DH100,DK100,DN100,DQ100,DT100,DW100,DZ100,EC100,EF100,EI100,EL100,EO100,ER100,EU100,EX100,FA100,FD100,FG100,FJ100,FM100,FP100,FS100)/58</f>
        <v>14.2073140822541</v>
      </c>
      <c r="FX100" s="31"/>
      <c r="FY100" s="31"/>
      <c r="FZ100" s="31"/>
      <c r="GA100" s="31"/>
      <c r="GB100" s="28">
        <f>SUM(SUM(D100,G100,J100,M100,P100,S100,V100,Y100,AB100,AE100,AH100,AK100,AQ100,AT100,AW100,AZ100,BC100,BF100,BI100,BO100,BU100,BX100,CA100,CD100,CG100,CJ100,CM100,CS100,CV100,CY100),DB100,DE100,DH100,DK100,DN100,DZ100,EC100,EF100,EL100,EO100,ER100,EU100,EX100,FG100,FJ100,FM100)/46</f>
        <v>14.0686063120055</v>
      </c>
      <c r="GC100" s="32">
        <v>2007</v>
      </c>
      <c r="GD100" s="24">
        <f>AVERAGE(L100,R100,BB100,BH100,CF100,DS100,EH100,EW100,FC100,FF100,FI100,FR100)</f>
        <v>12.2669251313043</v>
      </c>
      <c r="GE100" s="24">
        <f>AVERAGE(M100,S100,BC100,BI100,CG100,DT100,EI100,EX100,FD100,FG100,FJ100,FS100)</f>
        <v>12.283534318520</v>
      </c>
      <c r="GF100" s="28">
        <f>AVERAGE(I100,BE100,EZ100)</f>
        <v>19.0303230073392</v>
      </c>
      <c r="GG100" s="28">
        <f>AVERAGE(J100,BF100,FA100)</f>
        <v>18.9261881293736</v>
      </c>
      <c r="GH100" s="24">
        <f>AVERAGE(O100,AA100,AD100,AG100,AM100,AV100,AY100,BT100,BW100,CU100,DA100,DP100,DV100,DY100,EK100)</f>
        <v>17.8003993372698</v>
      </c>
      <c r="GI100" s="24">
        <f>AVERAGE(P100,AB100,AE100,AH100,AN100,AW100,AZ100,BU100,BX100,CV100,DB100,DQ100,DW100,DZ100,EL100)</f>
        <v>17.9299418406092</v>
      </c>
      <c r="GJ100" s="28">
        <f>AVERAGE(C100,DG100,EE100,EN100,ET100)</f>
        <v>12.0284979253845</v>
      </c>
      <c r="GK100" s="28">
        <f>AVERAGE(D100,DH100,EF100,EO100,EU100)</f>
        <v>12.0781545765136</v>
      </c>
      <c r="GL100" s="24">
        <f>AVERAGE(BK100,CR100,CX100)</f>
        <v>9.63395438641404</v>
      </c>
      <c r="GM100" s="24">
        <f>AVERAGE(BL100,CS100,CY100)</f>
        <v>9.682290706605199</v>
      </c>
      <c r="GN100" s="28">
        <f>AVERAGE(AP100,BQ100,CO100,DJ100,DM100,EQ100,FO100)</f>
        <v>11.4149396735994</v>
      </c>
      <c r="GO100" s="28">
        <f>AVERAGE(AQ100,BR100,CP100,DK100,DN100,ER100,FP100)</f>
        <v>11.4174918980693</v>
      </c>
      <c r="GP100" s="24">
        <f>AVERAGE(F100,U100,X100,AJ100,AS100,BN100,BZ100,CC100,CI100,CL100,DD100,EB100,FL100)</f>
        <v>14.1755698582253</v>
      </c>
      <c r="GQ100" s="24">
        <f>AVERAGE(G100,V100,Y100,AK100,AT100,BO100,CA100,CD100,CJ100,CM100,DE100,EC100,FM100)</f>
        <v>13.9641557432592</v>
      </c>
      <c r="GR100" s="24">
        <f>AVERAGE(X100,AS100,CC100,DD100)</f>
        <v>19.2284666471286</v>
      </c>
      <c r="GS100" s="24">
        <f>AVERAGE(Y100,AT100,CD100,DE100)</f>
        <v>19.6763360349799</v>
      </c>
      <c r="GT100" s="24">
        <f>AVERAGE(F100,U100,AJ100,BN100,BZ100,CI100,CL100,EB100,FL100)</f>
        <v>11.6491214637737</v>
      </c>
      <c r="GU100" s="24">
        <f>AVERAGE(G100,V100,AK100,BO100,CA100,CJ100,CM100,EC100,FM100)</f>
        <v>11.4254089469389</v>
      </c>
    </row>
    <row r="101" ht="20.35" customHeight="1">
      <c r="A101" s="22">
        <v>2008</v>
      </c>
      <c r="B101" s="23">
        <v>12.37</v>
      </c>
      <c r="C101" s="24">
        <v>12.4163959955506</v>
      </c>
      <c r="D101" s="25">
        <v>12.3709081077741</v>
      </c>
      <c r="E101" s="25">
        <v>10.65</v>
      </c>
      <c r="F101" s="24">
        <v>10.6409325176122</v>
      </c>
      <c r="G101" s="25">
        <v>10.6464253491534</v>
      </c>
      <c r="H101" s="25">
        <v>13.71</v>
      </c>
      <c r="I101" s="24">
        <v>12.9786101841552</v>
      </c>
      <c r="J101" s="25">
        <v>13.7148652824126</v>
      </c>
      <c r="K101" s="25">
        <v>6.21</v>
      </c>
      <c r="L101" s="24">
        <v>6.20715481928774</v>
      </c>
      <c r="M101" s="25">
        <v>6.21987238907428</v>
      </c>
      <c r="N101" s="25">
        <v>18.25</v>
      </c>
      <c r="O101" s="24">
        <v>18.2487834905725</v>
      </c>
      <c r="P101" s="25">
        <v>18.2603960308632</v>
      </c>
      <c r="Q101" t="s" s="26">
        <v>75</v>
      </c>
      <c r="R101" s="24">
        <v>12.8223875500392</v>
      </c>
      <c r="S101" s="25">
        <v>12.9990933582982</v>
      </c>
      <c r="T101" s="25">
        <v>8.77</v>
      </c>
      <c r="U101" s="24">
        <v>8.227937832159199</v>
      </c>
      <c r="V101" s="25">
        <v>8.75111296502287</v>
      </c>
      <c r="W101" s="25">
        <v>21.17</v>
      </c>
      <c r="X101" s="24">
        <v>20.8216604869608</v>
      </c>
      <c r="Y101" s="25">
        <v>21.1630663700408</v>
      </c>
      <c r="Z101" s="25">
        <v>16.59</v>
      </c>
      <c r="AA101" s="24">
        <v>15.9455122976146</v>
      </c>
      <c r="AB101" s="25">
        <v>16.5969456803856</v>
      </c>
      <c r="AC101" s="25">
        <v>20.82</v>
      </c>
      <c r="AD101" s="24">
        <v>20.5238950685947</v>
      </c>
      <c r="AE101" s="25">
        <v>20.812325026043</v>
      </c>
      <c r="AF101" s="25">
        <v>21.13</v>
      </c>
      <c r="AG101" s="24">
        <v>21.1360394265233</v>
      </c>
      <c r="AH101" s="25">
        <v>21.1360394265233</v>
      </c>
      <c r="AI101" s="25">
        <v>14.54</v>
      </c>
      <c r="AJ101" s="24">
        <v>14.5412622049191</v>
      </c>
      <c r="AK101" s="25">
        <v>14.5412622049191</v>
      </c>
      <c r="AL101" s="25">
        <v>18.37</v>
      </c>
      <c r="AM101" s="24">
        <v>18.3743650352243</v>
      </c>
      <c r="AN101" s="25">
        <v>18.3743650352243</v>
      </c>
      <c r="AO101" s="25">
        <v>10.89</v>
      </c>
      <c r="AP101" s="24">
        <v>10.8887211981567</v>
      </c>
      <c r="AQ101" s="25">
        <v>10.8887211981567</v>
      </c>
      <c r="AR101" s="25">
        <v>16.65</v>
      </c>
      <c r="AS101" s="24">
        <v>16.6540736620937</v>
      </c>
      <c r="AT101" s="25">
        <v>16.6540736620937</v>
      </c>
      <c r="AU101" s="25">
        <v>12.99</v>
      </c>
      <c r="AV101" s="24">
        <v>13.0087745643307</v>
      </c>
      <c r="AW101" s="25">
        <v>13.0047423062662</v>
      </c>
      <c r="AX101" s="25">
        <v>17.33</v>
      </c>
      <c r="AY101" s="24">
        <v>17.345642463611</v>
      </c>
      <c r="AZ101" s="25">
        <v>17.3305712034536</v>
      </c>
      <c r="BA101" s="25">
        <v>12.59</v>
      </c>
      <c r="BB101" s="24">
        <v>13.1874465455444</v>
      </c>
      <c r="BC101" s="25">
        <v>12.5861290322581</v>
      </c>
      <c r="BD101" s="25">
        <v>22.91</v>
      </c>
      <c r="BE101" s="24">
        <v>22.910118341367</v>
      </c>
      <c r="BF101" s="25">
        <v>22.910118341367</v>
      </c>
      <c r="BG101" s="25">
        <v>9.6</v>
      </c>
      <c r="BH101" s="24">
        <v>9.60542176492398</v>
      </c>
      <c r="BI101" s="25">
        <v>9.610393029291799</v>
      </c>
      <c r="BJ101" s="25">
        <v>10.41</v>
      </c>
      <c r="BK101" s="24">
        <v>10.4097521937956</v>
      </c>
      <c r="BL101" s="25">
        <v>10.4097521937956</v>
      </c>
      <c r="BM101" s="25">
        <v>12.11</v>
      </c>
      <c r="BN101" s="24">
        <v>12.116696638240</v>
      </c>
      <c r="BO101" s="25">
        <v>12.1138230750216</v>
      </c>
      <c r="BP101" s="25">
        <v>12.19</v>
      </c>
      <c r="BQ101" s="24">
        <v>12.1928830044356</v>
      </c>
      <c r="BR101" s="25">
        <v>12.194845370027</v>
      </c>
      <c r="BS101" s="25">
        <v>13.88</v>
      </c>
      <c r="BT101" s="24">
        <v>13.8834451860091</v>
      </c>
      <c r="BU101" s="25">
        <v>14.1972957607218</v>
      </c>
      <c r="BV101" s="25">
        <v>18.58</v>
      </c>
      <c r="BW101" s="24">
        <v>18.2215656284761</v>
      </c>
      <c r="BX101" s="25">
        <v>18.5816180529807</v>
      </c>
      <c r="BY101" s="25">
        <v>14.12</v>
      </c>
      <c r="BZ101" s="24">
        <v>14.1161800148313</v>
      </c>
      <c r="CA101" s="25">
        <v>14.1161800148313</v>
      </c>
      <c r="CB101" s="25">
        <v>19.7</v>
      </c>
      <c r="CC101" s="24">
        <v>18.2601639166976</v>
      </c>
      <c r="CD101" s="25">
        <v>19.7037782721543</v>
      </c>
      <c r="CE101" s="25">
        <v>7.06</v>
      </c>
      <c r="CF101" s="24">
        <v>7.50665090841676</v>
      </c>
      <c r="CG101" s="25">
        <v>7.07048510690891</v>
      </c>
      <c r="CH101" s="25">
        <v>12.35</v>
      </c>
      <c r="CI101" s="24">
        <v>12.3479742924237</v>
      </c>
      <c r="CJ101" s="25">
        <v>12.3479742924237</v>
      </c>
      <c r="CK101" s="25">
        <v>9.07</v>
      </c>
      <c r="CL101" s="24">
        <v>9.33492089976518</v>
      </c>
      <c r="CM101" s="25">
        <v>9.05983809170684</v>
      </c>
      <c r="CN101" s="25">
        <v>9.6</v>
      </c>
      <c r="CO101" s="24">
        <v>9.58994588343309</v>
      </c>
      <c r="CP101" s="25">
        <v>9.5975197750587</v>
      </c>
      <c r="CQ101" s="25">
        <v>6.03</v>
      </c>
      <c r="CR101" s="24">
        <v>6.02500772463231</v>
      </c>
      <c r="CS101" s="25">
        <v>6.36473674453096</v>
      </c>
      <c r="CT101" s="25">
        <v>15.72</v>
      </c>
      <c r="CU101" s="24">
        <v>16.0979140402917</v>
      </c>
      <c r="CV101" s="25">
        <v>15.7332820417748</v>
      </c>
      <c r="CW101" s="25">
        <v>10.38</v>
      </c>
      <c r="CX101" s="24">
        <v>10.3840304041528</v>
      </c>
      <c r="CY101" s="25">
        <v>10.3840304041528</v>
      </c>
      <c r="CZ101" s="25">
        <v>19.04</v>
      </c>
      <c r="DA101" s="24">
        <v>19.0373730070449</v>
      </c>
      <c r="DB101" s="25">
        <v>19.0373730070449</v>
      </c>
      <c r="DC101" s="25">
        <v>20.46</v>
      </c>
      <c r="DD101" s="24">
        <v>20.0120564516129</v>
      </c>
      <c r="DE101" s="25">
        <v>20.3725168010753</v>
      </c>
      <c r="DF101" s="25">
        <v>13.95</v>
      </c>
      <c r="DG101" s="24">
        <v>13.7295186009146</v>
      </c>
      <c r="DH101" s="25">
        <v>13.7313453219627</v>
      </c>
      <c r="DI101" s="25">
        <v>11.64</v>
      </c>
      <c r="DJ101" s="24">
        <v>11.2649076133976</v>
      </c>
      <c r="DK101" s="25">
        <v>11.6370077864294</v>
      </c>
      <c r="DL101" s="25">
        <v>10.28</v>
      </c>
      <c r="DM101" s="24">
        <v>10.6302014584106</v>
      </c>
      <c r="DN101" s="25">
        <v>10.2763959955506</v>
      </c>
      <c r="DO101" s="25">
        <v>12.41</v>
      </c>
      <c r="DP101" s="24">
        <v>12.4141336052404</v>
      </c>
      <c r="DQ101" s="25">
        <v>12.4141336052404</v>
      </c>
      <c r="DR101" s="25">
        <v>11.53</v>
      </c>
      <c r="DS101" s="24">
        <v>11.5284794833766</v>
      </c>
      <c r="DT101" s="25">
        <v>11.5284794833766</v>
      </c>
      <c r="DU101" s="25">
        <v>21.59</v>
      </c>
      <c r="DV101" s="24">
        <v>21.5807087534062</v>
      </c>
      <c r="DW101" s="25">
        <v>21.5807087534062</v>
      </c>
      <c r="DX101" s="25">
        <v>18.69</v>
      </c>
      <c r="DY101" s="24">
        <v>18.6949023606476</v>
      </c>
      <c r="DZ101" s="25">
        <v>18.6949023606476</v>
      </c>
      <c r="EA101" s="25">
        <v>12.24</v>
      </c>
      <c r="EB101" s="24">
        <v>12.2422093993326</v>
      </c>
      <c r="EC101" s="25">
        <v>12.2242927326659</v>
      </c>
      <c r="ED101" s="25">
        <v>11.32</v>
      </c>
      <c r="EE101" s="24">
        <v>11.3164658262267</v>
      </c>
      <c r="EF101" s="25">
        <v>11.3164658262267</v>
      </c>
      <c r="EG101" t="s" s="26">
        <v>76</v>
      </c>
      <c r="EH101" s="24">
        <v>12.0313583048626</v>
      </c>
      <c r="EI101" s="25">
        <v>12.4794688156594</v>
      </c>
      <c r="EJ101" s="25">
        <v>16.93</v>
      </c>
      <c r="EK101" s="24">
        <v>16.1734909158324</v>
      </c>
      <c r="EL101" s="25">
        <v>16.9472376371552</v>
      </c>
      <c r="EM101" s="25">
        <v>11.19</v>
      </c>
      <c r="EN101" s="24">
        <v>11.188400192997</v>
      </c>
      <c r="EO101" s="25">
        <v>11.1882696136997</v>
      </c>
      <c r="EP101" s="25">
        <v>7.98</v>
      </c>
      <c r="EQ101" s="24">
        <v>7.97819243604005</v>
      </c>
      <c r="ER101" s="25">
        <v>7.97819243604005</v>
      </c>
      <c r="ES101" s="25">
        <v>8.720000000000001</v>
      </c>
      <c r="ET101" s="24">
        <v>8.426191567448051</v>
      </c>
      <c r="EU101" s="25">
        <v>8.746798566602511</v>
      </c>
      <c r="EV101" s="25">
        <v>14.28</v>
      </c>
      <c r="EW101" s="24">
        <v>14.2764611914473</v>
      </c>
      <c r="EX101" s="25">
        <v>14.2764611914473</v>
      </c>
      <c r="EY101" s="25">
        <v>20.45</v>
      </c>
      <c r="EZ101" s="24">
        <v>21.423137436658</v>
      </c>
      <c r="FA101" s="25">
        <v>20.4396669138549</v>
      </c>
      <c r="FB101" s="25">
        <v>14.58</v>
      </c>
      <c r="FC101" s="24">
        <v>14.5814302929181</v>
      </c>
      <c r="FD101" s="25">
        <v>14.5814302929181</v>
      </c>
      <c r="FE101" s="25">
        <v>9.07</v>
      </c>
      <c r="FF101" s="24">
        <v>9.06631164256582</v>
      </c>
      <c r="FG101" s="25">
        <v>9.06631164256582</v>
      </c>
      <c r="FH101" s="25">
        <v>11.1</v>
      </c>
      <c r="FI101" s="24">
        <v>10.6491620318873</v>
      </c>
      <c r="FJ101" s="25">
        <v>11.0991224817699</v>
      </c>
      <c r="FK101" s="25">
        <v>8.17</v>
      </c>
      <c r="FL101" s="24">
        <v>8.17303639846744</v>
      </c>
      <c r="FM101" s="25">
        <v>8.17303639846744</v>
      </c>
      <c r="FN101" s="25">
        <v>12.09</v>
      </c>
      <c r="FO101" s="24">
        <v>12.087726177234</v>
      </c>
      <c r="FP101" s="25">
        <v>12.0875021628971</v>
      </c>
      <c r="FQ101" s="25">
        <v>15.52</v>
      </c>
      <c r="FR101" s="24">
        <v>15.522416927946</v>
      </c>
      <c r="FS101" s="25">
        <v>15.535614793299</v>
      </c>
      <c r="FT101" s="29"/>
      <c r="FU101" s="30">
        <f>SUM(SUM(B101,E101,H101,K101,N101,Q101,T101,W101,Z101,AC101,AF101,AI101,AL101,AO101,AR101,AU101,AX101,BA101,BD101,BG101,BJ101,BM101,BP101,BS101,BV101,BY101,CB101,CE101,CH101,CK101),CN101,CQ101,CT101,CW101,CZ101,DC101,DF101,DI101,DL101,DO101,DR101,DU101,DX101,EA101,ED101,EG101,EJ101,EM101,EP101,ES101,EV101,EY101,FB101,FE101,FH101,FK101,FN101,FQ101)/58</f>
        <v>13.7494642857143</v>
      </c>
      <c r="FV101" s="30">
        <f>SUM(SUM(C101,F101,I101,L101,O101,R101,U101,X101,AA101,AD101,AG101,AJ101,AM101,AP101,AS101,AV101,AY101,BB101,BE101,BH101,BK101,BN101,BQ101,BT101,BW101,BZ101,CC101,CF101,CI101,CL101),CO101,CR101,CU101,CX101,DA101,DD101,DG101,DJ101,DM101,DP101,DS101,DV101,DY101,EB101,EE101,EH101,EK101,EN101,EQ101,ET101,EW101,EZ101,FC101,FF101,FI101,FL101,FO101,FR101)/58</f>
        <v>13.6379403148406</v>
      </c>
      <c r="FW101" s="30">
        <f>SUM(SUM(D101,G101,J101,M101,P101,S101,V101,Y101,AB101,AE101,AH101,AK101,AN101,AQ101,AT101,AW101,AZ101,BC101,BF101,BI101,BL101,BO101,BR101,BU101,BX101,CA101,CD101,CG101,CJ101,CM101),CP101,CS101,CV101,CY101,DB101,DE101,DH101,DK101,DN101,DQ101,DT101,DW101,DZ101,EC101,EF101,EI101,EL101,EO101,ER101,EU101,EX101,FA101,FD101,FG101,FJ101,FM101,FP101,FS101)/58</f>
        <v>13.7217124105985</v>
      </c>
      <c r="FX101" s="31"/>
      <c r="FY101" s="31"/>
      <c r="FZ101" s="31"/>
      <c r="GA101" s="31"/>
      <c r="GB101" s="28">
        <f>SUM(SUM(D101,G101,J101,M101,P101,S101,V101,Y101,AB101,AE101,AH101,AK101,AQ101,AT101,AW101,AZ101,BC101,BF101,BI101,BO101,BU101,BX101,CA101,CD101,CG101,CJ101,CM101,CS101,CV101,CY101),DB101,DE101,DH101,DK101,DN101,DZ101,EC101,EF101,EL101,EO101,ER101,EU101,EX101,FG101,FJ101,FM101)/46</f>
        <v>13.5790398395643</v>
      </c>
      <c r="GC101" s="32">
        <v>2008</v>
      </c>
      <c r="GD101" s="24">
        <f>AVERAGE(L101,R101,BB101,BH101,CF101,DS101,EH101,EW101,FC101,FF101,FI101,FR101)</f>
        <v>11.4153901219347</v>
      </c>
      <c r="GE101" s="24">
        <f>AVERAGE(M101,S101,BC101,BI101,CG101,DT101,EI101,EX101,FD101,FG101,FJ101,FS101)</f>
        <v>11.4210718014056</v>
      </c>
      <c r="GF101" s="28">
        <f>AVERAGE(I101,BE101,EZ101)</f>
        <v>19.1039553207267</v>
      </c>
      <c r="GG101" s="28">
        <f>AVERAGE(J101,BF101,FA101)</f>
        <v>19.0215501792115</v>
      </c>
      <c r="GH101" s="28">
        <f>AVERAGE(O101,AA101,AD101,AG101,AM101,AV101,AY101,BT101,BW101,CU101,DA101,DP101,DV101,DY101,EK101)</f>
        <v>17.379103056228</v>
      </c>
      <c r="GI101" s="24">
        <f>AVERAGE(P101,AB101,AE101,AH101,AN101,AW101,AZ101,BU101,BX101,CV101,DB101,DQ101,DW101,DZ101,EL101)</f>
        <v>17.5134623951821</v>
      </c>
      <c r="GJ101" s="28">
        <f>AVERAGE(C101,DG101,EE101,EN101,ET101)</f>
        <v>11.4153944366274</v>
      </c>
      <c r="GK101" s="28">
        <f>AVERAGE(D101,DH101,EF101,EO101,EU101)</f>
        <v>11.4707574872531</v>
      </c>
      <c r="GL101" s="24">
        <f>AVERAGE(BK101,CR101,CX101)</f>
        <v>8.93959677419357</v>
      </c>
      <c r="GM101" s="24">
        <f>AVERAGE(BL101,CS101,CY101)</f>
        <v>9.052839780826449</v>
      </c>
      <c r="GN101" s="24">
        <f>AVERAGE(AP101,BQ101,CO101,DJ101,DM101,EQ101,FO101)</f>
        <v>10.6617968244439</v>
      </c>
      <c r="GO101" s="24">
        <f>AVERAGE(AQ101,BR101,CP101,DK101,DN101,ER101,FP101)</f>
        <v>10.6657406748799</v>
      </c>
      <c r="GP101" s="24">
        <f>AVERAGE(F101,U101,X101,AJ101,AS101,BN101,BZ101,CC101,CI101,CL101,DD101,EB101,FL101)</f>
        <v>13.6530080550089</v>
      </c>
      <c r="GQ101" s="24">
        <f>AVERAGE(G101,V101,Y101,AK101,AT101,BO101,CA101,CD101,CJ101,CM101,DE101,EC101,FM101)</f>
        <v>13.835952325352</v>
      </c>
      <c r="GR101" s="24">
        <f>AVERAGE(X101,AS101,CC101,DD101)</f>
        <v>18.9369886293413</v>
      </c>
      <c r="GS101" s="24">
        <f>AVERAGE(Y101,AT101,CD101,DE101)</f>
        <v>19.473358776341</v>
      </c>
      <c r="GT101" s="24">
        <f>AVERAGE(F101,U101,AJ101,BN101,BZ101,CI101,CL101,EB101,FL101)</f>
        <v>11.3045722441945</v>
      </c>
      <c r="GU101" s="24">
        <f>AVERAGE(G101,V101,AK101,BO101,CA101,CJ101,CM101,EC101,FM101)</f>
        <v>11.3304383471347</v>
      </c>
    </row>
    <row r="102" ht="20.35" customHeight="1">
      <c r="A102" s="22">
        <v>2009</v>
      </c>
      <c r="B102" s="23">
        <v>13.16</v>
      </c>
      <c r="C102" s="24">
        <v>13.222094782955</v>
      </c>
      <c r="D102" s="25">
        <v>13.1610762644365</v>
      </c>
      <c r="E102" s="25">
        <v>10.64</v>
      </c>
      <c r="F102" s="24">
        <v>10.6285573476702</v>
      </c>
      <c r="G102" s="25">
        <v>10.638784348865</v>
      </c>
      <c r="H102" s="25">
        <v>14.34</v>
      </c>
      <c r="I102" s="24">
        <v>13.5762176423736</v>
      </c>
      <c r="J102" s="25">
        <v>14.3392423337316</v>
      </c>
      <c r="K102" s="25">
        <v>7.23</v>
      </c>
      <c r="L102" s="24">
        <v>7.22687609003144</v>
      </c>
      <c r="M102" s="25">
        <v>7.23847570688968</v>
      </c>
      <c r="N102" s="25">
        <v>17.34</v>
      </c>
      <c r="O102" s="24">
        <v>17.3467397718782</v>
      </c>
      <c r="P102" s="25">
        <v>17.3783480542755</v>
      </c>
      <c r="Q102" s="25">
        <v>13.76</v>
      </c>
      <c r="R102" s="24">
        <v>14.274737190843</v>
      </c>
      <c r="S102" t="s" s="26">
        <v>76</v>
      </c>
      <c r="T102" s="25">
        <v>8.74</v>
      </c>
      <c r="U102" s="24">
        <v>8.459755077658309</v>
      </c>
      <c r="V102" s="25">
        <v>8.75868948472119</v>
      </c>
      <c r="W102" s="25">
        <v>21.88</v>
      </c>
      <c r="X102" s="24">
        <v>21.4957098765432</v>
      </c>
      <c r="Y102" s="25">
        <v>21.8755794504182</v>
      </c>
      <c r="Z102" s="25">
        <v>17.24</v>
      </c>
      <c r="AA102" s="24">
        <v>16.6315433852134</v>
      </c>
      <c r="AB102" s="25">
        <v>17.2279979739393</v>
      </c>
      <c r="AC102" s="25">
        <v>20.36</v>
      </c>
      <c r="AD102" s="24">
        <v>20.0499519699529</v>
      </c>
      <c r="AE102" s="25">
        <v>20.3703459690037</v>
      </c>
      <c r="AF102" s="25">
        <v>20.8</v>
      </c>
      <c r="AG102" s="24">
        <v>20.8044076065313</v>
      </c>
      <c r="AH102" s="25">
        <v>20.8044076065313</v>
      </c>
      <c r="AI102" s="25">
        <v>14.55</v>
      </c>
      <c r="AJ102" s="24">
        <v>14.5535156003241</v>
      </c>
      <c r="AK102" s="25">
        <v>14.5535156003241</v>
      </c>
      <c r="AL102" s="25">
        <v>19.06</v>
      </c>
      <c r="AM102" s="24">
        <v>19.074406610912</v>
      </c>
      <c r="AN102" s="25">
        <v>19.074406610912</v>
      </c>
      <c r="AO102" s="25">
        <v>11.2</v>
      </c>
      <c r="AP102" s="24">
        <v>11.2084743679534</v>
      </c>
      <c r="AQ102" s="25">
        <v>11.2084743679534</v>
      </c>
      <c r="AR102" s="25">
        <v>16.82</v>
      </c>
      <c r="AS102" s="24">
        <v>16.8198636001593</v>
      </c>
      <c r="AT102" s="25">
        <v>16.8198636001593</v>
      </c>
      <c r="AU102" s="25">
        <v>14.65</v>
      </c>
      <c r="AV102" s="24">
        <v>14.647032627866</v>
      </c>
      <c r="AW102" s="25">
        <v>14.6633503618561</v>
      </c>
      <c r="AX102" s="25">
        <v>17.08</v>
      </c>
      <c r="AY102" s="24">
        <v>17.0851083231131</v>
      </c>
      <c r="AZ102" s="25">
        <v>17.0869368250709</v>
      </c>
      <c r="BA102" s="25">
        <v>13.76</v>
      </c>
      <c r="BB102" s="24">
        <v>14.2731013540422</v>
      </c>
      <c r="BC102" s="25">
        <v>13.7502150537634</v>
      </c>
      <c r="BD102" s="25">
        <v>23.39</v>
      </c>
      <c r="BE102" s="24">
        <v>23.3964854639586</v>
      </c>
      <c r="BF102" s="25">
        <v>23.3943349263242</v>
      </c>
      <c r="BG102" s="25">
        <v>10.27</v>
      </c>
      <c r="BH102" s="24">
        <v>10.2657046838737</v>
      </c>
      <c r="BI102" s="25">
        <v>10.2807813122262</v>
      </c>
      <c r="BJ102" s="25">
        <v>10.74</v>
      </c>
      <c r="BK102" s="24">
        <v>10.7417522899243</v>
      </c>
      <c r="BL102" s="25">
        <v>10.746081791840</v>
      </c>
      <c r="BM102" s="25">
        <v>12.25</v>
      </c>
      <c r="BN102" s="24">
        <v>12.2547441258463</v>
      </c>
      <c r="BO102" s="25">
        <v>12.2547441258463</v>
      </c>
      <c r="BP102" s="25">
        <v>12.88</v>
      </c>
      <c r="BQ102" s="24">
        <v>12.8866437674233</v>
      </c>
      <c r="BR102" s="25">
        <v>12.8866437674233</v>
      </c>
      <c r="BS102" s="25">
        <v>14.97</v>
      </c>
      <c r="BT102" s="24">
        <v>14.288037703072</v>
      </c>
      <c r="BU102" s="25">
        <v>14.288037703072</v>
      </c>
      <c r="BV102" s="25">
        <v>17.96</v>
      </c>
      <c r="BW102" s="24">
        <v>17.5670989297338</v>
      </c>
      <c r="BX102" t="s" s="26">
        <v>76</v>
      </c>
      <c r="BY102" s="25">
        <v>13.65</v>
      </c>
      <c r="BZ102" s="24">
        <v>13.6478096375946</v>
      </c>
      <c r="CA102" s="25">
        <v>13.6478096375946</v>
      </c>
      <c r="CB102" s="25">
        <v>20.85</v>
      </c>
      <c r="CC102" s="24">
        <v>19.700828355237</v>
      </c>
      <c r="CD102" s="25">
        <v>20.8560364396655</v>
      </c>
      <c r="CE102" s="25">
        <v>7.82</v>
      </c>
      <c r="CF102" s="24">
        <v>8.22411908293164</v>
      </c>
      <c r="CG102" s="25">
        <v>7.83285488677404</v>
      </c>
      <c r="CH102" s="25">
        <v>12.42</v>
      </c>
      <c r="CI102" s="24">
        <v>12.4183084428515</v>
      </c>
      <c r="CJ102" s="25">
        <v>12.4183084428515</v>
      </c>
      <c r="CK102" s="25">
        <v>9.199999999999999</v>
      </c>
      <c r="CL102" s="24">
        <v>9.41379317211168</v>
      </c>
      <c r="CM102" s="25">
        <v>9.2065223087381</v>
      </c>
      <c r="CN102" s="25">
        <v>10.14</v>
      </c>
      <c r="CO102" s="24">
        <v>10.1432905217045</v>
      </c>
      <c r="CP102" s="25">
        <v>10.136287541713</v>
      </c>
      <c r="CQ102" s="25">
        <v>7.07</v>
      </c>
      <c r="CR102" s="24">
        <v>6.79702807646356</v>
      </c>
      <c r="CS102" s="25">
        <v>6.79702807646356</v>
      </c>
      <c r="CT102" s="25">
        <v>15.93</v>
      </c>
      <c r="CU102" s="24">
        <v>16.3105675029869</v>
      </c>
      <c r="CV102" s="25">
        <v>15.933390083632</v>
      </c>
      <c r="CW102" s="25">
        <v>10.9</v>
      </c>
      <c r="CX102" s="24">
        <v>10.9055107526882</v>
      </c>
      <c r="CY102" s="25">
        <v>10.9055107526882</v>
      </c>
      <c r="CZ102" s="25">
        <v>19.42</v>
      </c>
      <c r="DA102" s="24">
        <v>19.417785742732</v>
      </c>
      <c r="DB102" s="25">
        <v>19.417785742732</v>
      </c>
      <c r="DC102" s="25">
        <v>20.55</v>
      </c>
      <c r="DD102" s="24">
        <v>20.1430286738351</v>
      </c>
      <c r="DE102" s="25">
        <v>20.574149741139</v>
      </c>
      <c r="DF102" s="25">
        <v>14.87</v>
      </c>
      <c r="DG102" s="24">
        <v>14.6442659539406</v>
      </c>
      <c r="DH102" s="25">
        <v>14.6367731268134</v>
      </c>
      <c r="DI102" s="25">
        <v>11.99</v>
      </c>
      <c r="DJ102" s="24">
        <v>11.6190342493031</v>
      </c>
      <c r="DK102" s="25">
        <v>11.9891995221028</v>
      </c>
      <c r="DL102" s="25">
        <v>11.18</v>
      </c>
      <c r="DM102" s="24">
        <v>11.5171375945838</v>
      </c>
      <c r="DN102" s="25">
        <v>11.2001981282358</v>
      </c>
      <c r="DO102" s="25">
        <v>13.24</v>
      </c>
      <c r="DP102" s="24">
        <v>13.2493841579807</v>
      </c>
      <c r="DQ102" s="25">
        <v>13.2493841579807</v>
      </c>
      <c r="DR102" s="25">
        <v>12.46</v>
      </c>
      <c r="DS102" s="24">
        <v>12.4621555157308</v>
      </c>
      <c r="DT102" s="25">
        <v>12.4621555157308</v>
      </c>
      <c r="DU102" s="25">
        <v>21.8</v>
      </c>
      <c r="DV102" s="24">
        <v>21.7819229390681</v>
      </c>
      <c r="DW102" s="25">
        <v>21.7764836944047</v>
      </c>
      <c r="DX102" t="s" s="26">
        <v>76</v>
      </c>
      <c r="DY102" s="24">
        <v>18.6134360578162</v>
      </c>
      <c r="DZ102" s="25">
        <v>18.6134360578162</v>
      </c>
      <c r="EA102" s="25">
        <v>12.3</v>
      </c>
      <c r="EB102" s="24">
        <v>12.3028892871366</v>
      </c>
      <c r="EC102" s="25">
        <v>12.3028892871366</v>
      </c>
      <c r="ED102" s="25">
        <v>11.62</v>
      </c>
      <c r="EE102" s="24">
        <v>11.6226193492475</v>
      </c>
      <c r="EF102" s="25">
        <v>11.6226193492475</v>
      </c>
      <c r="EG102" s="25">
        <v>12.83</v>
      </c>
      <c r="EH102" s="24">
        <v>12.373156147434</v>
      </c>
      <c r="EI102" s="25">
        <v>12.8283863071451</v>
      </c>
      <c r="EJ102" s="25">
        <v>16.95</v>
      </c>
      <c r="EK102" s="24">
        <v>16.2366178813222</v>
      </c>
      <c r="EL102" s="25">
        <v>16.963103915187</v>
      </c>
      <c r="EM102" s="25">
        <v>11.65</v>
      </c>
      <c r="EN102" s="24">
        <v>11.6513052568698</v>
      </c>
      <c r="EO102" s="25">
        <v>11.6513052568698</v>
      </c>
      <c r="EP102" s="25">
        <v>8.029999999999999</v>
      </c>
      <c r="EQ102" s="24">
        <v>8.04351453604141</v>
      </c>
      <c r="ER102" s="25">
        <v>8.04700915969733</v>
      </c>
      <c r="ES102" s="25">
        <v>9.19</v>
      </c>
      <c r="ET102" s="24">
        <v>8.816560199163099</v>
      </c>
      <c r="EU102" s="25">
        <v>9.13111089040733</v>
      </c>
      <c r="EV102" s="25">
        <v>15.14</v>
      </c>
      <c r="EW102" s="24">
        <v>15.1429908403027</v>
      </c>
      <c r="EX102" s="25">
        <v>15.1429908403027</v>
      </c>
      <c r="EY102" s="25">
        <v>19.99</v>
      </c>
      <c r="EZ102" s="24">
        <v>21.0200776583035</v>
      </c>
      <c r="FA102" s="25">
        <v>19.988625049781</v>
      </c>
      <c r="FB102" s="25">
        <v>15.54</v>
      </c>
      <c r="FC102" s="24">
        <v>15.422997311828</v>
      </c>
      <c r="FD102" s="25">
        <v>15.5597670250896</v>
      </c>
      <c r="FE102" s="25">
        <v>10.05</v>
      </c>
      <c r="FF102" s="24">
        <v>10.0477588610115</v>
      </c>
      <c r="FG102" s="25">
        <v>10.0477588610115</v>
      </c>
      <c r="FH102" s="25">
        <v>12.45</v>
      </c>
      <c r="FI102" s="24">
        <v>12.0421844309442</v>
      </c>
      <c r="FJ102" s="25">
        <v>12.4530594772919</v>
      </c>
      <c r="FK102" s="25">
        <v>8.34</v>
      </c>
      <c r="FL102" s="24">
        <v>8.34460808158388</v>
      </c>
      <c r="FM102" s="25">
        <v>8.34460808158388</v>
      </c>
      <c r="FN102" s="25">
        <v>12.32</v>
      </c>
      <c r="FO102" s="24">
        <v>12.319891477499</v>
      </c>
      <c r="FP102" s="25">
        <v>12.319891477499</v>
      </c>
      <c r="FQ102" s="25">
        <v>16.18</v>
      </c>
      <c r="FR102" s="24">
        <v>16.1853381557109</v>
      </c>
      <c r="FS102" s="25">
        <v>16.1853381557109</v>
      </c>
      <c r="FT102" s="29"/>
      <c r="FU102" s="30">
        <f>SUM(SUM(B102,E102,H102,K102,N102,Q102,T102,W102,Z102,AC102,AF102,AI102,AL102,AO102,AR102,AU102,AX102,BA102,BD102,BG102,BJ102,BM102,BP102,BS102,BV102,BY102,CB102,CE102,CH102,CK102),CN102,CQ102,CT102,CW102,CZ102,DC102,DF102,DI102,DL102,DO102,DR102,DU102,DX102,EA102,ED102,EG102,EJ102,EM102,EP102,ES102,EV102,EY102,FB102,FE102,FH102,FK102,FN102,FQ102)/58</f>
        <v>14.0550877192982</v>
      </c>
      <c r="FV102" s="30">
        <f>SUM(SUM(C102,F102,I102,L102,O102,R102,U102,X102,AA102,AD102,AG102,AJ102,AM102,AP102,AS102,AV102,AY102,BB102,BE102,BH102,BK102,BN102,BQ102,BT102,BW102,BZ102,CC102,CF102,CI102,CL102),CO102,CR102,CU102,CX102,DA102,DD102,DG102,DJ102,DM102,DP102,DS102,DV102,DY102,EB102,EE102,EH102,EK102,EN102,EQ102,ET102,EW102,EZ102,FC102,FF102,FI102,FL102,FO102,FR102)/58</f>
        <v>14.0579392429967</v>
      </c>
      <c r="FW102" s="30">
        <f>SUM(SUM(D102,G102,J102,M102,P102,S102,V102,Y102,AB102,AE102,AH102,AK102,AN102,AQ102,AT102,AW102,AZ102,BC102,BF102,BI102,BL102,BO102,BR102,BU102,BX102,CA102,CD102,CG102,CJ102,CM102),CP102,CS102,CV102,CY102,DB102,DE102,DH102,DK102,DN102,DQ102,DT102,DW102,DZ102,EC102,EF102,EI102,EL102,EO102,ER102,EU102,EX102,FA102,FD102,FG102,FJ102,FM102,FP102,FS102)/58</f>
        <v>14.0543233969754</v>
      </c>
      <c r="FX102" s="31"/>
      <c r="FY102" s="31"/>
      <c r="FZ102" s="31"/>
      <c r="GA102" s="31"/>
      <c r="GB102" s="28">
        <f>SUM(SUM(D102,G102,J102,M102,P102,S102,V102,Y102,AB102,AE102,AH102,AK102,AQ102,AT102,AW102,AZ102,BC102,BF102,BI102,BO102,BU102,BX102,CA102,CD102,CG102,CJ102,CM102,CS102,CV102,CY102),DB102,DE102,DH102,DK102,DN102,DZ102,EC102,EF102,EL102,EO102,ER102,EU102,EX102,FG102,FJ102,FM102)/46</f>
        <v>13.859742253077</v>
      </c>
      <c r="GC102" s="32">
        <v>2009</v>
      </c>
      <c r="GD102" s="24">
        <f>AVERAGE(L102,R102,BB102,BH102,CF102,DS102,EH102,EW102,FC102,FF102,FI102,FR102)</f>
        <v>12.3284266387237</v>
      </c>
      <c r="GE102" s="24">
        <f>AVERAGE(M102,S102,BC102,BI102,CG102,DT102,EI102,EX102,FD102,FG102,FJ102,FS102)</f>
        <v>12.1619802856305</v>
      </c>
      <c r="GF102" s="28">
        <f>AVERAGE(I102,BE102,EZ102)</f>
        <v>19.3309269215452</v>
      </c>
      <c r="GG102" s="28">
        <f>AVERAGE(J102,BF102,FA102)</f>
        <v>19.2407341032789</v>
      </c>
      <c r="GH102" s="28">
        <f>AVERAGE(O102,AA102,AD102,AG102,AM102,AV102,AY102,BT102,BW102,CU102,DA102,DP102,DV102,DY102,EK102)</f>
        <v>17.5402694140119</v>
      </c>
      <c r="GI102" s="24">
        <f>AVERAGE(P102,AB102,AE102,AH102,AN102,AW102,AZ102,BU102,BX102,CV102,DB102,DQ102,DW102,DZ102,EL102)</f>
        <v>17.6319581968867</v>
      </c>
      <c r="GJ102" s="28">
        <f>AVERAGE(C102,DG102,EE102,EN102,ET102)</f>
        <v>11.9913691084352</v>
      </c>
      <c r="GK102" s="28">
        <f>AVERAGE(D102,DH102,EF102,EO102,EU102)</f>
        <v>12.0405769775549</v>
      </c>
      <c r="GL102" s="24">
        <f>AVERAGE(BK102,CR102,CX102)</f>
        <v>9.481430373025351</v>
      </c>
      <c r="GM102" s="24">
        <f>AVERAGE(BL102,CS102,CY102)</f>
        <v>9.482873540330591</v>
      </c>
      <c r="GN102" s="24">
        <f>AVERAGE(AP102,BQ102,CO102,DJ102,DM102,EQ102,FO102)</f>
        <v>11.1054266449298</v>
      </c>
      <c r="GO102" s="24">
        <f>AVERAGE(AQ102,BR102,CP102,DK102,DN102,ER102,FP102)</f>
        <v>11.1125291378035</v>
      </c>
      <c r="GP102" s="24">
        <f>AVERAGE(F102,U102,X102,AJ102,AS102,BN102,BZ102,CC102,CI102,CL102,DD102,EB102,FL102)</f>
        <v>13.8602624060424</v>
      </c>
      <c r="GQ102" s="24">
        <f>AVERAGE(G102,V102,Y102,AK102,AT102,BO102,CA102,CD102,CJ102,CM102,DE102,EC102,FM102)</f>
        <v>14.0193461960803</v>
      </c>
      <c r="GR102" s="24">
        <f>AVERAGE(X102,AS102,CC102,DD102)</f>
        <v>19.5398576264437</v>
      </c>
      <c r="GS102" s="24">
        <f>AVERAGE(Y102,AT102,CD102,DE102)</f>
        <v>20.0314073078455</v>
      </c>
      <c r="GT102" s="24">
        <f>AVERAGE(F102,U102,AJ102,BN102,BZ102,CI102,CL102,EB102,FL102)</f>
        <v>11.3359978636419</v>
      </c>
      <c r="GU102" s="24">
        <f>AVERAGE(G102,V102,AK102,BO102,CA102,CJ102,CM102,EC102,FM102)</f>
        <v>11.3473190352957</v>
      </c>
    </row>
    <row r="103" ht="20.35" customHeight="1">
      <c r="A103" s="22">
        <v>2010</v>
      </c>
      <c r="B103" s="23">
        <v>12.6</v>
      </c>
      <c r="C103" s="24">
        <v>12.6502956989247</v>
      </c>
      <c r="D103" s="25">
        <v>12.6208077316948</v>
      </c>
      <c r="E103" s="25">
        <v>10.42</v>
      </c>
      <c r="F103" s="24">
        <v>10.4216020225295</v>
      </c>
      <c r="G103" s="25">
        <v>10.4216020225295</v>
      </c>
      <c r="H103" s="25">
        <v>12.77</v>
      </c>
      <c r="I103" s="24">
        <v>12.7715616999488</v>
      </c>
      <c r="J103" s="25">
        <v>12.7715616999488</v>
      </c>
      <c r="K103" s="25">
        <v>7.22</v>
      </c>
      <c r="L103" s="24">
        <v>7.22375944612179</v>
      </c>
      <c r="M103" s="25">
        <v>7.21572551953669</v>
      </c>
      <c r="N103" t="s" s="26">
        <v>75</v>
      </c>
      <c r="O103" t="s" s="27">
        <v>76</v>
      </c>
      <c r="P103" t="s" s="26">
        <v>76</v>
      </c>
      <c r="Q103" t="s" s="26">
        <v>75</v>
      </c>
      <c r="R103" t="s" s="27">
        <v>76</v>
      </c>
      <c r="S103" t="s" s="26">
        <v>76</v>
      </c>
      <c r="T103" s="25">
        <v>8.369999999999999</v>
      </c>
      <c r="U103" s="24">
        <v>7.85247311827957</v>
      </c>
      <c r="V103" s="25">
        <v>8.38054068992982</v>
      </c>
      <c r="W103" s="25">
        <v>22.98</v>
      </c>
      <c r="X103" s="24">
        <v>22.6326913722478</v>
      </c>
      <c r="Y103" s="25">
        <v>22.9815693804404</v>
      </c>
      <c r="Z103" s="25">
        <v>17.31</v>
      </c>
      <c r="AA103" s="24">
        <v>17.1055413863729</v>
      </c>
      <c r="AB103" s="25">
        <v>17.3110482105338</v>
      </c>
      <c r="AC103" s="25">
        <v>21.53</v>
      </c>
      <c r="AD103" s="24">
        <v>21.1613499788124</v>
      </c>
      <c r="AE103" s="25">
        <v>21.530842713244</v>
      </c>
      <c r="AF103" s="25">
        <v>22.38</v>
      </c>
      <c r="AG103" s="24">
        <v>22.3793945212494</v>
      </c>
      <c r="AH103" s="25">
        <v>22.3826683307732</v>
      </c>
      <c r="AI103" s="25">
        <v>14.67</v>
      </c>
      <c r="AJ103" s="24">
        <v>14.6684257861469</v>
      </c>
      <c r="AK103" s="25">
        <v>14.683405944877</v>
      </c>
      <c r="AL103" s="25">
        <v>18.96</v>
      </c>
      <c r="AM103" s="24">
        <v>18.9605971582181</v>
      </c>
      <c r="AN103" s="25">
        <v>18.9605971582181</v>
      </c>
      <c r="AO103" s="25">
        <v>11.29</v>
      </c>
      <c r="AP103" s="24">
        <v>11.2862941186857</v>
      </c>
      <c r="AQ103" s="25">
        <v>11.2862941186857</v>
      </c>
      <c r="AR103" s="25">
        <v>17.39</v>
      </c>
      <c r="AS103" s="24">
        <v>17.3856080389145</v>
      </c>
      <c r="AT103" s="25">
        <v>17.3856080389145</v>
      </c>
      <c r="AU103" s="25">
        <v>13.71</v>
      </c>
      <c r="AV103" s="24">
        <v>13.7147228622632</v>
      </c>
      <c r="AW103" s="25">
        <v>13.7147228622632</v>
      </c>
      <c r="AX103" s="25">
        <v>18.26</v>
      </c>
      <c r="AY103" s="24">
        <v>18.2602806579621</v>
      </c>
      <c r="AZ103" s="25">
        <v>18.2634117395774</v>
      </c>
      <c r="BA103" s="25">
        <v>12.54</v>
      </c>
      <c r="BB103" s="24">
        <v>13.0963927291347</v>
      </c>
      <c r="BC103" s="25">
        <v>12.5372791858679</v>
      </c>
      <c r="BD103" s="25">
        <v>23.9</v>
      </c>
      <c r="BE103" s="24">
        <v>23.9045762928827</v>
      </c>
      <c r="BF103" s="25">
        <v>23.9045762928827</v>
      </c>
      <c r="BG103" s="25">
        <v>9.9</v>
      </c>
      <c r="BH103" s="24">
        <v>9.90171594982078</v>
      </c>
      <c r="BI103" s="25">
        <v>9.89676075268817</v>
      </c>
      <c r="BJ103" s="25">
        <v>10.76</v>
      </c>
      <c r="BK103" s="24">
        <v>10.7550608038914</v>
      </c>
      <c r="BL103" s="25">
        <v>10.7550608038914</v>
      </c>
      <c r="BM103" s="25">
        <v>12.23</v>
      </c>
      <c r="BN103" s="24">
        <v>12.2347290640394</v>
      </c>
      <c r="BO103" s="25">
        <v>12.2360407066052</v>
      </c>
      <c r="BP103" s="25">
        <v>12.73</v>
      </c>
      <c r="BQ103" s="24">
        <v>12.7263108038915</v>
      </c>
      <c r="BR103" s="25">
        <v>12.7263108038915</v>
      </c>
      <c r="BS103" s="25">
        <v>15.39</v>
      </c>
      <c r="BT103" s="24">
        <v>14.8762282386073</v>
      </c>
      <c r="BU103" s="25">
        <v>14.8762282386073</v>
      </c>
      <c r="BV103" s="25">
        <v>20.4</v>
      </c>
      <c r="BW103" s="24">
        <v>20.1227274847624</v>
      </c>
      <c r="BX103" s="25">
        <v>20.4011441652749</v>
      </c>
      <c r="BY103" s="25">
        <v>13.16</v>
      </c>
      <c r="BZ103" s="24">
        <v>13.1603462621608</v>
      </c>
      <c r="CA103" s="25">
        <v>13.1603462621608</v>
      </c>
      <c r="CB103" s="25">
        <v>20.68</v>
      </c>
      <c r="CC103" s="24">
        <v>19.5204057859703</v>
      </c>
      <c r="CD103" s="25">
        <v>20.6845058883769</v>
      </c>
      <c r="CE103" s="25">
        <v>8.77</v>
      </c>
      <c r="CF103" s="24">
        <v>9.13061390963504</v>
      </c>
      <c r="CG103" s="25">
        <v>8.7831363552095</v>
      </c>
      <c r="CH103" s="25">
        <v>12.45</v>
      </c>
      <c r="CI103" s="24">
        <v>12.445667562724</v>
      </c>
      <c r="CJ103" s="25">
        <v>12.445667562724</v>
      </c>
      <c r="CK103" s="25">
        <v>8.949999999999999</v>
      </c>
      <c r="CL103" s="24">
        <v>9.16342549923195</v>
      </c>
      <c r="CM103" s="25">
        <v>8.97023353108392</v>
      </c>
      <c r="CN103" s="25">
        <v>10.13</v>
      </c>
      <c r="CO103" s="24">
        <v>10.1328787453431</v>
      </c>
      <c r="CP103" s="25">
        <v>10.0949526369688</v>
      </c>
      <c r="CQ103" s="25">
        <v>6.61</v>
      </c>
      <c r="CR103" s="24">
        <v>6.60678827444956</v>
      </c>
      <c r="CS103" s="25">
        <v>6.60678827444956</v>
      </c>
      <c r="CT103" s="25">
        <v>15.68</v>
      </c>
      <c r="CU103" s="24">
        <v>16.0535720686124</v>
      </c>
      <c r="CV103" s="25">
        <v>15.6807251664107</v>
      </c>
      <c r="CW103" s="25">
        <v>10.81</v>
      </c>
      <c r="CX103" s="24">
        <v>10.8139496927803</v>
      </c>
      <c r="CY103" s="25">
        <v>10.8139496927803</v>
      </c>
      <c r="CZ103" s="25">
        <v>20.21</v>
      </c>
      <c r="DA103" s="24">
        <v>20.200906938044</v>
      </c>
      <c r="DB103" s="25">
        <v>20.1815494950297</v>
      </c>
      <c r="DC103" t="s" s="26">
        <v>75</v>
      </c>
      <c r="DD103" t="s" s="27">
        <v>76</v>
      </c>
      <c r="DE103" t="s" s="26">
        <v>76</v>
      </c>
      <c r="DF103" s="25">
        <v>14.23</v>
      </c>
      <c r="DG103" s="24">
        <v>13.8405331541219</v>
      </c>
      <c r="DH103" s="25">
        <v>13.8391983376591</v>
      </c>
      <c r="DI103" s="25">
        <v>12.08</v>
      </c>
      <c r="DJ103" s="24">
        <v>11.7096234572806</v>
      </c>
      <c r="DK103" s="25">
        <v>12.0790834613415</v>
      </c>
      <c r="DL103" s="25">
        <v>10.82</v>
      </c>
      <c r="DM103" s="24">
        <v>11.1596530977983</v>
      </c>
      <c r="DN103" s="25">
        <v>10.8227592165899</v>
      </c>
      <c r="DO103" s="25">
        <v>13.57</v>
      </c>
      <c r="DP103" s="24">
        <v>13.5715309779826</v>
      </c>
      <c r="DQ103" s="25">
        <v>13.5715309779826</v>
      </c>
      <c r="DR103" s="25">
        <v>12.3</v>
      </c>
      <c r="DS103" s="24">
        <v>12.2964266513057</v>
      </c>
      <c r="DT103" s="25">
        <v>12.2964266513057</v>
      </c>
      <c r="DU103" s="25">
        <v>22.44</v>
      </c>
      <c r="DV103" s="24">
        <v>22.4447021236533</v>
      </c>
      <c r="DW103" s="25">
        <v>22.4447021236533</v>
      </c>
      <c r="DX103" s="25">
        <v>20.37</v>
      </c>
      <c r="DY103" s="24">
        <v>20.3739072906796</v>
      </c>
      <c r="DZ103" s="25">
        <v>20.3739072906796</v>
      </c>
      <c r="EA103" s="25">
        <v>11.88</v>
      </c>
      <c r="EB103" s="24">
        <v>11.8801696108551</v>
      </c>
      <c r="EC103" s="25">
        <v>11.8801696108551</v>
      </c>
      <c r="ED103" s="25">
        <v>11.29</v>
      </c>
      <c r="EE103" s="24">
        <v>11.2948431899642</v>
      </c>
      <c r="EF103" s="25">
        <v>11.2948431899642</v>
      </c>
      <c r="EG103" s="25">
        <v>13.31</v>
      </c>
      <c r="EH103" s="24">
        <v>12.9565335381464</v>
      </c>
      <c r="EI103" s="25">
        <v>13.3123268578844</v>
      </c>
      <c r="EJ103" s="25">
        <v>17.78</v>
      </c>
      <c r="EK103" s="24">
        <v>17.0053181003584</v>
      </c>
      <c r="EL103" s="25">
        <v>17.7492826906439</v>
      </c>
      <c r="EM103" s="25">
        <v>11.23</v>
      </c>
      <c r="EN103" s="24">
        <v>11.2312209897142</v>
      </c>
      <c r="EO103" s="25">
        <v>11.2109631292265</v>
      </c>
      <c r="EP103" s="25">
        <v>8.449999999999999</v>
      </c>
      <c r="EQ103" s="24">
        <v>8.44202380952381</v>
      </c>
      <c r="ER103" s="25">
        <v>8.45174261083744</v>
      </c>
      <c r="ES103" s="25">
        <v>8.91</v>
      </c>
      <c r="ET103" s="24">
        <v>8.588415258576539</v>
      </c>
      <c r="EU103" s="25">
        <v>8.90686763952894</v>
      </c>
      <c r="EV103" s="25">
        <v>15.03</v>
      </c>
      <c r="EW103" s="24">
        <v>15.0326532346346</v>
      </c>
      <c r="EX103" s="25">
        <v>15.0326532346346</v>
      </c>
      <c r="EY103" s="25">
        <v>19.37</v>
      </c>
      <c r="EZ103" s="24">
        <v>20.5065207373272</v>
      </c>
      <c r="FA103" s="25">
        <v>19.3655760368664</v>
      </c>
      <c r="FB103" s="25">
        <v>14.22</v>
      </c>
      <c r="FC103" s="24">
        <v>14.2241919372495</v>
      </c>
      <c r="FD103" s="25">
        <v>14.2285263829299</v>
      </c>
      <c r="FE103" s="25">
        <v>9.92</v>
      </c>
      <c r="FF103" s="24">
        <v>9.92417882744496</v>
      </c>
      <c r="FG103" s="25">
        <v>9.92417882744496</v>
      </c>
      <c r="FH103" s="25">
        <v>11.64</v>
      </c>
      <c r="FI103" s="24">
        <v>11.1259363799283</v>
      </c>
      <c r="FJ103" s="25">
        <v>11.6447676651306</v>
      </c>
      <c r="FK103" t="s" s="26">
        <v>187</v>
      </c>
      <c r="FL103" s="24">
        <v>7.79798411832657</v>
      </c>
      <c r="FM103" s="25">
        <v>7.79798411832657</v>
      </c>
      <c r="FN103" s="25">
        <v>12.45</v>
      </c>
      <c r="FO103" s="24">
        <v>12.4452521761393</v>
      </c>
      <c r="FP103" s="25">
        <v>12.4452521761393</v>
      </c>
      <c r="FQ103" s="25">
        <v>16.23</v>
      </c>
      <c r="FR103" s="24">
        <v>16.234003603357</v>
      </c>
      <c r="FS103" s="25">
        <v>16.234003603357</v>
      </c>
      <c r="FT103" s="29"/>
      <c r="FU103" s="30">
        <f>SUM(SUM(B103,E103,H103,K103,N103,Q103,T103,W103,Z103,AC103,AF103,AI103,AL103,AO103,AR103,AU103,AX103,BA103,BD103,BG103,BJ103,BM103,BP103,BS103,BV103,BY103,CB103,CE103,CH103,CK103),CN103,CQ103,CT103,CW103,CZ103,DC103,DF103,DI103,DL103,DO103,DR103,DU103,DX103,EA103,ED103,EG103,EJ103,EM103,EP103,ES103,EV103,EY103,FB103,FE103,FH103,FK103,FN103,FQ103)/58</f>
        <v>14.1237037037037</v>
      </c>
      <c r="FV103" s="30">
        <f>SUM(SUM(C103,F103,I103,L103,O103,R103,U103,X103,AA103,AD103,AG103,AJ103,AM103,AP103,AS103,AV103,AY103,BB103,BE103,BH103,BK103,BN103,BQ103,BT103,BW103,BZ103,CC103,CF103,CI103,CL103),CO103,CR103,CU103,CX103,DA103,DD103,DG103,DJ103,DM103,DP103,DS103,DV103,DY103,EB103,EE103,EH103,EK103,EN103,EQ103,ET103,EW103,EZ103,FC103,FF103,FI103,FL103,FO103,FR103)/58</f>
        <v>13.9528457497641</v>
      </c>
      <c r="FW103" s="30">
        <f>SUM(SUM(D103,G103,J103,M103,P103,S103,V103,Y103,AB103,AE103,AH103,AK103,AN103,AQ103,AT103,AW103,AZ103,BC103,BF103,BI103,BL103,BO103,BR103,BU103,BX103,CA103,CD103,CG103,CJ103,CM103),CP103,CS103,CV103,CY103,DB103,DE103,DH103,DK103,DN103,DQ103,DT103,DW103,DZ103,EC103,EF103,EI103,EL103,EO103,ER103,EU103,EX103,FA103,FD103,FG103,FJ103,FM103,FP103,FS103)/58</f>
        <v>13.9922255965282</v>
      </c>
      <c r="FX103" s="31"/>
      <c r="FY103" s="31"/>
      <c r="FZ103" s="31"/>
      <c r="GA103" s="31"/>
      <c r="GB103" s="28">
        <f>SUM(SUM(D103,G103,J103,M103,P103,S103,V103,Y103,AB103,AE103,AH103,AK103,AQ103,AT103,AW103,AZ103,BC103,BF103,BI103,BO103,BU103,BX103,CA103,CD103,CG103,CJ103,CM103,CS103,CV103,CY103),DB103,DE103,DH103,DK103,DN103,DZ103,EC103,EF103,EL103,EO103,ER103,EU103,EX103,FG103,FJ103,FM103)/46</f>
        <v>13.7938870138596</v>
      </c>
      <c r="GC103" s="32">
        <v>2010</v>
      </c>
      <c r="GD103" s="24">
        <f>AVERAGE(L103,R103,BB103,BH103,CF103,DS103,EH103,EW103,FC103,FF103,FI103,FR103)</f>
        <v>11.9224005642526</v>
      </c>
      <c r="GE103" s="24">
        <f>AVERAGE(M103,S103,BC103,BI103,CG103,DT103,EI103,EX103,FD103,FG103,FJ103,FS103)</f>
        <v>11.9187077305445</v>
      </c>
      <c r="GF103" s="28">
        <f>AVERAGE(I103,BE103,EZ103)</f>
        <v>19.0608862433862</v>
      </c>
      <c r="GG103" s="28">
        <f>AVERAGE(J103,BF103,FA103)</f>
        <v>18.6805713432326</v>
      </c>
      <c r="GH103" s="24">
        <f>AVERAGE(O103,AA103,AD103,AG103,AM103,AV103,AY103,BT103,BW103,CU103,DA103,DP103,DV103,DY103,EK103)</f>
        <v>18.3021985562556</v>
      </c>
      <c r="GI103" s="24">
        <f>AVERAGE(P103,AB103,AE103,AH103,AN103,AW103,AZ103,BU103,BX103,CV103,DB103,DQ103,DW103,DZ103,EL103)</f>
        <v>18.3887400830637</v>
      </c>
      <c r="GJ103" s="28">
        <f>AVERAGE(C103,DG103,EE103,EN103,ET103)</f>
        <v>11.5210616582603</v>
      </c>
      <c r="GK103" s="28">
        <f>AVERAGE(D103,DH103,EF103,EO103,EU103)</f>
        <v>11.5745360056147</v>
      </c>
      <c r="GL103" s="24">
        <f>AVERAGE(BK103,CR103,CX103)</f>
        <v>9.39193292370709</v>
      </c>
      <c r="GM103" s="24">
        <f>AVERAGE(BL103,CS103,CY103)</f>
        <v>9.39193292370709</v>
      </c>
      <c r="GN103" s="24">
        <f>AVERAGE(AP103,BQ103,CO103,DJ103,DM103,EQ103,FO103)</f>
        <v>11.1288623155232</v>
      </c>
      <c r="GO103" s="24">
        <f>AVERAGE(AQ103,BR103,CP103,DK103,DN103,ER103,FP103)</f>
        <v>11.1294850034934</v>
      </c>
      <c r="GP103" s="24">
        <f>AVERAGE(F103,U103,X103,AJ103,AS103,BN103,BZ103,CC103,CI103,CL103,DD103,EB103,FL103)</f>
        <v>13.2636273534522</v>
      </c>
      <c r="GQ103" s="24">
        <f>AVERAGE(G103,V103,Y103,AK103,AT103,BO103,CA103,CD103,CJ103,CM103,DE103,EC103,FM103)</f>
        <v>13.4189728130686</v>
      </c>
      <c r="GR103" s="24">
        <f>AVERAGE(X103,AS103,CC103,DD103)</f>
        <v>19.8462350657109</v>
      </c>
      <c r="GS103" s="24">
        <f>AVERAGE(Y103,AT103,CD103,DE103)</f>
        <v>20.3505611025773</v>
      </c>
      <c r="GT103" s="24">
        <f>AVERAGE(F103,U103,AJ103,BN103,BZ103,CI103,CL103,EB103,FL103)</f>
        <v>11.0694247826993</v>
      </c>
      <c r="GU103" s="24">
        <f>AVERAGE(G103,V103,AK103,BO103,CA103,CJ103,CM103,EC103,FM103)</f>
        <v>11.1084433832324</v>
      </c>
    </row>
    <row r="104" ht="20.35" customHeight="1">
      <c r="A104" s="22">
        <v>2011</v>
      </c>
      <c r="B104" s="23">
        <v>12.87</v>
      </c>
      <c r="C104" s="24">
        <v>12.9002764976959</v>
      </c>
      <c r="D104" s="25">
        <v>12.8695346902202</v>
      </c>
      <c r="E104" s="25">
        <v>11.22</v>
      </c>
      <c r="F104" s="24">
        <v>11.2195116487455</v>
      </c>
      <c r="G104" s="25">
        <v>11.2195116487455</v>
      </c>
      <c r="H104" s="25">
        <v>12.39</v>
      </c>
      <c r="I104" s="24">
        <v>12.3916199436764</v>
      </c>
      <c r="J104" s="25">
        <v>12.3916199436764</v>
      </c>
      <c r="K104" s="25">
        <v>6.59</v>
      </c>
      <c r="L104" s="24">
        <v>6.59141892912563</v>
      </c>
      <c r="M104" s="25">
        <v>6.57322072536014</v>
      </c>
      <c r="N104" s="25">
        <v>17.01</v>
      </c>
      <c r="O104" s="24">
        <v>17.0065257591871</v>
      </c>
      <c r="P104" s="25">
        <v>17.0108755760369</v>
      </c>
      <c r="Q104" t="s" s="26">
        <v>75</v>
      </c>
      <c r="R104" t="s" s="27">
        <v>76</v>
      </c>
      <c r="S104" t="s" s="26">
        <v>76</v>
      </c>
      <c r="T104" s="25">
        <v>9.74</v>
      </c>
      <c r="U104" s="24">
        <v>9.668879928315411</v>
      </c>
      <c r="V104" s="25">
        <v>9.677042995435469</v>
      </c>
      <c r="W104" s="25">
        <v>20.71</v>
      </c>
      <c r="X104" s="24">
        <v>20.3226190476191</v>
      </c>
      <c r="Y104" s="25">
        <v>20.705478750640</v>
      </c>
      <c r="Z104" s="25">
        <v>15.82</v>
      </c>
      <c r="AA104" s="24">
        <v>15.8169969278034</v>
      </c>
      <c r="AB104" s="25">
        <v>15.8169969278034</v>
      </c>
      <c r="AC104" s="25">
        <v>19.81</v>
      </c>
      <c r="AD104" s="24">
        <v>19.5368862007169</v>
      </c>
      <c r="AE104" s="25">
        <v>19.8102540962622</v>
      </c>
      <c r="AF104" s="25">
        <v>20.57</v>
      </c>
      <c r="AG104" s="24">
        <v>20.5654589093702</v>
      </c>
      <c r="AH104" s="25">
        <v>20.5654589093702</v>
      </c>
      <c r="AI104" s="25">
        <v>15.28</v>
      </c>
      <c r="AJ104" s="24">
        <v>15.2794796466974</v>
      </c>
      <c r="AK104" s="25">
        <v>15.2794796466974</v>
      </c>
      <c r="AL104" s="25">
        <v>18.38</v>
      </c>
      <c r="AM104" s="24">
        <v>18.3804351567389</v>
      </c>
      <c r="AN104" s="25">
        <v>18.3776842606816</v>
      </c>
      <c r="AO104" s="25">
        <v>11.73</v>
      </c>
      <c r="AP104" s="24">
        <v>11.7308019713262</v>
      </c>
      <c r="AQ104" s="25">
        <v>11.7308019713262</v>
      </c>
      <c r="AR104" s="25">
        <v>17.98</v>
      </c>
      <c r="AS104" s="24">
        <v>17.9792946748592</v>
      </c>
      <c r="AT104" s="25">
        <v>17.9792946748592</v>
      </c>
      <c r="AU104" s="25">
        <v>13.05</v>
      </c>
      <c r="AV104" s="24">
        <v>13.049451484895</v>
      </c>
      <c r="AW104" s="25">
        <v>13.049451484895</v>
      </c>
      <c r="AX104" s="25">
        <v>16.4</v>
      </c>
      <c r="AY104" s="24">
        <v>16.3990148347272</v>
      </c>
      <c r="AZ104" s="25">
        <v>16.3764471007371</v>
      </c>
      <c r="BA104" s="25">
        <v>12.74</v>
      </c>
      <c r="BB104" s="24">
        <v>13.2590725806452</v>
      </c>
      <c r="BC104" s="25">
        <v>12.736009984639</v>
      </c>
      <c r="BD104" s="25">
        <v>22.29</v>
      </c>
      <c r="BE104" s="24">
        <v>22.2875140809012</v>
      </c>
      <c r="BF104" s="25">
        <v>22.2875140809012</v>
      </c>
      <c r="BG104" s="25">
        <v>9.44</v>
      </c>
      <c r="BH104" s="24">
        <v>9.439423323092679</v>
      </c>
      <c r="BI104" s="25">
        <v>9.439423323092679</v>
      </c>
      <c r="BJ104" s="25">
        <v>10.54</v>
      </c>
      <c r="BK104" s="24">
        <v>10.5351043266769</v>
      </c>
      <c r="BL104" s="25">
        <v>10.5351043266769</v>
      </c>
      <c r="BM104" s="25">
        <v>12.79</v>
      </c>
      <c r="BN104" s="24">
        <v>12.7920519713262</v>
      </c>
      <c r="BO104" s="25">
        <v>12.7920519713262</v>
      </c>
      <c r="BP104" s="25">
        <v>12.69</v>
      </c>
      <c r="BQ104" s="24">
        <v>12.6885311059908</v>
      </c>
      <c r="BR104" s="25">
        <v>12.6885311059908</v>
      </c>
      <c r="BS104" s="25">
        <v>13.62</v>
      </c>
      <c r="BT104" s="24">
        <v>13.6186456733231</v>
      </c>
      <c r="BU104" s="25">
        <v>13.6186456733231</v>
      </c>
      <c r="BV104" s="25">
        <v>17.52</v>
      </c>
      <c r="BW104" s="24">
        <v>17.167842541095</v>
      </c>
      <c r="BX104" s="25">
        <v>17.5159141638858</v>
      </c>
      <c r="BY104" s="25">
        <v>14.83</v>
      </c>
      <c r="BZ104" s="24">
        <v>14.8488248847926</v>
      </c>
      <c r="CA104" s="25">
        <v>14.8284448328831</v>
      </c>
      <c r="CB104" s="25">
        <v>18.81</v>
      </c>
      <c r="CC104" s="24">
        <v>17.191180875576</v>
      </c>
      <c r="CD104" s="25">
        <v>18.8068605990783</v>
      </c>
      <c r="CE104" s="25">
        <v>7.61</v>
      </c>
      <c r="CF104" s="24">
        <v>7.987962109575</v>
      </c>
      <c r="CG104" s="25">
        <v>7.59644905273938</v>
      </c>
      <c r="CH104" s="25">
        <v>12.69</v>
      </c>
      <c r="CI104" s="24">
        <v>12.6896076548899</v>
      </c>
      <c r="CJ104" s="25">
        <v>12.6896076548899</v>
      </c>
      <c r="CK104" s="25">
        <v>10.15</v>
      </c>
      <c r="CL104" s="24">
        <v>10.2916348191112</v>
      </c>
      <c r="CM104" s="25">
        <v>10.1609952636969</v>
      </c>
      <c r="CN104" s="25">
        <v>10.16</v>
      </c>
      <c r="CO104" s="24">
        <v>10.1602832909582</v>
      </c>
      <c r="CP104" s="25">
        <v>10.1373762870426</v>
      </c>
      <c r="CQ104" s="25">
        <v>6.37</v>
      </c>
      <c r="CR104" s="24">
        <v>6.37206285202253</v>
      </c>
      <c r="CS104" s="25">
        <v>6.37206285202253</v>
      </c>
      <c r="CT104" s="25">
        <v>14.54</v>
      </c>
      <c r="CU104" s="24">
        <v>14.9237224782386</v>
      </c>
      <c r="CV104" s="25">
        <v>14.5429813108039</v>
      </c>
      <c r="CW104" s="25">
        <v>10.58</v>
      </c>
      <c r="CX104" s="24">
        <v>10.5820602918587</v>
      </c>
      <c r="CY104" s="25">
        <v>10.5820602918587</v>
      </c>
      <c r="CZ104" s="25">
        <v>19.04</v>
      </c>
      <c r="DA104" s="24">
        <v>19.0357034050179</v>
      </c>
      <c r="DB104" s="25">
        <v>19.0357034050179</v>
      </c>
      <c r="DC104" t="s" s="26">
        <v>75</v>
      </c>
      <c r="DD104" t="s" s="27">
        <v>76</v>
      </c>
      <c r="DE104" t="s" s="26">
        <v>76</v>
      </c>
      <c r="DF104" t="s" s="26">
        <v>75</v>
      </c>
      <c r="DG104" s="24">
        <v>13.8153219406042</v>
      </c>
      <c r="DH104" s="25">
        <v>13.8084828601444</v>
      </c>
      <c r="DI104" s="25">
        <v>12.03</v>
      </c>
      <c r="DJ104" s="24">
        <v>11.6576619303635</v>
      </c>
      <c r="DK104" s="25">
        <v>12.030103046595</v>
      </c>
      <c r="DL104" s="25">
        <v>10.57</v>
      </c>
      <c r="DM104" s="24">
        <v>10.9063114439324</v>
      </c>
      <c r="DN104" s="25">
        <v>10.5709088581669</v>
      </c>
      <c r="DO104" s="25">
        <v>12.07</v>
      </c>
      <c r="DP104" s="24">
        <v>12.0709472606247</v>
      </c>
      <c r="DQ104" s="25">
        <v>12.0709472606247</v>
      </c>
      <c r="DR104" s="25">
        <v>12.08</v>
      </c>
      <c r="DS104" s="24">
        <v>12.0830395545315</v>
      </c>
      <c r="DT104" s="25">
        <v>12.0830395545315</v>
      </c>
      <c r="DU104" s="25">
        <v>20.61</v>
      </c>
      <c r="DV104" s="24">
        <v>20.6110045729823</v>
      </c>
      <c r="DW104" s="25">
        <v>20.6110045729823</v>
      </c>
      <c r="DX104" t="s" s="26">
        <v>75</v>
      </c>
      <c r="DY104" t="s" s="27">
        <v>76</v>
      </c>
      <c r="DZ104" t="s" s="26">
        <v>76</v>
      </c>
      <c r="EA104" s="25">
        <v>13.62</v>
      </c>
      <c r="EB104" s="24">
        <v>13.6220346902202</v>
      </c>
      <c r="EC104" s="25">
        <v>13.6220346902202</v>
      </c>
      <c r="ED104" s="25">
        <v>11.69</v>
      </c>
      <c r="EE104" s="24">
        <v>11.6859167593623</v>
      </c>
      <c r="EF104" s="25">
        <v>11.6859167593623</v>
      </c>
      <c r="EG104" s="25">
        <v>12.95</v>
      </c>
      <c r="EH104" s="24">
        <v>12.5483070916539</v>
      </c>
      <c r="EI104" s="25">
        <v>12.9512135176651</v>
      </c>
      <c r="EJ104" s="25">
        <v>16.68</v>
      </c>
      <c r="EK104" s="24">
        <v>15.8533813364055</v>
      </c>
      <c r="EL104" s="25">
        <v>16.6300930509208</v>
      </c>
      <c r="EM104" s="25">
        <v>11.44</v>
      </c>
      <c r="EN104" s="24">
        <v>11.4367096156223</v>
      </c>
      <c r="EO104" s="25">
        <v>11.4056486076647</v>
      </c>
      <c r="EP104" s="25">
        <v>8.74</v>
      </c>
      <c r="EQ104" s="24">
        <v>8.742962109575011</v>
      </c>
      <c r="ER104" s="25">
        <v>8.742962109575011</v>
      </c>
      <c r="ES104" s="25">
        <v>9.4</v>
      </c>
      <c r="ET104" s="24">
        <v>9.109016385048649</v>
      </c>
      <c r="EU104" s="25">
        <v>9.398909882232459</v>
      </c>
      <c r="EV104" s="25">
        <v>14.8</v>
      </c>
      <c r="EW104" s="24">
        <v>14.8016378648234</v>
      </c>
      <c r="EX104" s="25">
        <v>14.8016378648234</v>
      </c>
      <c r="EY104" s="25">
        <v>18.39</v>
      </c>
      <c r="EZ104" s="24">
        <v>19.4158262928828</v>
      </c>
      <c r="FA104" s="25">
        <v>18.3919898873528</v>
      </c>
      <c r="FB104" s="25">
        <v>14.42</v>
      </c>
      <c r="FC104" s="24">
        <v>14.4158448540707</v>
      </c>
      <c r="FD104" s="25">
        <v>14.4158448540707</v>
      </c>
      <c r="FE104" s="25">
        <v>9.050000000000001</v>
      </c>
      <c r="FF104" s="24">
        <v>9.05481118791603</v>
      </c>
      <c r="FG104" s="25">
        <v>9.05481118791603</v>
      </c>
      <c r="FH104" s="25">
        <v>11.73</v>
      </c>
      <c r="FI104" s="24">
        <v>11.2991119076065</v>
      </c>
      <c r="FJ104" s="25">
        <v>11.7341736360016</v>
      </c>
      <c r="FK104" t="s" s="26">
        <v>221</v>
      </c>
      <c r="FL104" s="24">
        <v>9.90764464925755</v>
      </c>
      <c r="FM104" s="25">
        <v>9.90764464925755</v>
      </c>
      <c r="FN104" s="25">
        <v>12.34</v>
      </c>
      <c r="FO104" s="24">
        <v>12.3391122631848</v>
      </c>
      <c r="FP104" s="25">
        <v>12.3391122631848</v>
      </c>
      <c r="FQ104" s="25">
        <v>15.67</v>
      </c>
      <c r="FR104" s="24">
        <v>15.6737460234936</v>
      </c>
      <c r="FS104" s="25">
        <v>15.6737460234936</v>
      </c>
      <c r="FT104" s="29"/>
      <c r="FU104" s="30">
        <f>SUM(SUM(B104,E104,H104,K104,N104,Q104,T104,W104,Z104,AC104,AF104,AI104,AL104,AO104,AR104,AU104,AX104,BA104,BD104,BG104,BJ104,BM104,BP104,BS104,BV104,BY104,CB104,CE104,CH104,CK104),CN104,CQ104,CT104,CW104,CZ104,DC104,DF104,DI104,DL104,DO104,DR104,DU104,DX104,EA104,ED104,EG104,EJ104,EM104,EP104,ES104,EV104,EY104,FB104,FE104,FH104,FK104,FN104,FQ104)/58</f>
        <v>13.6649056603774</v>
      </c>
      <c r="FV104" s="30">
        <f>SUM(SUM(C104,F104,I104,L104,O104,R104,U104,X104,AA104,AD104,AG104,AJ104,AM104,AP104,AS104,AV104,AY104,BB104,BE104,BH104,BK104,BN104,BQ104,BT104,BW104,BZ104,CC104,CF104,CI104,CL104),CO104,CR104,CU104,CX104,DA104,DD104,DG104,DJ104,DM104,DP104,DS104,DV104,DY104,EB104,EE104,EH104,EK104,EN104,EQ104,ET104,EW104,EZ104,FC104,FF104,FI104,FL104,FO104,FR104)/58</f>
        <v>13.559277264741</v>
      </c>
      <c r="FW104" s="30">
        <f>SUM(SUM(D104,G104,J104,M104,P104,S104,V104,Y104,AB104,AE104,AH104,AK104,AN104,AQ104,AT104,AW104,AZ104,BC104,BF104,BI104,BL104,BO104,BR104,BU104,BX104,CA104,CD104,CG104,CJ104,CM104),CP104,CS104,CV104,CY104,DB104,DE104,DH104,DK104,DN104,DQ104,DT104,DW104,DZ104,EC104,EF104,EI104,EL104,EO104,ER104,EU104,EX104,FA104,FD104,FG104,FJ104,FM104,FP104,FS104)/58</f>
        <v>13.595074813080</v>
      </c>
      <c r="FX104" s="31"/>
      <c r="FY104" s="31"/>
      <c r="FZ104" s="31"/>
      <c r="GA104" s="31"/>
      <c r="GB104" s="28">
        <f>SUM(SUM(D104,G104,J104,M104,P104,S104,V104,Y104,AB104,AE104,AH104,AK104,AQ104,AT104,AW104,AZ104,BC104,BF104,BI104,BO104,BU104,BX104,CA104,CD104,CG104,CJ104,CM104,CS104,CV104,CY104),DB104,DE104,DH104,DK104,DN104,DZ104,EC104,EF104,EL104,EO104,ER104,EU104,EX104,FG104,FJ104,FM104)/46</f>
        <v>13.4291516466303</v>
      </c>
      <c r="GC104" s="32">
        <v>2011</v>
      </c>
      <c r="GD104" s="24">
        <f>AVERAGE(L104,R104,BB104,BH104,CF104,DS104,EH104,EW104,FC104,FF104,FI104,FR104)</f>
        <v>11.5594886751395</v>
      </c>
      <c r="GE104" s="24">
        <f>AVERAGE(M104,S104,BC104,BI104,CG104,DT104,EI104,EX104,FD104,FG104,FJ104,FS104)</f>
        <v>11.5508699749394</v>
      </c>
      <c r="GF104" s="28">
        <f>AVERAGE(I104,BE104,EZ104)</f>
        <v>18.0316534391535</v>
      </c>
      <c r="GG104" s="28">
        <f>AVERAGE(J104,BF104,FA104)</f>
        <v>17.6903746373101</v>
      </c>
      <c r="GH104" s="28">
        <f>AVERAGE(O104,AA104,AD104,AG104,AM104,AV104,AY104,BT104,BW104,CU104,DA104,DP104,DV104,DY104,EK104)</f>
        <v>16.7168583243661</v>
      </c>
      <c r="GI104" s="28">
        <f>AVERAGE(P104,AB104,AE104,AH104,AN104,AW104,AZ104,BU104,BX104,CV104,DB104,DQ104,DW104,DZ104,EL104)</f>
        <v>16.7880326995246</v>
      </c>
      <c r="GJ104" s="28">
        <f>AVERAGE(C104,DG104,EE104,EN104,ET104)</f>
        <v>11.7894482396667</v>
      </c>
      <c r="GK104" s="28">
        <f>AVERAGE(D104,DH104,EF104,EO104,EU104)</f>
        <v>11.8336985599248</v>
      </c>
      <c r="GL104" s="24">
        <f>AVERAGE(BK104,CR104,CX104)</f>
        <v>9.16307582351938</v>
      </c>
      <c r="GM104" s="24">
        <f>AVERAGE(BL104,CS104,CY104)</f>
        <v>9.16307582351938</v>
      </c>
      <c r="GN104" s="24">
        <f>AVERAGE(AP104,BQ104,CO104,DJ104,DM104,EQ104,FO104)</f>
        <v>11.1750948736187</v>
      </c>
      <c r="GO104" s="24">
        <f>AVERAGE(AQ104,BR104,CP104,DK104,DN104,ER104,FP104)</f>
        <v>11.1771136631259</v>
      </c>
      <c r="GP104" s="24">
        <f>AVERAGE(F104,U104,X104,AJ104,AS104,BN104,BZ104,CC104,CI104,CL104,DD104,EB104,FL104)</f>
        <v>13.8177303742842</v>
      </c>
      <c r="GQ104" s="24">
        <f>AVERAGE(G104,V104,Y104,AK104,AT104,BO104,CA104,CD104,CJ104,CM104,DE104,EC104,FM104)</f>
        <v>13.9723706148108</v>
      </c>
      <c r="GR104" s="24">
        <f>AVERAGE(X104,AS104,CC104,DD104)</f>
        <v>18.4976981993514</v>
      </c>
      <c r="GS104" s="24">
        <f>AVERAGE(Y104,AT104,CD104,DE104)</f>
        <v>19.1638780081925</v>
      </c>
      <c r="GT104" s="24">
        <f>AVERAGE(F104,U104,AJ104,BN104,BZ104,CI104,CL104,EB104,FL104)</f>
        <v>12.2577410992618</v>
      </c>
      <c r="GU104" s="24">
        <f>AVERAGE(G104,V104,AK104,BO104,CA104,CJ104,CM104,EC104,FM104)</f>
        <v>12.2418681503502</v>
      </c>
    </row>
    <row r="105" ht="20.35" customHeight="1">
      <c r="A105" s="22">
        <v>2012</v>
      </c>
      <c r="B105" s="23">
        <v>12.36</v>
      </c>
      <c r="C105" s="24">
        <v>12.3960632183908</v>
      </c>
      <c r="D105" s="25">
        <v>12.3574842417501</v>
      </c>
      <c r="E105" t="s" s="26">
        <v>75</v>
      </c>
      <c r="F105" s="24">
        <v>10.6965535780497</v>
      </c>
      <c r="G105" t="s" s="26">
        <v>76</v>
      </c>
      <c r="H105" s="25">
        <v>11.88</v>
      </c>
      <c r="I105" s="24">
        <v>11.8794289951798</v>
      </c>
      <c r="J105" s="25">
        <v>11.8794289951798</v>
      </c>
      <c r="K105" s="25">
        <v>5.8</v>
      </c>
      <c r="L105" s="24">
        <v>5.77958827219348</v>
      </c>
      <c r="M105" s="25">
        <v>5.80375308182734</v>
      </c>
      <c r="N105" s="25">
        <v>17.41</v>
      </c>
      <c r="O105" s="24">
        <v>17.4186827527392</v>
      </c>
      <c r="P105" s="25">
        <v>17.405401397436</v>
      </c>
      <c r="Q105" s="25"/>
      <c r="R105" t="s" s="27">
        <v>76</v>
      </c>
      <c r="S105" t="s" s="26">
        <v>76</v>
      </c>
      <c r="T105" t="s" s="26">
        <v>75</v>
      </c>
      <c r="U105" t="s" s="27">
        <v>76</v>
      </c>
      <c r="V105" t="s" s="26">
        <v>76</v>
      </c>
      <c r="W105" s="25">
        <v>20.66</v>
      </c>
      <c r="X105" s="24">
        <v>20.3035721789643</v>
      </c>
      <c r="Y105" s="25">
        <v>20.664287479916</v>
      </c>
      <c r="Z105" s="25">
        <v>15.84</v>
      </c>
      <c r="AA105" s="24">
        <v>15.8394041218638</v>
      </c>
      <c r="AB105" s="25">
        <v>15.8445046965764</v>
      </c>
      <c r="AC105" s="25">
        <v>19.84</v>
      </c>
      <c r="AD105" s="24">
        <v>19.5608274626128</v>
      </c>
      <c r="AE105" s="25">
        <v>19.8394877023854</v>
      </c>
      <c r="AF105" s="25">
        <v>20.68</v>
      </c>
      <c r="AG105" s="24">
        <v>20.6792652329749</v>
      </c>
      <c r="AH105" s="25">
        <v>20.6830008651588</v>
      </c>
      <c r="AI105" s="25">
        <v>15.22</v>
      </c>
      <c r="AJ105" s="24">
        <v>15.2177128908664</v>
      </c>
      <c r="AK105" s="25">
        <v>15.2177128908664</v>
      </c>
      <c r="AL105" s="25">
        <v>18.36</v>
      </c>
      <c r="AM105" s="24">
        <v>18.3640353479175</v>
      </c>
      <c r="AN105" s="25">
        <v>18.3679063156594</v>
      </c>
      <c r="AO105" s="25">
        <v>11.49</v>
      </c>
      <c r="AP105" s="24">
        <v>11.4876106608754</v>
      </c>
      <c r="AQ105" s="25">
        <v>11.4876106608754</v>
      </c>
      <c r="AR105" s="25">
        <v>17.33</v>
      </c>
      <c r="AS105" s="24">
        <v>17.3266518353726</v>
      </c>
      <c r="AT105" s="25">
        <v>17.3266518353726</v>
      </c>
      <c r="AU105" s="25">
        <v>12.5</v>
      </c>
      <c r="AV105" s="24">
        <v>12.4988252379187</v>
      </c>
      <c r="AW105" s="25">
        <v>12.4988252379187</v>
      </c>
      <c r="AX105" s="25">
        <v>16.63</v>
      </c>
      <c r="AY105" s="24">
        <v>16.6476800403349</v>
      </c>
      <c r="AZ105" s="25">
        <v>16.6312019871188</v>
      </c>
      <c r="BA105" s="25">
        <v>12.17</v>
      </c>
      <c r="BB105" s="24">
        <v>12.1685774317142</v>
      </c>
      <c r="BC105" s="25">
        <v>12.1685774317142</v>
      </c>
      <c r="BD105" s="25">
        <v>22.54</v>
      </c>
      <c r="BE105" s="24">
        <v>22.5365566679026</v>
      </c>
      <c r="BF105" s="25">
        <v>22.5365566679026</v>
      </c>
      <c r="BG105" s="25">
        <v>8.9</v>
      </c>
      <c r="BH105" s="24">
        <v>8.903655913978501</v>
      </c>
      <c r="BI105" s="25">
        <v>8.903655913978501</v>
      </c>
      <c r="BJ105" s="25">
        <v>10.52</v>
      </c>
      <c r="BK105" s="24">
        <v>10.5154641909814</v>
      </c>
      <c r="BL105" s="25">
        <v>10.5154641909814</v>
      </c>
      <c r="BM105" s="25">
        <v>12.5</v>
      </c>
      <c r="BN105" s="24">
        <v>12.4993251761216</v>
      </c>
      <c r="BO105" s="25">
        <v>12.5028197997775</v>
      </c>
      <c r="BP105" s="25">
        <v>12.39</v>
      </c>
      <c r="BQ105" s="24">
        <v>12.3873671363243</v>
      </c>
      <c r="BR105" s="25">
        <v>12.3873671363243</v>
      </c>
      <c r="BS105" s="25">
        <v>13.49</v>
      </c>
      <c r="BT105" s="24">
        <v>13.4868254851069</v>
      </c>
      <c r="BU105" s="25">
        <v>13.4868254851069</v>
      </c>
      <c r="BV105" s="25">
        <v>18.13</v>
      </c>
      <c r="BW105" s="24">
        <v>17.7986333580522</v>
      </c>
      <c r="BX105" s="25">
        <v>18.1318687430478</v>
      </c>
      <c r="BY105" s="25"/>
      <c r="BZ105" s="24">
        <v>14.2458527994068</v>
      </c>
      <c r="CA105" t="s" s="26">
        <v>76</v>
      </c>
      <c r="CB105" s="25">
        <v>19.09</v>
      </c>
      <c r="CC105" s="24">
        <v>17.5543285749598</v>
      </c>
      <c r="CD105" s="25">
        <v>19.094156470152</v>
      </c>
      <c r="CE105" s="25">
        <v>7.07</v>
      </c>
      <c r="CF105" s="24">
        <v>7.48471418860462</v>
      </c>
      <c r="CG105" s="25">
        <v>7.06577833395131</v>
      </c>
      <c r="CH105" s="25">
        <v>12.3</v>
      </c>
      <c r="CI105" s="24">
        <v>12.3008979112594</v>
      </c>
      <c r="CJ105" s="25">
        <v>12.3008979112594</v>
      </c>
      <c r="CK105" s="25">
        <v>9.74</v>
      </c>
      <c r="CL105" s="24">
        <v>9.73883192524322</v>
      </c>
      <c r="CM105" s="25">
        <v>9.72829409220121</v>
      </c>
      <c r="CN105" s="25">
        <v>9.630000000000001</v>
      </c>
      <c r="CO105" s="24">
        <v>9.63915251464983</v>
      </c>
      <c r="CP105" s="25">
        <v>9.640845864403531</v>
      </c>
      <c r="CQ105" s="25">
        <v>6.15</v>
      </c>
      <c r="CR105" s="24">
        <v>6.14883079965393</v>
      </c>
      <c r="CS105" s="25">
        <v>6.14883079965393</v>
      </c>
      <c r="CT105" s="25">
        <v>14.87</v>
      </c>
      <c r="CU105" s="24">
        <v>15.253860462242</v>
      </c>
      <c r="CV105" s="25">
        <v>14.8747800024719</v>
      </c>
      <c r="CW105" s="25">
        <v>10.56</v>
      </c>
      <c r="CX105" s="24">
        <v>10.5565539091053</v>
      </c>
      <c r="CY105" s="25">
        <v>10.5565539091053</v>
      </c>
      <c r="CZ105" s="25">
        <v>18.96</v>
      </c>
      <c r="DA105" s="24">
        <v>18.9580713138055</v>
      </c>
      <c r="DB105" s="25">
        <v>18.9580713138055</v>
      </c>
      <c r="DC105" s="25">
        <v>19.64</v>
      </c>
      <c r="DD105" s="24">
        <v>19.6404563712767</v>
      </c>
      <c r="DE105" s="25">
        <v>19.6404563712767</v>
      </c>
      <c r="DF105" s="25">
        <v>13.6</v>
      </c>
      <c r="DG105" s="24">
        <v>13.0278256704981</v>
      </c>
      <c r="DH105" s="25">
        <v>13.0391865079365</v>
      </c>
      <c r="DI105" s="25">
        <v>11.97</v>
      </c>
      <c r="DJ105" s="24">
        <v>11.6061614757138</v>
      </c>
      <c r="DK105" s="25">
        <v>11.9847565195897</v>
      </c>
      <c r="DL105" s="25">
        <v>10.03</v>
      </c>
      <c r="DM105" s="24">
        <v>10.3450880608083</v>
      </c>
      <c r="DN105" s="25">
        <v>10.025427017674</v>
      </c>
      <c r="DO105" s="25">
        <v>11.96</v>
      </c>
      <c r="DP105" s="24">
        <v>11.9550744654554</v>
      </c>
      <c r="DQ105" s="25">
        <v>11.9550744654554</v>
      </c>
      <c r="DR105" s="25">
        <v>11.24</v>
      </c>
      <c r="DS105" s="24">
        <v>11.2362348597207</v>
      </c>
      <c r="DT105" s="25">
        <v>11.2362348597207</v>
      </c>
      <c r="DU105" s="25">
        <v>21.08</v>
      </c>
      <c r="DV105" s="24">
        <v>21.082271659869</v>
      </c>
      <c r="DW105" s="25">
        <v>21.0841533802991</v>
      </c>
      <c r="DX105" s="25">
        <v>18.66</v>
      </c>
      <c r="DY105" s="24">
        <v>18.6633929454244</v>
      </c>
      <c r="DZ105" s="25">
        <v>18.6633929454244</v>
      </c>
      <c r="EA105" s="25">
        <v>12.65</v>
      </c>
      <c r="EB105" s="24">
        <v>12.6490755160054</v>
      </c>
      <c r="EC105" s="25">
        <v>12.6490755160054</v>
      </c>
      <c r="ED105" s="25">
        <v>11.08</v>
      </c>
      <c r="EE105" s="24">
        <v>11.0775706889685</v>
      </c>
      <c r="EF105" s="25">
        <v>11.0775706889685</v>
      </c>
      <c r="EG105" s="25">
        <v>12.68</v>
      </c>
      <c r="EH105" s="24">
        <v>12.2122472500309</v>
      </c>
      <c r="EI105" s="25">
        <v>12.6840458534174</v>
      </c>
      <c r="EJ105" s="25">
        <v>16.37</v>
      </c>
      <c r="EK105" s="24">
        <v>15.6049116302064</v>
      </c>
      <c r="EL105" s="25">
        <v>16.3739203867302</v>
      </c>
      <c r="EM105" s="25">
        <v>11.57</v>
      </c>
      <c r="EN105" s="24">
        <v>11.5856575946472</v>
      </c>
      <c r="EO105" s="25">
        <v>11.5683909590904</v>
      </c>
      <c r="EP105" s="25">
        <v>8.359999999999999</v>
      </c>
      <c r="EQ105" s="24">
        <v>8.35447534297368</v>
      </c>
      <c r="ER105" s="25">
        <v>8.355012977382289</v>
      </c>
      <c r="ES105" s="25">
        <v>8.949999999999999</v>
      </c>
      <c r="ET105" s="24">
        <v>8.61640959090348</v>
      </c>
      <c r="EU105" s="25">
        <v>8.94537850698306</v>
      </c>
      <c r="EV105" s="25">
        <v>14.38</v>
      </c>
      <c r="EW105" s="24">
        <v>14.3764865282413</v>
      </c>
      <c r="EX105" s="25">
        <v>14.3764865282413</v>
      </c>
      <c r="EY105" s="25">
        <v>19.1</v>
      </c>
      <c r="EZ105" s="24">
        <v>20.1520841057966</v>
      </c>
      <c r="FA105" s="25">
        <v>19.0958407489804</v>
      </c>
      <c r="FB105" s="25">
        <v>13.88</v>
      </c>
      <c r="FC105" s="24">
        <v>13.8800055617353</v>
      </c>
      <c r="FD105" s="25">
        <v>13.8770664936349</v>
      </c>
      <c r="FE105" s="25">
        <v>8.390000000000001</v>
      </c>
      <c r="FF105" s="24">
        <v>8.393244654554451</v>
      </c>
      <c r="FG105" s="25">
        <v>8.393244654554451</v>
      </c>
      <c r="FH105" s="25">
        <v>10.87</v>
      </c>
      <c r="FI105" s="24">
        <v>10.4483923892509</v>
      </c>
      <c r="FJ105" s="25">
        <v>10.8742679520455</v>
      </c>
      <c r="FK105" s="25">
        <v>8.800000000000001</v>
      </c>
      <c r="FL105" s="24">
        <v>8.80094642195032</v>
      </c>
      <c r="FM105" s="25">
        <v>8.80094642195032</v>
      </c>
      <c r="FN105" t="s" s="26">
        <v>75</v>
      </c>
      <c r="FO105" t="s" s="27">
        <v>76</v>
      </c>
      <c r="FP105" t="s" s="26">
        <v>76</v>
      </c>
      <c r="FQ105" s="25">
        <v>15.61</v>
      </c>
      <c r="FR105" s="24">
        <v>15.6091814979607</v>
      </c>
      <c r="FS105" s="25">
        <v>15.6091814979607</v>
      </c>
      <c r="FT105" s="29"/>
      <c r="FU105" s="30">
        <f>SUM(SUM(B105,E105,H105,K105,N105,Q105,T105,W105,Z105,AC105,AF105,AI105,AL105,AO105,AR105,AU105,AX105,BA105,BD105,BG105,BJ105,BM105,BP105,BS105,BV105,BY105,CB105,CE105,CH105,CK105),CN105,CQ105,CT105,CW105,CZ105,DC105,DF105,DI105,DL105,DO105,DR105,DU105,DX105,EA105,ED105,EG105,EJ105,EM105,EP105,ES105,EV105,EY105,FB105,FE105,FH105,FK105,FN105,FQ105)/58</f>
        <v>13.6958490566038</v>
      </c>
      <c r="FV105" s="30">
        <f>SUM(SUM(C105,F105,I105,L105,O105,R105,U105,X105,AA105,AD105,AG105,AJ105,AM105,AP105,AS105,AV105,AY105,BB105,BE105,BH105,BK105,BN105,BQ105,BT105,BW105,BZ105,CC105,CF105,CI105,CL105),CO105,CR105,CU105,CX105,DA105,DD105,DG105,DJ105,DM105,DP105,DS105,DV105,DY105,EB105,EE105,EH105,EK105,EN105,EQ105,ET105,EW105,EZ105,FC105,FF105,FI105,FL105,FO105,FR105)/58</f>
        <v>13.5925562884974</v>
      </c>
      <c r="FW105" s="30">
        <f>SUM(SUM(D105,G105,J105,M105,P105,S105,V105,Y105,AB105,AE105,AH105,AK105,AN105,AQ105,AT105,AW105,AZ105,BC105,BF105,BI105,BL105,BO105,BR105,BU105,BX105,CA105,CD105,CG105,CJ105,CM105),CP105,CS105,CV105,CY105,DB105,DE105,DH105,DK105,DN105,DQ105,DT105,DW105,DZ105,EC105,EF105,EI105,EL105,EO105,ER105,EU105,EX105,FA105,FD105,FG105,FJ105,FM105,FP105,FS105)/58</f>
        <v>13.6852398624</v>
      </c>
      <c r="FX105" s="31"/>
      <c r="FY105" s="31"/>
      <c r="FZ105" s="31"/>
      <c r="GA105" s="31"/>
      <c r="GB105" s="28">
        <f>SUM(SUM(D105,G105,J105,M105,P105,S105,V105,Y105,AB105,AE105,AH105,AK105,AQ105,AT105,AW105,AZ105,BC105,BF105,BI105,BO105,BU105,BX105,CA105,CD105,CG105,CJ105,CM105,CS105,CV105,CY105),DB105,DE105,DH105,DK105,DN105,DZ105,EC105,EF105,EL105,EO105,ER105,EU105,EX105,FG105,FJ105,FM105)/46</f>
        <v>13.5443936166753</v>
      </c>
      <c r="GC105" s="32">
        <v>2012</v>
      </c>
      <c r="GD105" s="24">
        <f>AVERAGE(L105,R105,BB105,BH105,CF105,DS105,EH105,EW105,FC105,FF105,FI105,FR105)</f>
        <v>10.9538480498168</v>
      </c>
      <c r="GE105" s="24">
        <f>AVERAGE(M105,S105,BC105,BI105,CG105,DT105,EI105,EX105,FD105,FG105,FJ105,FS105)</f>
        <v>10.9992993273678</v>
      </c>
      <c r="GF105" s="28">
        <f>AVERAGE(I105,BE105,EZ105)</f>
        <v>18.1893565896263</v>
      </c>
      <c r="GG105" s="28">
        <f>AVERAGE(J105,BF105,FA105)</f>
        <v>17.8372754706876</v>
      </c>
      <c r="GH105" s="24">
        <f>AVERAGE(O105,AA105,AD105,AG105,AM105,AV105,AY105,BT105,BW105,CU105,DA105,DP105,DV105,DY105,EK105)</f>
        <v>16.9207841011016</v>
      </c>
      <c r="GI105" s="24">
        <f>AVERAGE(P105,AB105,AE105,AH105,AN105,AW105,AZ105,BU105,BX105,CV105,DB105,DQ105,DW105,DZ105,EL105)</f>
        <v>16.986560994973</v>
      </c>
      <c r="GJ105" s="28">
        <f>AVERAGE(C105,DG105,EE105,EN105,ET105)</f>
        <v>11.3407053526816</v>
      </c>
      <c r="GK105" s="28">
        <f>AVERAGE(D105,DH105,EF105,EO105,EU105)</f>
        <v>11.3976021809457</v>
      </c>
      <c r="GL105" s="24">
        <f>AVERAGE(BK105,CR105,CX105)</f>
        <v>9.073616299913541</v>
      </c>
      <c r="GM105" s="24">
        <f>AVERAGE(BL105,CS105,CY105)</f>
        <v>9.073616299913541</v>
      </c>
      <c r="GN105" s="28">
        <f>AVERAGE(AP105,BQ105,CO105,DJ105,DM105,EQ105,FO105)</f>
        <v>10.6366425318909</v>
      </c>
      <c r="GO105" s="28">
        <f>AVERAGE(AQ105,BR105,CP105,DK105,DN105,ER105,FP105)</f>
        <v>10.6468366960415</v>
      </c>
      <c r="GP105" s="24">
        <f>AVERAGE(F105,U105,X105,AJ105,AS105,BN105,BZ105,CC105,CI105,CL105,DD105,EB105,FL105)</f>
        <v>14.247850431623</v>
      </c>
      <c r="GQ105" s="24">
        <f>AVERAGE(G105,V105,Y105,AK105,AT105,BO105,CA105,CD105,CJ105,CM105,DE105,EC105,FM105)</f>
        <v>14.7925298788778</v>
      </c>
      <c r="GR105" s="24">
        <f>AVERAGE(X105,AS105,CC105,DD105)</f>
        <v>18.7062522401434</v>
      </c>
      <c r="GS105" s="24">
        <f>AVERAGE(Y105,AT105,CD105,DE105)</f>
        <v>19.1813880391793</v>
      </c>
      <c r="GT105" s="24">
        <f>AVERAGE(F105,U105,AJ105,BN105,BZ105,CI105,CL105,EB105,FL105)</f>
        <v>12.0186495273629</v>
      </c>
      <c r="GU105" s="24">
        <f>AVERAGE(G105,V105,AK105,BO105,CA105,CJ105,CM105,EC105,FM105)</f>
        <v>11.8666244386767</v>
      </c>
    </row>
    <row r="106" ht="20.35" customHeight="1">
      <c r="A106" s="22">
        <v>2013</v>
      </c>
      <c r="B106" s="23">
        <v>13.16</v>
      </c>
      <c r="C106" s="24">
        <v>13.2290719406042</v>
      </c>
      <c r="D106" s="25">
        <v>13.164161546339</v>
      </c>
      <c r="E106" s="25">
        <v>11.36</v>
      </c>
      <c r="F106" s="24">
        <v>11.2446326164875</v>
      </c>
      <c r="G106" s="25">
        <v>11.3565482590886</v>
      </c>
      <c r="H106" s="25">
        <v>14.02</v>
      </c>
      <c r="I106" s="24">
        <v>14.017978750640</v>
      </c>
      <c r="J106" s="25">
        <v>14.0219572452637</v>
      </c>
      <c r="K106" s="25">
        <v>6.36</v>
      </c>
      <c r="L106" s="24">
        <v>6.36870424533423</v>
      </c>
      <c r="M106" s="25">
        <v>6.36091434927697</v>
      </c>
      <c r="N106" s="25">
        <v>18.92</v>
      </c>
      <c r="O106" s="24">
        <v>18.9875236629738</v>
      </c>
      <c r="P106" s="25">
        <v>18.9161271584164</v>
      </c>
      <c r="Q106" s="25">
        <v>13.14</v>
      </c>
      <c r="R106" s="24">
        <v>13.6674852569875</v>
      </c>
      <c r="S106" s="25">
        <v>13.1397739306656</v>
      </c>
      <c r="T106" s="25">
        <v>9.529999999999999</v>
      </c>
      <c r="U106" s="24">
        <v>9.53322018831428</v>
      </c>
      <c r="V106" s="25">
        <v>9.53322018831428</v>
      </c>
      <c r="W106" s="25">
        <v>22.2</v>
      </c>
      <c r="X106" s="24">
        <v>21.8126472094214</v>
      </c>
      <c r="Y106" s="25">
        <v>22.1976248079877</v>
      </c>
      <c r="Z106" s="25">
        <v>16.45</v>
      </c>
      <c r="AA106" s="24">
        <v>16.4452067332309</v>
      </c>
      <c r="AB106" s="25">
        <v>16.4452067332309</v>
      </c>
      <c r="AC106" s="25">
        <v>21.08</v>
      </c>
      <c r="AD106" s="24">
        <v>21.0847232178415</v>
      </c>
      <c r="AE106" s="25">
        <v>21.0847232178415</v>
      </c>
      <c r="AF106" s="25">
        <v>21.08</v>
      </c>
      <c r="AG106" s="24">
        <v>21.0839868151562</v>
      </c>
      <c r="AH106" s="25">
        <v>21.0839868151562</v>
      </c>
      <c r="AI106" s="25">
        <v>15.24</v>
      </c>
      <c r="AJ106" s="24">
        <v>15.240472328160</v>
      </c>
      <c r="AK106" s="25">
        <v>15.2465738607271</v>
      </c>
      <c r="AL106" s="25">
        <v>18.8</v>
      </c>
      <c r="AM106" s="24">
        <v>18.795531874040</v>
      </c>
      <c r="AN106" s="25">
        <v>18.795531874040</v>
      </c>
      <c r="AO106" s="25">
        <v>11.73</v>
      </c>
      <c r="AP106" s="24">
        <v>11.7265695084485</v>
      </c>
      <c r="AQ106" s="25">
        <v>11.7265695084485</v>
      </c>
      <c r="AR106" s="25">
        <v>17.86</v>
      </c>
      <c r="AS106" s="24">
        <v>17.8607565284178</v>
      </c>
      <c r="AT106" s="25">
        <v>17.8607565284178</v>
      </c>
      <c r="AU106" s="25">
        <v>14.17</v>
      </c>
      <c r="AV106" s="24">
        <v>14.1633705219203</v>
      </c>
      <c r="AW106" s="25">
        <v>14.1675659242192</v>
      </c>
      <c r="AX106" s="25">
        <v>17.63</v>
      </c>
      <c r="AY106" s="24">
        <v>17.6250699778119</v>
      </c>
      <c r="AZ106" s="25">
        <v>17.6253732983739</v>
      </c>
      <c r="BA106" s="25">
        <v>13.62</v>
      </c>
      <c r="BB106" s="24">
        <v>13.6304857910906</v>
      </c>
      <c r="BC106" s="25">
        <v>13.6178513824885</v>
      </c>
      <c r="BD106" s="25">
        <v>23.52</v>
      </c>
      <c r="BE106" s="24">
        <v>23.5227457757296</v>
      </c>
      <c r="BF106" s="25">
        <v>23.5227457757296</v>
      </c>
      <c r="BG106" s="25">
        <v>9.85</v>
      </c>
      <c r="BH106" s="24">
        <v>9.848984895033279</v>
      </c>
      <c r="BI106" s="25">
        <v>9.848984895033279</v>
      </c>
      <c r="BJ106" s="25">
        <v>10.92</v>
      </c>
      <c r="BK106" s="24">
        <v>10.9183992575525</v>
      </c>
      <c r="BL106" s="25">
        <v>10.9183992575525</v>
      </c>
      <c r="BM106" s="25">
        <v>13.01</v>
      </c>
      <c r="BN106" s="24">
        <v>13.0070852534562</v>
      </c>
      <c r="BO106" s="25">
        <v>13.0070852534562</v>
      </c>
      <c r="BP106" s="25">
        <v>12.8</v>
      </c>
      <c r="BQ106" s="24">
        <v>12.795103046595</v>
      </c>
      <c r="BR106" s="25">
        <v>12.795103046595</v>
      </c>
      <c r="BS106" s="25">
        <v>14.54</v>
      </c>
      <c r="BT106" s="24">
        <v>14.5446979006656</v>
      </c>
      <c r="BU106" s="25">
        <v>14.5446979006656</v>
      </c>
      <c r="BV106" s="25">
        <v>19.56</v>
      </c>
      <c r="BW106" s="24">
        <v>19.2088805683564</v>
      </c>
      <c r="BX106" s="25">
        <v>19.5593388376856</v>
      </c>
      <c r="BY106" s="25">
        <v>14.08</v>
      </c>
      <c r="BZ106" s="24">
        <v>13.9756784434204</v>
      </c>
      <c r="CA106" s="25">
        <v>14.0799385560676</v>
      </c>
      <c r="CB106" s="25">
        <v>20.96</v>
      </c>
      <c r="CC106" s="24">
        <v>19.8625729646698</v>
      </c>
      <c r="CD106" s="25">
        <v>20.9622395033282</v>
      </c>
      <c r="CE106" t="s" s="26">
        <v>75</v>
      </c>
      <c r="CF106" t="s" s="27">
        <v>76</v>
      </c>
      <c r="CG106" t="s" s="26">
        <v>76</v>
      </c>
      <c r="CH106" s="25">
        <v>12.71</v>
      </c>
      <c r="CI106" s="24">
        <v>12.7109523809524</v>
      </c>
      <c r="CJ106" s="25">
        <v>12.7109523809524</v>
      </c>
      <c r="CK106" s="25">
        <v>10.21</v>
      </c>
      <c r="CL106" s="24">
        <v>10.2141685867896</v>
      </c>
      <c r="CM106" s="25">
        <v>10.2141685867896</v>
      </c>
      <c r="CN106" s="25">
        <v>10.16</v>
      </c>
      <c r="CO106" s="24">
        <v>10.1545360365132</v>
      </c>
      <c r="CP106" s="25">
        <v>10.1561981419684</v>
      </c>
      <c r="CQ106" s="25">
        <v>6.65</v>
      </c>
      <c r="CR106" s="24">
        <v>6.64560035842294</v>
      </c>
      <c r="CS106" s="25">
        <v>6.64560035842294</v>
      </c>
      <c r="CT106" s="25">
        <v>16.57</v>
      </c>
      <c r="CU106" s="24">
        <v>16.9833475687272</v>
      </c>
      <c r="CV106" s="25">
        <v>16.5729229787948</v>
      </c>
      <c r="CW106" t="s" s="26">
        <v>222</v>
      </c>
      <c r="CX106" s="24">
        <v>10.7968113159242</v>
      </c>
      <c r="CY106" s="25">
        <v>10.7968113159242</v>
      </c>
      <c r="CZ106" s="25">
        <v>19.68</v>
      </c>
      <c r="DA106" s="24">
        <v>19.676291337818</v>
      </c>
      <c r="DB106" s="25">
        <v>19.6800652841782</v>
      </c>
      <c r="DC106" s="25">
        <v>20.21</v>
      </c>
      <c r="DD106" s="24">
        <v>20.2136542485138</v>
      </c>
      <c r="DE106" s="25">
        <v>20.2136542485138</v>
      </c>
      <c r="DF106" t="s" s="26">
        <v>75</v>
      </c>
      <c r="DG106" s="24">
        <v>14.2592153097798</v>
      </c>
      <c r="DH106" s="25">
        <v>14.2562456962763</v>
      </c>
      <c r="DI106" s="25">
        <v>12.21</v>
      </c>
      <c r="DJ106" s="24">
        <v>11.8452585765489</v>
      </c>
      <c r="DK106" s="25">
        <v>12.2083461341526</v>
      </c>
      <c r="DL106" s="25">
        <v>10.94</v>
      </c>
      <c r="DM106" s="24">
        <v>11.2728187403994</v>
      </c>
      <c r="DN106" s="25">
        <v>10.9363389656938</v>
      </c>
      <c r="DO106" s="25">
        <v>12.75</v>
      </c>
      <c r="DP106" s="24">
        <v>12.7545289298515</v>
      </c>
      <c r="DQ106" s="25">
        <v>12.7545289298515</v>
      </c>
      <c r="DR106" s="25">
        <v>12</v>
      </c>
      <c r="DS106" s="24">
        <v>12.0048604710702</v>
      </c>
      <c r="DT106" s="25">
        <v>12.0048604710702</v>
      </c>
      <c r="DU106" s="25">
        <v>22.31</v>
      </c>
      <c r="DV106" s="24">
        <v>22.308907052810</v>
      </c>
      <c r="DW106" s="25">
        <v>22.308907052810</v>
      </c>
      <c r="DX106" s="25">
        <v>19.12</v>
      </c>
      <c r="DY106" s="24">
        <v>19.1173099078341</v>
      </c>
      <c r="DZ106" s="25">
        <v>19.1173099078341</v>
      </c>
      <c r="EA106" s="25">
        <v>13.01</v>
      </c>
      <c r="EB106" s="24">
        <v>13.0070263696877</v>
      </c>
      <c r="EC106" s="25">
        <v>13.0070263696877</v>
      </c>
      <c r="ED106" s="25">
        <v>11.91</v>
      </c>
      <c r="EE106" s="24">
        <v>11.9114119303635</v>
      </c>
      <c r="EF106" s="25">
        <v>11.9114119303635</v>
      </c>
      <c r="EG106" s="25">
        <v>13</v>
      </c>
      <c r="EH106" s="24">
        <v>12.5872777071526</v>
      </c>
      <c r="EI106" s="25">
        <v>13.0019815668203</v>
      </c>
      <c r="EJ106" s="25">
        <v>18.57</v>
      </c>
      <c r="EK106" s="24">
        <v>17.9381886840758</v>
      </c>
      <c r="EL106" s="25">
        <v>18.5705447946429</v>
      </c>
      <c r="EM106" s="25">
        <v>11.88</v>
      </c>
      <c r="EN106" s="24">
        <v>11.8797685496434</v>
      </c>
      <c r="EO106" s="25">
        <v>11.8825509997391</v>
      </c>
      <c r="EP106" s="25">
        <v>8.66</v>
      </c>
      <c r="EQ106" s="24">
        <v>8.655997823860719</v>
      </c>
      <c r="ER106" s="25">
        <v>8.655997823860719</v>
      </c>
      <c r="ES106" s="25">
        <v>9.710000000000001</v>
      </c>
      <c r="ET106" s="24">
        <v>9.40422555043523</v>
      </c>
      <c r="EU106" s="25">
        <v>9.708816564260109</v>
      </c>
      <c r="EV106" s="25">
        <v>15.05</v>
      </c>
      <c r="EW106" s="24">
        <v>15.0546844598054</v>
      </c>
      <c r="EX106" s="25">
        <v>15.0546844598054</v>
      </c>
      <c r="EY106" s="25">
        <v>20.94</v>
      </c>
      <c r="EZ106" s="24">
        <v>21.9482328469022</v>
      </c>
      <c r="FA106" s="25">
        <v>20.942893625192</v>
      </c>
      <c r="FB106" s="25">
        <v>14.89</v>
      </c>
      <c r="FC106" s="24">
        <v>14.8729429083461</v>
      </c>
      <c r="FD106" s="25">
        <v>14.891166860886</v>
      </c>
      <c r="FE106" s="25">
        <v>9.789999999999999</v>
      </c>
      <c r="FF106" s="24">
        <v>9.794157706093189</v>
      </c>
      <c r="FG106" s="25">
        <v>9.794157706093189</v>
      </c>
      <c r="FH106" s="25">
        <v>12.15</v>
      </c>
      <c r="FI106" s="24">
        <v>11.7046511776754</v>
      </c>
      <c r="FJ106" s="25">
        <v>12.1543823604711</v>
      </c>
      <c r="FK106" t="s" s="26">
        <v>223</v>
      </c>
      <c r="FL106" s="24">
        <v>9.333429361548109</v>
      </c>
      <c r="FM106" s="25">
        <v>9.333429361548109</v>
      </c>
      <c r="FN106" s="25">
        <v>12.57</v>
      </c>
      <c r="FO106" s="24">
        <v>12.5743093958013</v>
      </c>
      <c r="FP106" s="25">
        <v>12.5840764208909</v>
      </c>
      <c r="FQ106" s="25">
        <v>16.15</v>
      </c>
      <c r="FR106" s="24">
        <v>16.1537826420891</v>
      </c>
      <c r="FS106" s="25">
        <v>16.1537826420891</v>
      </c>
      <c r="FT106" s="29"/>
      <c r="FU106" s="30">
        <f>SUM(SUM(B106,E106,H106,K106,N106,Q106,T106,W106,Z106,AC106,AF106,AI106,AL106,AO106,AR106,AU106,AX106,BA106,BD106,BG106,BJ106,BM106,BP106,BS106,BV106,BY106,CB106,CE106,CH106,CK106),CN106,CQ106,CT106,CW106,CZ106,DC106,DF106,DI106,DL106,DO106,DR106,DU106,DX106,EA106,ED106,EG106,EJ106,EM106,EP106,ES106,EV106,EY106,FB106,FE106,FH106,FK106,FN106,FQ106)/58</f>
        <v>14.6183333333333</v>
      </c>
      <c r="FV106" s="30">
        <f>SUM(SUM(C106,F106,I106,L106,O106,R106,U106,X106,AA106,AD106,AG106,AJ106,AM106,AP106,AS106,AV106,AY106,BB106,BE106,BH106,BK106,BN106,BQ106,BT106,BW106,BZ106,CC106,CF106,CI106,CL106),CO106,CR106,CU106,CX106,DA106,DD106,DG106,DJ106,DM106,DP106,DS106,DV106,DY106,EB106,EE106,EH106,EK106,EN106,EQ106,ET106,EW106,EZ106,FC106,FF106,FI106,FL106,FO106,FR106)/58</f>
        <v>14.4207005825929</v>
      </c>
      <c r="FW106" s="30">
        <f>SUM(SUM(D106,G106,J106,M106,P106,S106,V106,Y106,AB106,AE106,AH106,AK106,AN106,AQ106,AT106,AW106,AZ106,BC106,BF106,BI106,BL106,BO106,BR106,BU106,BX106,CA106,CD106,CG106,CJ106,CM106),CP106,CS106,CV106,CY106,DB106,DE106,DH106,DK106,DN106,DQ106,DT106,DW106,DZ106,EC106,EF106,EI106,EL106,EO106,ER106,EU106,EX106,FA106,FD106,FG106,FJ106,FM106,FP106,FS106)/58</f>
        <v>14.4527511156841</v>
      </c>
      <c r="FX106" s="31"/>
      <c r="FY106" s="31"/>
      <c r="FZ106" s="31"/>
      <c r="GA106" s="31"/>
      <c r="GB106" s="28">
        <f>SUM(SUM(D106,G106,J106,M106,P106,S106,V106,Y106,AB106,AE106,AH106,AK106,AQ106,AT106,AW106,AZ106,BC106,BF106,BI106,BO106,BU106,BX106,CA106,CD106,CG106,CJ106,CM106,CS106,CV106,CY106),DB106,DE106,DH106,DK106,DN106,DZ106,EC106,EF106,EL106,EO106,ER106,EU106,EX106,FG106,FJ106,FM106)/46</f>
        <v>14.366652971205</v>
      </c>
      <c r="GC106" s="32">
        <v>2013</v>
      </c>
      <c r="GD106" s="24">
        <f>AVERAGE(L106,R106,BB106,BH106,CF106,DS106,EH106,EW106,FC106,FF106,FI106,FR106)</f>
        <v>12.3352742964252</v>
      </c>
      <c r="GE106" s="24">
        <f>AVERAGE(M106,S106,BC106,BI106,CG106,DT106,EI106,EX106,FD106,FG106,FJ106,FS106)</f>
        <v>12.3656855113363</v>
      </c>
      <c r="GF106" s="28">
        <f>AVERAGE(I106,BE106,EZ106)</f>
        <v>19.8296524577573</v>
      </c>
      <c r="GG106" s="28">
        <f>AVERAGE(J106,BF106,FA106)</f>
        <v>19.4958655487284</v>
      </c>
      <c r="GH106" s="28">
        <f>AVERAGE(O106,AA106,AD106,AG106,AM106,AV106,AY106,BT106,BW106,CU106,DA106,DP106,DV106,DY106,EK106)</f>
        <v>18.0478376502075</v>
      </c>
      <c r="GI106" s="28">
        <f>AVERAGE(P106,AB106,AE106,AH106,AN106,AW106,AZ106,BU106,BX106,CV106,DB106,DQ106,DW106,DZ106,EL106)</f>
        <v>18.0817887138494</v>
      </c>
      <c r="GJ106" s="28">
        <f>AVERAGE(C106,DG106,EE106,EN106,ET106)</f>
        <v>12.1367386561652</v>
      </c>
      <c r="GK106" s="28">
        <f>AVERAGE(D106,DH106,EF106,EO106,EU106)</f>
        <v>12.1846373473956</v>
      </c>
      <c r="GL106" s="24">
        <f>AVERAGE(BK106,CR106,CX106)</f>
        <v>9.453603643966551</v>
      </c>
      <c r="GM106" s="24">
        <f>AVERAGE(BL106,CS106,CY106)</f>
        <v>9.453603643966551</v>
      </c>
      <c r="GN106" s="24">
        <f>AVERAGE(AP106,BQ106,CO106,DJ106,DM106,EQ106,FO106)</f>
        <v>11.2892275897381</v>
      </c>
      <c r="GO106" s="24">
        <f>AVERAGE(AQ106,BR106,CP106,DK106,DN106,ER106,FP106)</f>
        <v>11.2946614345157</v>
      </c>
      <c r="GP106" s="24">
        <f>AVERAGE(F106,U106,X106,AJ106,AS106,BN106,BZ106,CC106,CI106,CL106,DD106,EB106,FL106)</f>
        <v>14.4627920369107</v>
      </c>
      <c r="GQ106" s="24">
        <f>AVERAGE(G106,V106,Y106,AK106,AT106,BO106,CA106,CD106,CJ106,CM106,DE106,EC106,FM106)</f>
        <v>14.5940936849907</v>
      </c>
      <c r="GR106" s="24">
        <f>AVERAGE(X106,AS106,CC106,DD106)</f>
        <v>19.9374077377557</v>
      </c>
      <c r="GS106" s="24">
        <f>AVERAGE(Y106,AT106,CD106,DE106)</f>
        <v>20.3085687720619</v>
      </c>
      <c r="GT106" s="24">
        <f>AVERAGE(F106,U106,AJ106,BN106,BZ106,CI106,CL106,EB106,FL106)</f>
        <v>12.0296295032018</v>
      </c>
      <c r="GU106" s="24">
        <f>AVERAGE(G106,V106,AK106,BO106,CA106,CJ106,CM106,EC106,FM106)</f>
        <v>12.0543269796257</v>
      </c>
    </row>
    <row r="107" ht="20.35" customHeight="1">
      <c r="A107" s="22">
        <v>2014</v>
      </c>
      <c r="B107" s="23">
        <v>12.87</v>
      </c>
      <c r="C107" s="24">
        <v>12.8980120327701</v>
      </c>
      <c r="D107" s="25">
        <v>12.8672459037378</v>
      </c>
      <c r="E107" s="25">
        <v>10.93</v>
      </c>
      <c r="F107" s="24">
        <v>10.9333429339478</v>
      </c>
      <c r="G107" s="25">
        <v>10.9333429339478</v>
      </c>
      <c r="H107" s="25">
        <v>13.3</v>
      </c>
      <c r="I107" s="24">
        <v>13.2966775252927</v>
      </c>
      <c r="J107" s="25">
        <v>13.2966775252927</v>
      </c>
      <c r="K107" s="25">
        <v>6.9</v>
      </c>
      <c r="L107" s="24">
        <v>6.91121918404176</v>
      </c>
      <c r="M107" s="25">
        <v>6.89751261063017</v>
      </c>
      <c r="N107" s="25">
        <v>18.16</v>
      </c>
      <c r="O107" s="24">
        <v>18.2043509925785</v>
      </c>
      <c r="P107" s="25">
        <v>18.1592650756773</v>
      </c>
      <c r="Q107" s="25">
        <v>13.35</v>
      </c>
      <c r="R107" s="24">
        <v>13.900232659304</v>
      </c>
      <c r="S107" s="25">
        <v>13.3549384413016</v>
      </c>
      <c r="T107" s="25">
        <v>9.01</v>
      </c>
      <c r="U107" s="24">
        <v>9.03040672141478</v>
      </c>
      <c r="V107" s="25">
        <v>9.01338163180905</v>
      </c>
      <c r="W107" s="25">
        <v>21.54</v>
      </c>
      <c r="X107" s="24">
        <v>21.1682590885817</v>
      </c>
      <c r="Y107" s="25">
        <v>21.5356246799795</v>
      </c>
      <c r="Z107" s="25">
        <v>16.27</v>
      </c>
      <c r="AA107" s="24">
        <v>16.2731496415771</v>
      </c>
      <c r="AB107" s="25">
        <v>16.2731496415771</v>
      </c>
      <c r="AC107" s="25">
        <v>20.3</v>
      </c>
      <c r="AD107" s="24">
        <v>20.2991679467486</v>
      </c>
      <c r="AE107" s="25">
        <v>20.2991679467486</v>
      </c>
      <c r="AF107" s="25">
        <v>20.82</v>
      </c>
      <c r="AG107" s="24">
        <v>20.8205952380952</v>
      </c>
      <c r="AH107" s="25">
        <v>20.8205952380952</v>
      </c>
      <c r="AI107" s="25">
        <v>15.11</v>
      </c>
      <c r="AJ107" s="24">
        <v>15.1086540821371</v>
      </c>
      <c r="AK107" s="25">
        <v>15.1086540821371</v>
      </c>
      <c r="AL107" s="25">
        <v>18.88</v>
      </c>
      <c r="AM107" s="24">
        <v>18.8811618067694</v>
      </c>
      <c r="AN107" s="25">
        <v>18.8811618067694</v>
      </c>
      <c r="AO107" s="25">
        <v>11.83</v>
      </c>
      <c r="AP107" s="24">
        <v>11.8311245519713</v>
      </c>
      <c r="AQ107" s="25">
        <v>11.8311245519713</v>
      </c>
      <c r="AR107" s="25">
        <v>17.68</v>
      </c>
      <c r="AS107" s="24">
        <v>17.6757245263697</v>
      </c>
      <c r="AT107" s="25">
        <v>17.6775256016385</v>
      </c>
      <c r="AU107" s="25">
        <v>14.95</v>
      </c>
      <c r="AV107" s="24">
        <v>14.9475044802867</v>
      </c>
      <c r="AW107" s="25">
        <v>14.9475044802867</v>
      </c>
      <c r="AX107" s="25">
        <v>17.46</v>
      </c>
      <c r="AY107" s="24">
        <v>17.464199264615</v>
      </c>
      <c r="AZ107" s="25">
        <v>17.4583330905592</v>
      </c>
      <c r="BA107" s="25">
        <v>13.89</v>
      </c>
      <c r="BB107" s="24">
        <v>13.9317219971044</v>
      </c>
      <c r="BC107" s="25">
        <v>13.8937772789872</v>
      </c>
      <c r="BD107" s="25">
        <v>22.99</v>
      </c>
      <c r="BE107" s="24">
        <v>22.9918202764977</v>
      </c>
      <c r="BF107" s="25">
        <v>22.9918202764977</v>
      </c>
      <c r="BG107" s="25">
        <v>9.81</v>
      </c>
      <c r="BH107" s="24">
        <v>9.808312852022519</v>
      </c>
      <c r="BI107" s="25">
        <v>9.81458525345621</v>
      </c>
      <c r="BJ107" s="25">
        <v>11.14</v>
      </c>
      <c r="BK107" s="24">
        <v>11.1446690988223</v>
      </c>
      <c r="BL107" s="25">
        <v>11.1446690988223</v>
      </c>
      <c r="BM107" s="25">
        <v>12.83</v>
      </c>
      <c r="BN107" s="24">
        <v>12.8283845366103</v>
      </c>
      <c r="BO107" s="25">
        <v>12.8283845366103</v>
      </c>
      <c r="BP107" s="25">
        <v>13.05</v>
      </c>
      <c r="BQ107" s="24">
        <v>13.0507059651818</v>
      </c>
      <c r="BR107" s="25">
        <v>13.0507059651818</v>
      </c>
      <c r="BS107" s="25">
        <v>14.89</v>
      </c>
      <c r="BT107" s="24">
        <v>14.8934447004608</v>
      </c>
      <c r="BU107" s="25">
        <v>14.8934447004608</v>
      </c>
      <c r="BV107" s="25">
        <v>18.86</v>
      </c>
      <c r="BW107" s="24">
        <v>18.5282689098999</v>
      </c>
      <c r="BX107" s="25">
        <v>18.8568447746173</v>
      </c>
      <c r="BY107" s="25">
        <v>13.89</v>
      </c>
      <c r="BZ107" s="24">
        <v>13.8508723758321</v>
      </c>
      <c r="CA107" s="25">
        <v>13.8508723758321</v>
      </c>
      <c r="CB107" s="25">
        <v>19.84</v>
      </c>
      <c r="CC107" s="24">
        <v>18.4766353046595</v>
      </c>
      <c r="CD107" s="25">
        <v>19.839246031746</v>
      </c>
      <c r="CE107" s="25">
        <v>8.26</v>
      </c>
      <c r="CF107" s="24">
        <v>8.64910833465755</v>
      </c>
      <c r="CG107" s="25">
        <v>8.261009311492479</v>
      </c>
      <c r="CH107" s="25">
        <v>12.68</v>
      </c>
      <c r="CI107" s="24">
        <v>12.6807068896854</v>
      </c>
      <c r="CJ107" s="25">
        <v>12.6807068896854</v>
      </c>
      <c r="CK107" s="25">
        <v>9.99</v>
      </c>
      <c r="CL107" s="24">
        <v>9.992802739375319</v>
      </c>
      <c r="CM107" s="25">
        <v>9.992802739375319</v>
      </c>
      <c r="CN107" s="25">
        <v>10.23</v>
      </c>
      <c r="CO107" s="24">
        <v>10.2419004785537</v>
      </c>
      <c r="CP107" s="25">
        <v>10.2332228907094</v>
      </c>
      <c r="CQ107" s="25">
        <v>6.27</v>
      </c>
      <c r="CR107" s="24">
        <v>6.27605670762929</v>
      </c>
      <c r="CS107" s="25">
        <v>6.27605670762929</v>
      </c>
      <c r="CT107" s="25">
        <v>17.26</v>
      </c>
      <c r="CU107" s="24">
        <v>17.2593516385049</v>
      </c>
      <c r="CV107" s="25">
        <v>17.2593516385049</v>
      </c>
      <c r="CW107" s="25">
        <v>10.82</v>
      </c>
      <c r="CX107" s="24">
        <v>10.8161143113159</v>
      </c>
      <c r="CY107" s="25">
        <v>10.8161143113159</v>
      </c>
      <c r="CZ107" s="25">
        <v>19.36</v>
      </c>
      <c r="DA107" s="24">
        <v>19.3645276497696</v>
      </c>
      <c r="DB107" s="25">
        <v>19.3645276497696</v>
      </c>
      <c r="DC107" s="25">
        <v>19.9</v>
      </c>
      <c r="DD107" s="24">
        <v>19.8963024833589</v>
      </c>
      <c r="DE107" s="25">
        <v>19.8963024833589</v>
      </c>
      <c r="DF107" s="25">
        <v>15.16</v>
      </c>
      <c r="DG107" s="24">
        <v>14.4120314900154</v>
      </c>
      <c r="DH107" s="25">
        <v>14.4120314900154</v>
      </c>
      <c r="DI107" s="25">
        <v>12.45</v>
      </c>
      <c r="DJ107" s="24">
        <v>12.1088786482335</v>
      </c>
      <c r="DK107" s="25">
        <v>12.4498604710701</v>
      </c>
      <c r="DL107" s="25">
        <v>10.89</v>
      </c>
      <c r="DM107" s="24">
        <v>11.2256925243216</v>
      </c>
      <c r="DN107" s="25">
        <v>10.885119687660</v>
      </c>
      <c r="DO107" s="25">
        <v>13.29</v>
      </c>
      <c r="DP107" s="24">
        <v>13.2888378333136</v>
      </c>
      <c r="DQ107" s="25">
        <v>13.2888378333136</v>
      </c>
      <c r="DR107" s="25">
        <v>12.48</v>
      </c>
      <c r="DS107" s="24">
        <v>12.4780120327701</v>
      </c>
      <c r="DT107" s="25">
        <v>12.4780120327701</v>
      </c>
      <c r="DU107" s="25">
        <v>21.69</v>
      </c>
      <c r="DV107" s="24">
        <v>21.6931381208397</v>
      </c>
      <c r="DW107" s="25">
        <v>21.6931381208397</v>
      </c>
      <c r="DX107" s="25">
        <v>18.7</v>
      </c>
      <c r="DY107" s="24">
        <v>18.6997255387981</v>
      </c>
      <c r="DZ107" s="25">
        <v>18.705738083601</v>
      </c>
      <c r="EA107" s="25">
        <v>12.81</v>
      </c>
      <c r="EB107" s="24">
        <v>12.8058640552995</v>
      </c>
      <c r="EC107" s="25">
        <v>12.8058640552995</v>
      </c>
      <c r="ED107" s="25">
        <v>11.61</v>
      </c>
      <c r="EE107" s="24">
        <v>11.6146857398874</v>
      </c>
      <c r="EF107" s="25">
        <v>11.6146857398874</v>
      </c>
      <c r="EG107" s="25">
        <v>12.94</v>
      </c>
      <c r="EH107" s="24">
        <v>12.5411424731183</v>
      </c>
      <c r="EI107" s="25">
        <v>12.939074500768</v>
      </c>
      <c r="EJ107" s="25">
        <v>18.38</v>
      </c>
      <c r="EK107" s="24">
        <v>17.9406861239119</v>
      </c>
      <c r="EL107" s="25">
        <v>18.3849416174743</v>
      </c>
      <c r="EM107" s="25">
        <v>11.45</v>
      </c>
      <c r="EN107" s="24">
        <v>11.4520500233754</v>
      </c>
      <c r="EO107" s="25">
        <v>11.4477311827957</v>
      </c>
      <c r="EP107" s="25">
        <v>8.93</v>
      </c>
      <c r="EQ107" s="24">
        <v>8.92893817204301</v>
      </c>
      <c r="ER107" s="25">
        <v>8.92893817204301</v>
      </c>
      <c r="ES107" s="25">
        <v>8.94</v>
      </c>
      <c r="ET107" s="24">
        <v>8.62651241679467</v>
      </c>
      <c r="EU107" s="25">
        <v>8.93773745519713</v>
      </c>
      <c r="EV107" s="25">
        <v>15.15</v>
      </c>
      <c r="EW107" s="24">
        <v>15.1503821927362</v>
      </c>
      <c r="EX107" s="25">
        <v>15.1503821927362</v>
      </c>
      <c r="EY107" s="25">
        <v>19.88</v>
      </c>
      <c r="EZ107" s="24">
        <v>20.8378686635945</v>
      </c>
      <c r="FA107" s="25">
        <v>19.8839650537635</v>
      </c>
      <c r="FB107" s="25">
        <v>15.32</v>
      </c>
      <c r="FC107" s="24">
        <v>15.5932066052227</v>
      </c>
      <c r="FD107" s="25">
        <v>15.3201254480287</v>
      </c>
      <c r="FE107" s="25">
        <v>9.94</v>
      </c>
      <c r="FF107" s="24">
        <v>9.93781298003074</v>
      </c>
      <c r="FG107" s="25">
        <v>9.93781298003074</v>
      </c>
      <c r="FH107" s="25">
        <v>12.85</v>
      </c>
      <c r="FI107" s="24">
        <v>12.4231874039939</v>
      </c>
      <c r="FJ107" s="25">
        <v>12.8526120071685</v>
      </c>
      <c r="FK107" t="s" s="26">
        <v>75</v>
      </c>
      <c r="FL107" t="s" s="27">
        <v>76</v>
      </c>
      <c r="FM107" t="s" s="26">
        <v>76</v>
      </c>
      <c r="FN107" s="25">
        <v>12.8</v>
      </c>
      <c r="FO107" s="24">
        <v>12.7990997468282</v>
      </c>
      <c r="FP107" s="25">
        <v>12.7990997468282</v>
      </c>
      <c r="FQ107" s="25">
        <v>16.26</v>
      </c>
      <c r="FR107" s="24">
        <v>16.2612877624168</v>
      </c>
      <c r="FS107" s="25">
        <v>16.2612877624168</v>
      </c>
      <c r="FT107" s="29"/>
      <c r="FU107" s="30">
        <f>SUM(SUM(B107,E107,H107,K107,N107,Q107,T107,W107,Z107,AC107,AF107,AI107,AL107,AO107,AR107,AU107,AX107,BA107,BD107,BG107,BJ107,BM107,BP107,BS107,BV107,BY107,CB107,CE107,CH107,CK107),CN107,CQ107,CT107,CW107,CZ107,DC107,DF107,DI107,DL107,DO107,DR107,DU107,DX107,EA107,ED107,EG107,EJ107,EM107,EP107,ES107,EV107,EY107,FB107,FE107,FH107,FK107,FN107,FQ107)/58</f>
        <v>14.3375438596491</v>
      </c>
      <c r="FV107" s="30">
        <f>SUM(SUM(C107,F107,I107,L107,O107,R107,U107,X107,AA107,AD107,AG107,AJ107,AM107,AP107,AS107,AV107,AY107,BB107,BE107,BH107,BK107,BN107,BQ107,BT107,BW107,BZ107,CC107,CF107,CI107,CL107),CO107,CR107,CU107,CX107,DA107,DD107,DG107,DJ107,DM107,DP107,DS107,DV107,DY107,EB107,EE107,EH107,EK107,EN107,EQ107,ET107,EW107,EZ107,FC107,FF107,FI107,FL107,FO107,FR107)/58</f>
        <v>14.3007812363858</v>
      </c>
      <c r="FW107" s="30">
        <f>SUM(SUM(D107,G107,J107,M107,P107,S107,V107,Y107,AB107,AE107,AH107,AK107,AN107,AQ107,AT107,AW107,AZ107,BC107,BF107,BI107,BL107,BO107,BR107,BU107,BX107,CA107,CD107,CG107,CJ107,CM107),CP107,CS107,CV107,CY107,DB107,DE107,DH107,DK107,DN107,DQ107,DT107,DW107,DZ107,EC107,EF107,EI107,EL107,EO107,ER107,EU107,EX107,FA107,FD107,FG107,FJ107,FM107,FP107,FS107)/58</f>
        <v>14.3241516805249</v>
      </c>
      <c r="FX107" s="31"/>
      <c r="FY107" s="31"/>
      <c r="FZ107" s="31"/>
      <c r="GA107" s="31"/>
      <c r="GB107" s="28">
        <f>SUM(SUM(D107,G107,J107,M107,P107,S107,V107,Y107,AB107,AE107,AH107,AK107,AQ107,AT107,AW107,AZ107,BC107,BF107,BI107,BO107,BU107,BX107,CA107,CD107,CG107,CJ107,CM107,CS107,CV107,CY107),DB107,DE107,DH107,DK107,DN107,DZ107,EC107,EF107,EL107,EO107,ER107,EU107,EX107,FG107,FJ107,FM107)/46</f>
        <v>14.1889632339935</v>
      </c>
      <c r="GC107" s="32">
        <v>2014</v>
      </c>
      <c r="GD107" s="24">
        <f>AVERAGE(L107,R107,BB107,BH107,CF107,DS107,EH107,EW107,FC107,FF107,FI107,FR107)</f>
        <v>12.2988022064516</v>
      </c>
      <c r="GE107" s="24">
        <f>AVERAGE(M107,S107,BC107,BI107,CG107,DT107,EI107,EX107,FD107,FG107,FJ107,FS107)</f>
        <v>12.2634274849822</v>
      </c>
      <c r="GF107" s="28">
        <f>AVERAGE(I107,BE107,EZ107)</f>
        <v>19.0421221551283</v>
      </c>
      <c r="GG107" s="28">
        <f>AVERAGE(J107,BF107,FA107)</f>
        <v>18.7241542851846</v>
      </c>
      <c r="GH107" s="28">
        <f>AVERAGE(O107,AA107,AD107,AG107,AM107,AV107,AY107,BT107,BW107,CU107,DA107,DP107,DV107,DY107,EK107)</f>
        <v>17.9038739924113</v>
      </c>
      <c r="GI107" s="24">
        <f>AVERAGE(P107,AB107,AE107,AH107,AN107,AW107,AZ107,BU107,BX107,CV107,DB107,DQ107,DW107,DZ107,EL107)</f>
        <v>17.9524001132196</v>
      </c>
      <c r="GJ107" s="28">
        <f>AVERAGE(C107,DG107,EE107,EN107,ET107)</f>
        <v>11.8006583405686</v>
      </c>
      <c r="GK107" s="28">
        <f>AVERAGE(D107,DH107,EF107,EO107,EU107)</f>
        <v>11.8558863543267</v>
      </c>
      <c r="GL107" s="24">
        <f>AVERAGE(BK107,CR107,CX107)</f>
        <v>9.41228003925583</v>
      </c>
      <c r="GM107" s="24">
        <f>AVERAGE(BL107,CS107,CY107)</f>
        <v>9.41228003925583</v>
      </c>
      <c r="GN107" s="24">
        <f>AVERAGE(AP107,BQ107,CO107,DJ107,DM107,EQ107,FO107)</f>
        <v>11.455191441019</v>
      </c>
      <c r="GO107" s="24">
        <f>AVERAGE(AQ107,BR107,CP107,DK107,DN107,ER107,FP107)</f>
        <v>11.4540102122091</v>
      </c>
      <c r="GP107" s="24">
        <f>AVERAGE(F107,U107,X107,AJ107,AS107,BN107,BZ107,CC107,CI107,CL107,DD107,EB107,FL107)</f>
        <v>14.5373296447727</v>
      </c>
      <c r="GQ107" s="24">
        <f>AVERAGE(G107,V107,Y107,AK107,AT107,BO107,CA107,CD107,CJ107,CM107,DE107,EC107,FM107)</f>
        <v>14.6802256701183</v>
      </c>
      <c r="GR107" s="24">
        <f>AVERAGE(X107,AS107,CC107,DD107)</f>
        <v>19.3042303507425</v>
      </c>
      <c r="GS107" s="24">
        <f>AVERAGE(Y107,AT107,CD107,DE107)</f>
        <v>19.7371746991807</v>
      </c>
      <c r="GT107" s="24">
        <f>AVERAGE(F107,U107,AJ107,BN107,BZ107,CI107,CL107,EB107,FL107)</f>
        <v>12.1538792917878</v>
      </c>
      <c r="GU107" s="24">
        <f>AVERAGE(G107,V107,AK107,BO107,CA107,CJ107,CM107,EC107,FM107)</f>
        <v>12.1517511555871</v>
      </c>
    </row>
    <row r="108" ht="20.35" customHeight="1">
      <c r="A108" s="22">
        <v>2015</v>
      </c>
      <c r="B108" s="23">
        <v>12.48</v>
      </c>
      <c r="C108" s="24">
        <v>12.4902317610396</v>
      </c>
      <c r="D108" s="25">
        <v>12.4798326182531</v>
      </c>
      <c r="E108" s="25">
        <v>10.85</v>
      </c>
      <c r="F108" s="24">
        <v>10.8507296466974</v>
      </c>
      <c r="G108" s="25">
        <v>10.8507296466974</v>
      </c>
      <c r="H108" s="25">
        <v>12.71</v>
      </c>
      <c r="I108" s="24">
        <v>12.7119636456733</v>
      </c>
      <c r="J108" s="25">
        <v>12.7119636456733</v>
      </c>
      <c r="K108" s="25">
        <v>7.15</v>
      </c>
      <c r="L108" s="24">
        <v>7.19445627220526</v>
      </c>
      <c r="M108" s="25">
        <v>7.14542434138597</v>
      </c>
      <c r="N108" s="25">
        <v>18.89</v>
      </c>
      <c r="O108" s="24">
        <v>18.9236473550859</v>
      </c>
      <c r="P108" s="25">
        <v>18.8916850903392</v>
      </c>
      <c r="Q108" s="25">
        <v>13.9</v>
      </c>
      <c r="R108" s="24">
        <v>13.9047262046993</v>
      </c>
      <c r="S108" s="25">
        <v>13.8830286738351</v>
      </c>
      <c r="T108" s="25">
        <v>8.92</v>
      </c>
      <c r="U108" s="24">
        <v>8.92195148489504</v>
      </c>
      <c r="V108" s="25">
        <v>8.92195148489504</v>
      </c>
      <c r="W108" s="25">
        <v>21.97</v>
      </c>
      <c r="X108" s="24">
        <v>21.6335573476703</v>
      </c>
      <c r="Y108" s="25">
        <v>21.9706400409627</v>
      </c>
      <c r="Z108" s="25">
        <v>16.39</v>
      </c>
      <c r="AA108" s="24">
        <v>16.3887992831541</v>
      </c>
      <c r="AB108" s="25">
        <v>16.3887992831541</v>
      </c>
      <c r="AC108" s="25">
        <v>20.81</v>
      </c>
      <c r="AD108" s="24">
        <v>20.8148156682028</v>
      </c>
      <c r="AE108" s="25">
        <v>20.8148156682028</v>
      </c>
      <c r="AF108" s="25">
        <v>21.13</v>
      </c>
      <c r="AG108" s="24">
        <v>21.1329409882233</v>
      </c>
      <c r="AH108" s="25">
        <v>21.1329409882233</v>
      </c>
      <c r="AI108" s="25">
        <v>14.9</v>
      </c>
      <c r="AJ108" s="24">
        <v>14.9038997695852</v>
      </c>
      <c r="AK108" s="25">
        <v>14.9038997695852</v>
      </c>
      <c r="AL108" s="25">
        <v>18.74</v>
      </c>
      <c r="AM108" s="24">
        <v>18.7401670506912</v>
      </c>
      <c r="AN108" s="25">
        <v>18.7401670506912</v>
      </c>
      <c r="AO108" s="25">
        <v>11.35</v>
      </c>
      <c r="AP108" s="24">
        <v>11.3452316948285</v>
      </c>
      <c r="AQ108" s="25">
        <v>11.3452316948285</v>
      </c>
      <c r="AR108" s="25">
        <v>17.96</v>
      </c>
      <c r="AS108" s="24">
        <v>17.9611006718223</v>
      </c>
      <c r="AT108" s="25">
        <v>17.9611006718223</v>
      </c>
      <c r="AU108" s="25">
        <v>14.63</v>
      </c>
      <c r="AV108" s="24">
        <v>14.6268618791603</v>
      </c>
      <c r="AW108" s="25">
        <v>14.6268618791603</v>
      </c>
      <c r="AX108" s="25">
        <v>18.08</v>
      </c>
      <c r="AY108" s="24">
        <v>18.0766864858661</v>
      </c>
      <c r="AZ108" s="25">
        <v>18.0794546850998</v>
      </c>
      <c r="BA108" s="25">
        <v>13.44</v>
      </c>
      <c r="BB108" s="24">
        <v>13.4376702508961</v>
      </c>
      <c r="BC108" s="25">
        <v>13.4376702508961</v>
      </c>
      <c r="BD108" s="25">
        <v>23.13</v>
      </c>
      <c r="BE108" s="24">
        <v>23.132037250384</v>
      </c>
      <c r="BF108" s="25">
        <v>23.132037250384</v>
      </c>
      <c r="BG108" s="25">
        <v>9.73</v>
      </c>
      <c r="BH108" s="24">
        <v>9.731521377368161</v>
      </c>
      <c r="BI108" s="25">
        <v>9.731521377368161</v>
      </c>
      <c r="BJ108" s="25">
        <v>10.65</v>
      </c>
      <c r="BK108" s="24">
        <v>10.6496979006657</v>
      </c>
      <c r="BL108" s="25">
        <v>10.6496979006657</v>
      </c>
      <c r="BM108" s="25">
        <v>12.61</v>
      </c>
      <c r="BN108" s="24">
        <v>12.6099577572965</v>
      </c>
      <c r="BO108" s="25">
        <v>12.6099577572965</v>
      </c>
      <c r="BP108" s="25">
        <v>12.68</v>
      </c>
      <c r="BQ108" s="24">
        <v>12.6760330261137</v>
      </c>
      <c r="BR108" s="25">
        <v>12.6763108038914</v>
      </c>
      <c r="BS108" s="25">
        <v>14.44</v>
      </c>
      <c r="BT108" s="24">
        <v>14.4447420634921</v>
      </c>
      <c r="BU108" s="25">
        <v>14.4447420634921</v>
      </c>
      <c r="BV108" s="25">
        <v>19.61</v>
      </c>
      <c r="BW108" s="24">
        <v>19.2659719132369</v>
      </c>
      <c r="BX108" s="25">
        <v>19.6073353329096</v>
      </c>
      <c r="BY108" s="25">
        <v>14.27</v>
      </c>
      <c r="BZ108" s="24">
        <v>14.274007296467</v>
      </c>
      <c r="CA108" s="25">
        <v>14.274007296467</v>
      </c>
      <c r="CB108" s="25">
        <v>19.85</v>
      </c>
      <c r="CC108" s="24">
        <v>18.5389912954429</v>
      </c>
      <c r="CD108" s="25">
        <v>19.8463792882745</v>
      </c>
      <c r="CE108" s="25">
        <v>8.26</v>
      </c>
      <c r="CF108" s="24">
        <v>8.260484775853239</v>
      </c>
      <c r="CG108" s="25">
        <v>8.260484775853239</v>
      </c>
      <c r="CH108" s="25">
        <v>12.92</v>
      </c>
      <c r="CI108" s="24">
        <v>12.918870327701</v>
      </c>
      <c r="CJ108" s="25">
        <v>12.918870327701</v>
      </c>
      <c r="CK108" s="25">
        <v>10.01</v>
      </c>
      <c r="CL108" s="24">
        <v>10.0119374039939</v>
      </c>
      <c r="CM108" s="25">
        <v>10.0119374039939</v>
      </c>
      <c r="CN108" s="25">
        <v>10.05</v>
      </c>
      <c r="CO108" s="24">
        <v>10.0418676395289</v>
      </c>
      <c r="CP108" s="25">
        <v>10.0454419813903</v>
      </c>
      <c r="CQ108" s="25">
        <v>5.84</v>
      </c>
      <c r="CR108" s="24">
        <v>5.8431950844854</v>
      </c>
      <c r="CS108" s="25">
        <v>5.8431950844854</v>
      </c>
      <c r="CT108" s="25">
        <v>17.43</v>
      </c>
      <c r="CU108" s="24">
        <v>17.4262347670251</v>
      </c>
      <c r="CV108" s="25">
        <v>17.4262347670251</v>
      </c>
      <c r="CW108" s="25">
        <v>10.27</v>
      </c>
      <c r="CX108" s="24">
        <v>10.2733230926779</v>
      </c>
      <c r="CY108" s="25">
        <v>10.2733230926779</v>
      </c>
      <c r="CZ108" s="25">
        <v>19.69</v>
      </c>
      <c r="DA108" s="24">
        <v>19.6873911930364</v>
      </c>
      <c r="DB108" s="25">
        <v>19.6873911930364</v>
      </c>
      <c r="DC108" s="25">
        <v>20.92</v>
      </c>
      <c r="DD108" s="24">
        <v>20.9247111168093</v>
      </c>
      <c r="DE108" s="25">
        <v>20.9247111168093</v>
      </c>
      <c r="DF108" s="25">
        <v>14.09</v>
      </c>
      <c r="DG108" s="24">
        <v>14.0995583717358</v>
      </c>
      <c r="DH108" s="25">
        <v>14.0995583717358</v>
      </c>
      <c r="DI108" s="25">
        <v>11.51</v>
      </c>
      <c r="DJ108" s="24">
        <v>11.4995820532514</v>
      </c>
      <c r="DK108" s="25">
        <v>11.4995820532514</v>
      </c>
      <c r="DL108" s="25">
        <v>10.76</v>
      </c>
      <c r="DM108" s="24">
        <v>11.0943369175627</v>
      </c>
      <c r="DN108" s="25">
        <v>10.7566564260113</v>
      </c>
      <c r="DO108" s="25">
        <v>12.93</v>
      </c>
      <c r="DP108" s="24">
        <v>12.9272804659498</v>
      </c>
      <c r="DQ108" s="25">
        <v>12.9272804659498</v>
      </c>
      <c r="DR108" t="s" s="26">
        <v>75</v>
      </c>
      <c r="DS108" t="s" s="27">
        <v>76</v>
      </c>
      <c r="DT108" t="s" s="26">
        <v>76</v>
      </c>
      <c r="DU108" s="25">
        <v>22.19</v>
      </c>
      <c r="DV108" s="24">
        <v>22.1858891591284</v>
      </c>
      <c r="DW108" s="25">
        <v>22.2004614695341</v>
      </c>
      <c r="DX108" s="25">
        <v>19.21</v>
      </c>
      <c r="DY108" s="24">
        <v>19.206986687148</v>
      </c>
      <c r="DZ108" s="25">
        <v>19.206986687148</v>
      </c>
      <c r="EA108" s="25">
        <v>12.96</v>
      </c>
      <c r="EB108" s="24">
        <v>12.9575332821301</v>
      </c>
      <c r="EC108" s="25">
        <v>12.9575332821301</v>
      </c>
      <c r="ED108" s="25">
        <v>11.19</v>
      </c>
      <c r="EE108" s="24">
        <v>11.1876996927803</v>
      </c>
      <c r="EF108" s="25">
        <v>11.1876996927803</v>
      </c>
      <c r="EG108" s="25">
        <v>13.21</v>
      </c>
      <c r="EH108" s="24">
        <v>12.8426312083973</v>
      </c>
      <c r="EI108" s="25">
        <v>13.2135317460318</v>
      </c>
      <c r="EJ108" s="25">
        <v>18.3</v>
      </c>
      <c r="EK108" s="24">
        <v>17.8276824116744</v>
      </c>
      <c r="EL108" s="25">
        <v>18.3015373121811</v>
      </c>
      <c r="EM108" s="25">
        <v>10.95</v>
      </c>
      <c r="EN108" s="24">
        <v>10.934493481429</v>
      </c>
      <c r="EO108" s="25">
        <v>10.9493716269106</v>
      </c>
      <c r="EP108" s="25">
        <v>8.470000000000001</v>
      </c>
      <c r="EQ108" s="24">
        <v>8.471883640552999</v>
      </c>
      <c r="ER108" s="25">
        <v>8.471883640552999</v>
      </c>
      <c r="ES108" s="25">
        <v>8.98</v>
      </c>
      <c r="ET108" s="24">
        <v>8.690546594982081</v>
      </c>
      <c r="EU108" s="25">
        <v>8.97964029697901</v>
      </c>
      <c r="EV108" s="25">
        <v>14.96</v>
      </c>
      <c r="EW108" s="24">
        <v>14.9581982846902</v>
      </c>
      <c r="EX108" s="25">
        <v>14.9590047363031</v>
      </c>
      <c r="EY108" s="25">
        <v>19.66</v>
      </c>
      <c r="EZ108" s="24">
        <v>20.6282085253456</v>
      </c>
      <c r="FA108" s="25">
        <v>19.6570110087046</v>
      </c>
      <c r="FB108" s="25">
        <v>15.28</v>
      </c>
      <c r="FC108" s="24">
        <v>15.2797154726994</v>
      </c>
      <c r="FD108" s="25">
        <v>15.2780356308021</v>
      </c>
      <c r="FE108" s="25">
        <v>9.85</v>
      </c>
      <c r="FF108" s="24">
        <v>9.83765168970816</v>
      </c>
      <c r="FG108" s="25">
        <v>9.84892409114185</v>
      </c>
      <c r="FH108" s="25">
        <v>12.79</v>
      </c>
      <c r="FI108" s="24">
        <v>12.3632375699631</v>
      </c>
      <c r="FJ108" s="25">
        <v>12.7858342382188</v>
      </c>
      <c r="FK108" s="25">
        <v>8.630000000000001</v>
      </c>
      <c r="FL108" s="24">
        <v>8.625025601638519</v>
      </c>
      <c r="FM108" s="25">
        <v>8.625025601638519</v>
      </c>
      <c r="FN108" s="25">
        <v>12.19</v>
      </c>
      <c r="FO108" s="24">
        <v>12.1904628158271</v>
      </c>
      <c r="FP108" s="25">
        <v>12.1904628158271</v>
      </c>
      <c r="FQ108" s="25">
        <v>16.12</v>
      </c>
      <c r="FR108" s="24">
        <v>16.1248335893497</v>
      </c>
      <c r="FS108" s="25">
        <v>16.1248335893497</v>
      </c>
      <c r="FT108" s="29"/>
      <c r="FU108" s="30">
        <f>SUM(SUM(B108,E108,H108,K108,N108,Q108,T108,W108,Z108,AC108,AF108,AI108,AL108,AO108,AR108,AU108,AX108,BA108,BD108,BG108,BJ108,BM108,BP108,BS108,BV108,BY108,CB108,CE108,CH108,CK108),CN108,CQ108,CT108,CW108,CZ108,DC108,DF108,DI108,DL108,DO108,DR108,DU108,DX108,EA108,ED108,EG108,EJ108,EM108,EP108,ES108,EV108,EY108,FB108,FE108,FH108,FK108,FN108,FQ108)/58</f>
        <v>14.2261403508772</v>
      </c>
      <c r="FV108" s="30">
        <f>SUM(SUM(C108,F108,I108,L108,O108,R108,U108,X108,AA108,AD108,AG108,AJ108,AM108,AP108,AS108,AV108,AY108,BB108,BE108,BH108,BK108,BN108,BQ108,BT108,BW108,BZ108,CC108,CF108,CI108,CL108),CO108,CR108,CU108,CX108,DA108,DD108,DG108,DJ108,DM108,DP108,DS108,DV108,DY108,EB108,EE108,EH108,EK108,EN108,EQ108,ET108,EW108,EZ108,FC108,FF108,FI108,FL108,FO108,FR108)/58</f>
        <v>14.1877868466301</v>
      </c>
      <c r="FW108" s="30">
        <f>SUM(SUM(D108,G108,J108,M108,P108,S108,V108,Y108,AB108,AE108,AH108,AK108,AN108,AQ108,AT108,AW108,AZ108,BC108,BF108,BI108,BL108,BO108,BR108,BU108,BX108,CA108,CD108,CG108,CJ108,CM108),CP108,CS108,CV108,CY108,DB108,DE108,DH108,DK108,DN108,DQ108,DT108,DW108,DZ108,EC108,EF108,EI108,EL108,EO108,ER108,EU108,EX108,FA108,FD108,FG108,FJ108,FM108,FP108,FS108)/58</f>
        <v>14.2258005452738</v>
      </c>
      <c r="FX108" s="31"/>
      <c r="FY108" s="31"/>
      <c r="FZ108" s="31"/>
      <c r="GA108" s="31"/>
      <c r="GB108" s="28">
        <f>SUM(SUM(D108,G108,J108,M108,P108,S108,V108,Y108,AB108,AE108,AH108,AK108,AQ108,AT108,AW108,AZ108,BC108,BF108,BI108,BO108,BU108,BX108,CA108,CD108,CG108,CJ108,CM108,CS108,CV108,CY108),DB108,DE108,DH108,DK108,DN108,DZ108,EC108,EF108,EL108,EO108,ER108,EU108,EX108,FG108,FJ108,FM108)/46</f>
        <v>14.0688564482124</v>
      </c>
      <c r="GC108" s="32">
        <v>2015</v>
      </c>
      <c r="GD108" s="24">
        <f>AVERAGE(L108,R108,BB108,BH108,CF108,DS108,EH108,EW108,FC108,FF108,FI108,FR108)</f>
        <v>12.1759206087118</v>
      </c>
      <c r="GE108" s="24">
        <f>AVERAGE(M108,S108,BC108,BI108,CG108,DT108,EI108,EX108,FD108,FG108,FJ108,FS108)</f>
        <v>12.242572131926</v>
      </c>
      <c r="GF108" s="28">
        <f>AVERAGE(I108,BE108,EZ108)</f>
        <v>18.8240698071343</v>
      </c>
      <c r="GG108" s="28">
        <f>AVERAGE(J108,BF108,FA108)</f>
        <v>18.5003373015873</v>
      </c>
      <c r="GH108" s="28">
        <f>AVERAGE(O108,AA108,AD108,AG108,AM108,AV108,AY108,BT108,BW108,CU108,DA108,DP108,DV108,DY108,EK108)</f>
        <v>18.1117398247383</v>
      </c>
      <c r="GI108" s="28">
        <f>AVERAGE(P108,AB108,AE108,AH108,AN108,AW108,AZ108,BU108,BX108,CV108,DB108,DQ108,DW108,DZ108,EL108)</f>
        <v>18.1651129290765</v>
      </c>
      <c r="GJ108" s="28">
        <f>AVERAGE(C108,DG108,EE108,EN108,ET108)</f>
        <v>11.4805059803934</v>
      </c>
      <c r="GK108" s="28">
        <f>AVERAGE(D108,DH108,EF108,EO108,EU108)</f>
        <v>11.5392205213318</v>
      </c>
      <c r="GL108" s="24">
        <f>AVERAGE(BK108,CR108,CX108)</f>
        <v>8.922072025943001</v>
      </c>
      <c r="GM108" s="24">
        <f>AVERAGE(BL108,CS108,CY108)</f>
        <v>8.922072025943001</v>
      </c>
      <c r="GN108" s="24">
        <f>AVERAGE(AP108,BQ108,CO108,DJ108,DM108,EQ108,FO108)</f>
        <v>11.0456282553808</v>
      </c>
      <c r="GO108" s="24">
        <f>AVERAGE(AQ108,BR108,CP108,DK108,DN108,ER108,FP108)</f>
        <v>10.9979384879647</v>
      </c>
      <c r="GP108" s="24">
        <f>AVERAGE(F108,U108,X108,AJ108,AS108,BN108,BZ108,CC108,CI108,CL108,DD108,EB108,FL108)</f>
        <v>14.2409440770884</v>
      </c>
      <c r="GQ108" s="24">
        <f>AVERAGE(G108,V108,Y108,AK108,AT108,BO108,CA108,CD108,CJ108,CM108,DE108,EC108,FM108)</f>
        <v>14.3674418221749</v>
      </c>
      <c r="GR108" s="24">
        <f>AVERAGE(X108,AS108,CC108,DD108)</f>
        <v>19.7645901079362</v>
      </c>
      <c r="GS108" s="24">
        <f>AVERAGE(Y108,AT108,CD108,DE108)</f>
        <v>20.1757077794672</v>
      </c>
      <c r="GT108" s="24">
        <f>AVERAGE(F108,U108,AJ108,BN108,BZ108,CI108,CL108,EB108,FL108)</f>
        <v>11.7859902856005</v>
      </c>
      <c r="GU108" s="24">
        <f>AVERAGE(G108,V108,AK108,BO108,CA108,CJ108,CM108,EC108,FM108)</f>
        <v>11.7859902856005</v>
      </c>
    </row>
    <row r="109" ht="20.35" customHeight="1">
      <c r="A109" s="22">
        <v>2016</v>
      </c>
      <c r="B109" s="23">
        <v>12.35</v>
      </c>
      <c r="C109" s="24">
        <v>12.3767578173279</v>
      </c>
      <c r="D109" s="25">
        <v>12.3502722160425</v>
      </c>
      <c r="E109" s="25">
        <v>10.31</v>
      </c>
      <c r="F109" s="24">
        <v>10.3141017797553</v>
      </c>
      <c r="G109" s="25">
        <v>10.3141017797553</v>
      </c>
      <c r="H109" s="25">
        <v>13.85</v>
      </c>
      <c r="I109" s="24">
        <v>13.8532363119516</v>
      </c>
      <c r="J109" s="25">
        <v>13.8532363119516</v>
      </c>
      <c r="K109" s="25">
        <v>7.6</v>
      </c>
      <c r="L109" s="24">
        <v>7.58163607467047</v>
      </c>
      <c r="M109" s="25">
        <v>7.60123655913979</v>
      </c>
      <c r="N109" s="25">
        <v>19.09</v>
      </c>
      <c r="O109" t="s" s="27">
        <v>76</v>
      </c>
      <c r="P109" s="25">
        <v>19.0862756516647</v>
      </c>
      <c r="Q109" s="25">
        <v>13.97</v>
      </c>
      <c r="R109" s="24">
        <v>13.9704962303794</v>
      </c>
      <c r="S109" s="25">
        <v>13.9704962303794</v>
      </c>
      <c r="T109" s="25">
        <v>8.539999999999999</v>
      </c>
      <c r="U109" s="24">
        <v>8.54363026819923</v>
      </c>
      <c r="V109" s="25">
        <v>8.54363026819923</v>
      </c>
      <c r="W109" s="25">
        <v>23.46</v>
      </c>
      <c r="X109" s="24">
        <v>23.1253738722037</v>
      </c>
      <c r="Y109" s="25">
        <v>23.4530672969967</v>
      </c>
      <c r="Z109" s="25">
        <v>17.06</v>
      </c>
      <c r="AA109" s="24">
        <v>17.0596956494871</v>
      </c>
      <c r="AB109" s="25">
        <v>17.0596956494871</v>
      </c>
      <c r="AC109" s="25">
        <v>21.41</v>
      </c>
      <c r="AD109" s="24">
        <v>21.4110635960395</v>
      </c>
      <c r="AE109" s="25">
        <v>21.4110635960395</v>
      </c>
      <c r="AF109" s="25">
        <v>22.04</v>
      </c>
      <c r="AG109" s="24">
        <v>22.0397098628105</v>
      </c>
      <c r="AH109" s="25">
        <v>22.0397098628105</v>
      </c>
      <c r="AI109" s="25">
        <v>14.19</v>
      </c>
      <c r="AJ109" s="24">
        <v>14.1906287850698</v>
      </c>
      <c r="AK109" s="25">
        <v>14.1978151649982</v>
      </c>
      <c r="AL109" s="25">
        <v>19.31</v>
      </c>
      <c r="AM109" s="24">
        <v>19.3112656037573</v>
      </c>
      <c r="AN109" s="25">
        <v>19.3112656037573</v>
      </c>
      <c r="AO109" s="25">
        <v>11.61</v>
      </c>
      <c r="AP109" s="24">
        <v>11.6127935360277</v>
      </c>
      <c r="AQ109" s="25">
        <v>11.6127935360277</v>
      </c>
      <c r="AR109" s="25">
        <v>17.17</v>
      </c>
      <c r="AS109" s="24">
        <v>17.1705752962826</v>
      </c>
      <c r="AT109" s="25">
        <v>17.1580642733549</v>
      </c>
      <c r="AU109" s="25">
        <v>15.27</v>
      </c>
      <c r="AV109" s="24">
        <v>15.272567667779</v>
      </c>
      <c r="AW109" s="25">
        <v>15.272567667779</v>
      </c>
      <c r="AX109" s="25">
        <v>18.97</v>
      </c>
      <c r="AY109" s="24">
        <v>18.9653275464802</v>
      </c>
      <c r="AZ109" s="25">
        <v>18.9715980719318</v>
      </c>
      <c r="BA109" s="25">
        <v>13.5</v>
      </c>
      <c r="BB109" s="24">
        <v>13.501501050550</v>
      </c>
      <c r="BC109" s="25">
        <v>13.501501050550</v>
      </c>
      <c r="BD109" s="25">
        <v>24.19</v>
      </c>
      <c r="BE109" s="24">
        <v>24.1916716104314</v>
      </c>
      <c r="BF109" s="25">
        <v>24.1916716104314</v>
      </c>
      <c r="BG109" s="25">
        <v>10.49</v>
      </c>
      <c r="BH109" s="24">
        <v>10.4888304906686</v>
      </c>
      <c r="BI109" s="25">
        <v>10.4888304906686</v>
      </c>
      <c r="BJ109" s="25">
        <v>11.24</v>
      </c>
      <c r="BK109" s="24">
        <v>11.2355280558645</v>
      </c>
      <c r="BL109" s="25">
        <v>11.2355280558645</v>
      </c>
      <c r="BM109" s="25">
        <v>12.07</v>
      </c>
      <c r="BN109" s="24">
        <v>12.0656596835991</v>
      </c>
      <c r="BO109" s="25">
        <v>12.0682554690397</v>
      </c>
      <c r="BP109" s="25">
        <v>12.94</v>
      </c>
      <c r="BQ109" s="24">
        <v>12.9411308861698</v>
      </c>
      <c r="BR109" s="25">
        <v>12.9411308861698</v>
      </c>
      <c r="BS109" s="25">
        <v>15.78</v>
      </c>
      <c r="BT109" s="24">
        <v>15.1329455567915</v>
      </c>
      <c r="BU109" s="25">
        <v>15.1225911506612</v>
      </c>
      <c r="BV109" s="25">
        <v>20.7</v>
      </c>
      <c r="BW109" s="24">
        <v>20.4012118623868</v>
      </c>
      <c r="BX109" s="25">
        <v>20.7094033273302</v>
      </c>
      <c r="BY109" s="25">
        <v>13.03</v>
      </c>
      <c r="BZ109" s="24">
        <v>13.0293671981214</v>
      </c>
      <c r="CA109" s="25">
        <v>13.0326612903226</v>
      </c>
      <c r="CB109" s="25">
        <v>21.23</v>
      </c>
      <c r="CC109" s="24">
        <v>20.4679458657768</v>
      </c>
      <c r="CD109" s="25">
        <v>21.227030651341</v>
      </c>
      <c r="CE109" s="25">
        <v>8.82</v>
      </c>
      <c r="CF109" s="24">
        <v>8.82108113953776</v>
      </c>
      <c r="CG109" s="25">
        <v>8.82108113953776</v>
      </c>
      <c r="CH109" s="25">
        <v>11.85</v>
      </c>
      <c r="CI109" s="24">
        <v>11.8549594174793</v>
      </c>
      <c r="CJ109" s="25">
        <v>11.8549594174793</v>
      </c>
      <c r="CK109" s="25">
        <v>9.210000000000001</v>
      </c>
      <c r="CL109" s="24">
        <v>9.20982418736868</v>
      </c>
      <c r="CM109" s="25">
        <v>9.21063959955506</v>
      </c>
      <c r="CN109" s="25">
        <v>10.6</v>
      </c>
      <c r="CO109" s="24">
        <v>10.6001521678997</v>
      </c>
      <c r="CP109" s="25">
        <v>10.601925794975</v>
      </c>
      <c r="CQ109" s="25">
        <v>7.05</v>
      </c>
      <c r="CR109" s="24">
        <v>7.05328636756891</v>
      </c>
      <c r="CS109" s="25">
        <v>7.05328636756891</v>
      </c>
      <c r="CT109" s="25">
        <v>17.36</v>
      </c>
      <c r="CU109" s="24">
        <v>17.3642787332554</v>
      </c>
      <c r="CV109" s="25">
        <v>17.3642787332554</v>
      </c>
      <c r="CW109" s="25">
        <v>11.25</v>
      </c>
      <c r="CX109" s="24">
        <v>11.2470071684588</v>
      </c>
      <c r="CY109" s="25">
        <v>11.2470071684588</v>
      </c>
      <c r="CZ109" s="25">
        <v>20.26</v>
      </c>
      <c r="DA109" s="24">
        <v>20.2720747887016</v>
      </c>
      <c r="DB109" s="25">
        <v>20.2412724014337</v>
      </c>
      <c r="DC109" s="25">
        <v>21.89</v>
      </c>
      <c r="DD109" s="24">
        <v>21.8862569521691</v>
      </c>
      <c r="DE109" s="25">
        <v>21.8862569521691</v>
      </c>
      <c r="DF109" s="25">
        <v>14.14</v>
      </c>
      <c r="DG109" s="24">
        <v>14.133646953405</v>
      </c>
      <c r="DH109" s="25">
        <v>14.1389247311828</v>
      </c>
      <c r="DI109" s="25">
        <v>12.04</v>
      </c>
      <c r="DJ109" s="24">
        <v>12.0370532072673</v>
      </c>
      <c r="DK109" s="25">
        <v>12.0370532072673</v>
      </c>
      <c r="DL109" s="25">
        <v>11.1</v>
      </c>
      <c r="DM109" s="24">
        <v>11.1046975033988</v>
      </c>
      <c r="DN109" s="25">
        <v>11.1046975033988</v>
      </c>
      <c r="DO109" s="25">
        <v>13.57</v>
      </c>
      <c r="DP109" s="24">
        <v>13.565308676307</v>
      </c>
      <c r="DQ109" s="25">
        <v>13.565308676307</v>
      </c>
      <c r="DR109" s="25">
        <v>12.72</v>
      </c>
      <c r="DS109" s="24">
        <v>12.7180289828204</v>
      </c>
      <c r="DT109" s="25">
        <v>12.7180289828204</v>
      </c>
      <c r="DU109" s="25">
        <v>22.83</v>
      </c>
      <c r="DV109" s="24">
        <v>22.8342791373131</v>
      </c>
      <c r="DW109" s="25">
        <v>22.8342791373131</v>
      </c>
      <c r="DX109" s="25">
        <v>20.31</v>
      </c>
      <c r="DY109" s="24">
        <v>20.3057817565576</v>
      </c>
      <c r="DZ109" s="25">
        <v>20.3057817565576</v>
      </c>
      <c r="EA109" s="25">
        <v>12.06</v>
      </c>
      <c r="EB109" s="24">
        <v>12.0586840316401</v>
      </c>
      <c r="EC109" s="25">
        <v>12.0586840316401</v>
      </c>
      <c r="ED109" s="25">
        <v>11.19</v>
      </c>
      <c r="EE109" s="24">
        <v>11.186596218020</v>
      </c>
      <c r="EF109" s="25">
        <v>11.1833793721419</v>
      </c>
      <c r="EG109" s="25">
        <v>12.79</v>
      </c>
      <c r="EH109" s="24">
        <v>12.793612038067</v>
      </c>
      <c r="EI109" s="25">
        <v>12.793612038067</v>
      </c>
      <c r="EJ109" s="25">
        <v>19.03</v>
      </c>
      <c r="EK109" s="24">
        <v>18.4053806698801</v>
      </c>
      <c r="EL109" s="25">
        <v>19.0292878575646</v>
      </c>
      <c r="EM109" s="25">
        <v>11.4</v>
      </c>
      <c r="EN109" s="24">
        <v>11.3894339708239</v>
      </c>
      <c r="EO109" s="25">
        <v>11.3959233584053</v>
      </c>
      <c r="EP109" s="25">
        <v>9.15</v>
      </c>
      <c r="EQ109" s="24">
        <v>9.14702817945866</v>
      </c>
      <c r="ER109" s="25">
        <v>9.14487764182425</v>
      </c>
      <c r="ES109" s="25">
        <v>9.26</v>
      </c>
      <c r="ET109" s="24">
        <v>9.25940118650353</v>
      </c>
      <c r="EU109" s="25">
        <v>9.25940118650353</v>
      </c>
      <c r="EV109" s="25">
        <v>15.44</v>
      </c>
      <c r="EW109" s="24">
        <v>15.4432940922012</v>
      </c>
      <c r="EX109" s="25">
        <v>15.4432940922012</v>
      </c>
      <c r="EY109" s="25">
        <v>20.37</v>
      </c>
      <c r="EZ109" s="24">
        <v>21.401176086304</v>
      </c>
      <c r="FA109" s="25">
        <v>20.3673982555573</v>
      </c>
      <c r="FB109" s="25">
        <v>15.64</v>
      </c>
      <c r="FC109" s="24">
        <v>15.6435276850822</v>
      </c>
      <c r="FD109" s="25">
        <v>15.6363246199481</v>
      </c>
      <c r="FE109" s="25">
        <v>10.52</v>
      </c>
      <c r="FF109" s="24">
        <v>10.5194320850327</v>
      </c>
      <c r="FG109" s="25">
        <v>10.5194320850327</v>
      </c>
      <c r="FH109" s="25">
        <v>12.41</v>
      </c>
      <c r="FI109" s="24">
        <v>12.4135604375232</v>
      </c>
      <c r="FJ109" s="25">
        <v>12.4135604375232</v>
      </c>
      <c r="FK109" s="25">
        <v>8.279999999999999</v>
      </c>
      <c r="FL109" s="24">
        <v>8.27550426399703</v>
      </c>
      <c r="FM109" s="25">
        <v>8.27550426399703</v>
      </c>
      <c r="FN109" s="25">
        <v>12.58</v>
      </c>
      <c r="FO109" s="24">
        <v>12.5810452972439</v>
      </c>
      <c r="FP109" s="25">
        <v>12.5810452972439</v>
      </c>
      <c r="FQ109" s="25">
        <v>16.47</v>
      </c>
      <c r="FR109" s="24">
        <v>16.4684936967</v>
      </c>
      <c r="FS109" s="25">
        <v>16.4684936967</v>
      </c>
      <c r="FT109" s="29"/>
      <c r="FU109" s="30">
        <f>SUM(SUM(B109,E109,H109,K109,N109,Q109,T109,W109,Z109,AC109,AF109,AI109,AL109,AO109,AR109,AU109,AX109,BA109,BD109,BG109,BJ109,BM109,BP109,BS109,BV109,BY109,CB109,CE109,CH109,CK109),CN109,CQ109,CT109,CW109,CZ109,DC109,DF109,DI109,DL109,DO109,DR109,DU109,DX109,EA109,ED109,EG109,EJ109,EM109,EP109,ES109,EV109,EY109,FB109,FE109,FH109,FK109,FN109,FQ109)/58</f>
        <v>14.5337931034483</v>
      </c>
      <c r="FV109" s="30">
        <f>SUM(SUM(C109,F109,I109,L109,O109,R109,U109,X109,AA109,AD109,AG109,AJ109,AM109,AP109,AS109,AV109,AY109,BB109,BE109,BH109,BK109,BN109,BQ109,BT109,BW109,BZ109,CC109,CF109,CI109,CL109),CO109,CR109,CU109,CX109,DA109,DD109,DG109,DJ109,DM109,DP109,DS109,DV109,DY109,EB109,EE109,EH109,EK109,EN109,EQ109,ET109,EW109,EZ109,FC109,FF109,FI109,FL109,FO109,FR109)/58</f>
        <v>14.4254129690626</v>
      </c>
      <c r="FW109" s="30">
        <f>SUM(SUM(D109,G109,J109,M109,P109,S109,V109,Y109,AB109,AE109,AH109,AK109,AN109,AQ109,AT109,AW109,AZ109,BC109,BF109,BI109,BL109,BO109,BR109,BU109,BX109,CA109,CD109,CG109,CJ109,CM109),CP109,CS109,CV109,CY109,DB109,DE109,DH109,DK109,DN109,DQ109,DT109,DW109,DZ109,EC109,EF109,EI109,EL109,EO109,ER109,EU109,EX109,FA109,FD109,FG109,FJ109,FM109,FP109,FS109)/58</f>
        <v>14.5220774745918</v>
      </c>
      <c r="FX109" s="31"/>
      <c r="FY109" s="31"/>
      <c r="FZ109" s="31"/>
      <c r="GA109" s="31"/>
      <c r="GB109" s="28">
        <f>SUM(SUM(D109,G109,J109,M109,P109,S109,V109,Y109,AB109,AE109,AH109,AK109,AQ109,AT109,AW109,AZ109,BC109,BF109,BI109,BO109,BU109,BX109,CA109,CD109,CG109,CJ109,CM109,CS109,CV109,CY109),DB109,DE109,DH109,DK109,DN109,DZ109,EC109,EF109,EL109,EO109,ER109,EU109,EX109,FG109,FJ109,FM109)/46</f>
        <v>14.374481575687</v>
      </c>
      <c r="GC109" s="32">
        <v>2016</v>
      </c>
      <c r="GD109" s="24">
        <f>AVERAGE(L109,R109,BB109,BH109,CF109,DS109,EH109,EW109,FC109,FF109,FI109,FR109)</f>
        <v>12.5302911669361</v>
      </c>
      <c r="GE109" s="24">
        <f>AVERAGE(M109,S109,BC109,BI109,CG109,DT109,EI109,EX109,FD109,FG109,FJ109,FS109)</f>
        <v>12.531324285214</v>
      </c>
      <c r="GF109" s="28">
        <f>AVERAGE(I109,BE109,EZ109)</f>
        <v>19.815361336229</v>
      </c>
      <c r="GG109" s="28">
        <f>AVERAGE(J109,BF109,FA109)</f>
        <v>19.4707687259801</v>
      </c>
      <c r="GH109" s="24">
        <f>AVERAGE(O109,AA109,AD109,AG109,AM109,AV109,AY109,BT109,BW109,CU109,DA109,DP109,DV109,DY109,EK109)</f>
        <v>18.7386350791105</v>
      </c>
      <c r="GI109" s="24">
        <f>AVERAGE(P109,AB109,AE109,AH109,AN109,AW109,AZ109,BU109,BX109,CV109,DB109,DQ109,DW109,DZ109,EL109)</f>
        <v>18.8216252762595</v>
      </c>
      <c r="GJ109" s="28">
        <f>AVERAGE(C109,DG109,EE109,EN109,ET109)</f>
        <v>11.6691672292161</v>
      </c>
      <c r="GK109" s="28">
        <f>AVERAGE(D109,DH109,EF109,EO109,EU109)</f>
        <v>11.6655801728552</v>
      </c>
      <c r="GL109" s="24">
        <f>AVERAGE(BK109,CR109,CX109)</f>
        <v>9.845273863964071</v>
      </c>
      <c r="GM109" s="24">
        <f>AVERAGE(BL109,CS109,CY109)</f>
        <v>9.845273863964071</v>
      </c>
      <c r="GN109" s="24">
        <f>AVERAGE(AP109,BQ109,CO109,DJ109,DM109,EQ109,FO109)</f>
        <v>11.4319858253523</v>
      </c>
      <c r="GO109" s="24">
        <f>AVERAGE(AQ109,BR109,CP109,DK109,DN109,ER109,FP109)</f>
        <v>11.4319319809867</v>
      </c>
      <c r="GP109" s="24">
        <f>AVERAGE(F109,U109,X109,AJ109,AS109,BN109,BZ109,CC109,CI109,CL109,DD109,EB109,FL109)</f>
        <v>14.0148085847432</v>
      </c>
      <c r="GQ109" s="24">
        <f>AVERAGE(G109,V109,Y109,AK109,AT109,BO109,CA109,CD109,CJ109,CM109,DE109,EC109,FM109)</f>
        <v>14.0985131122191</v>
      </c>
      <c r="GR109" s="24">
        <f>AVERAGE(X109,AS109,CC109,DD109)</f>
        <v>20.6625379966081</v>
      </c>
      <c r="GS109" s="24">
        <f>AVERAGE(Y109,AT109,CD109,DE109)</f>
        <v>20.9311047934654</v>
      </c>
      <c r="GT109" s="24">
        <f>AVERAGE(F109,U109,AJ109,BN109,BZ109,CI109,CL109,EB109,FL109)</f>
        <v>11.060262179470</v>
      </c>
      <c r="GU109" s="24">
        <f>AVERAGE(G109,V109,AK109,BO109,CA109,CJ109,CM109,EC109,FM109)</f>
        <v>11.0618056983318</v>
      </c>
    </row>
    <row r="110" ht="20.35" customHeight="1">
      <c r="A110" s="22">
        <v>2017</v>
      </c>
      <c r="B110" s="23">
        <v>12.74</v>
      </c>
      <c r="C110" s="24">
        <v>12.8166001024066</v>
      </c>
      <c r="D110" s="25">
        <v>12.7444918074757</v>
      </c>
      <c r="E110" s="25">
        <v>10.2</v>
      </c>
      <c r="F110" s="24">
        <v>10.2019902429311</v>
      </c>
      <c r="G110" s="25">
        <v>10.204514493372</v>
      </c>
      <c r="H110" s="25">
        <v>13.26</v>
      </c>
      <c r="I110" s="24">
        <v>13.2554761904762</v>
      </c>
      <c r="J110" s="25">
        <v>13.2554761904762</v>
      </c>
      <c r="K110" s="25">
        <v>6.92</v>
      </c>
      <c r="L110" s="24">
        <v>6.90242154154158</v>
      </c>
      <c r="M110" s="25">
        <v>6.93239403275833</v>
      </c>
      <c r="N110" t="s" s="26">
        <v>75</v>
      </c>
      <c r="O110" t="s" s="27">
        <v>76</v>
      </c>
      <c r="P110" t="s" s="26">
        <v>76</v>
      </c>
      <c r="Q110" s="25">
        <v>14.11</v>
      </c>
      <c r="R110" s="24">
        <v>14.114874409740</v>
      </c>
      <c r="S110" s="25">
        <v>14.114874409740</v>
      </c>
      <c r="T110" s="25">
        <v>8.470000000000001</v>
      </c>
      <c r="U110" s="24">
        <v>8.473844289452821</v>
      </c>
      <c r="V110" s="25">
        <v>8.473844289452821</v>
      </c>
      <c r="W110" s="25">
        <v>21.68</v>
      </c>
      <c r="X110" s="24">
        <v>21.6766997060226</v>
      </c>
      <c r="Y110" s="25">
        <v>21.6766997060226</v>
      </c>
      <c r="Z110" s="25">
        <v>16.99</v>
      </c>
      <c r="AA110" s="24">
        <v>16.9887007168459</v>
      </c>
      <c r="AB110" s="25">
        <v>16.9887007168459</v>
      </c>
      <c r="AC110" t="s" s="26">
        <v>75</v>
      </c>
      <c r="AD110" t="s" s="27">
        <v>76</v>
      </c>
      <c r="AE110" t="s" s="26">
        <v>76</v>
      </c>
      <c r="AF110" s="25">
        <v>21.55</v>
      </c>
      <c r="AG110" s="24">
        <v>21.5521998207885</v>
      </c>
      <c r="AH110" s="25">
        <v>21.5521998207885</v>
      </c>
      <c r="AI110" s="25">
        <v>14.51</v>
      </c>
      <c r="AJ110" s="24">
        <v>14.512499359959</v>
      </c>
      <c r="AK110" s="25">
        <v>14.5069438044035</v>
      </c>
      <c r="AL110" s="25">
        <v>19.42</v>
      </c>
      <c r="AM110" s="24">
        <v>19.4190322580645</v>
      </c>
      <c r="AN110" s="25">
        <v>19.4190322580645</v>
      </c>
      <c r="AO110" s="25">
        <v>11.62</v>
      </c>
      <c r="AP110" s="24">
        <v>11.6187647209421</v>
      </c>
      <c r="AQ110" s="25">
        <v>11.6297561002525</v>
      </c>
      <c r="AR110" s="25">
        <v>17.22</v>
      </c>
      <c r="AS110" s="24">
        <v>17.2231304403482</v>
      </c>
      <c r="AT110" s="25">
        <v>17.2223239887353</v>
      </c>
      <c r="AU110" s="25">
        <v>15.05</v>
      </c>
      <c r="AV110" s="24">
        <v>15.0511907851758</v>
      </c>
      <c r="AW110" s="25">
        <v>15.0565171398556</v>
      </c>
      <c r="AX110" s="25">
        <v>18.11</v>
      </c>
      <c r="AY110" s="24">
        <v>18.1095839513039</v>
      </c>
      <c r="AZ110" s="25">
        <v>18.1079077060932</v>
      </c>
      <c r="BA110" s="25">
        <v>13.41</v>
      </c>
      <c r="BB110" s="24">
        <v>13.4079301075269</v>
      </c>
      <c r="BC110" s="25">
        <v>13.4093566264103</v>
      </c>
      <c r="BD110" s="25">
        <v>23.51</v>
      </c>
      <c r="BE110" s="24">
        <v>23.5075460829493</v>
      </c>
      <c r="BF110" s="25">
        <v>23.5075460829493</v>
      </c>
      <c r="BG110" s="25">
        <v>9.210000000000001</v>
      </c>
      <c r="BH110" s="24">
        <v>9.21388760880696</v>
      </c>
      <c r="BI110" s="25">
        <v>9.21388760880696</v>
      </c>
      <c r="BJ110" s="25">
        <v>10.71</v>
      </c>
      <c r="BK110" s="24">
        <v>10.7074507168459</v>
      </c>
      <c r="BL110" s="25">
        <v>10.7074507168459</v>
      </c>
      <c r="BM110" s="25">
        <v>12.24</v>
      </c>
      <c r="BN110" s="24">
        <v>12.2350987428713</v>
      </c>
      <c r="BO110" s="25">
        <v>12.2387864823349</v>
      </c>
      <c r="BP110" s="25">
        <v>12.91</v>
      </c>
      <c r="BQ110" s="24">
        <v>12.9120811354398</v>
      </c>
      <c r="BR110" s="25">
        <v>12.9160500735897</v>
      </c>
      <c r="BS110" s="25">
        <v>16.05</v>
      </c>
      <c r="BT110" s="24">
        <v>15.0917259918428</v>
      </c>
      <c r="BU110" s="25">
        <v>15.0897759856631</v>
      </c>
      <c r="BV110" s="25">
        <v>19.15</v>
      </c>
      <c r="BW110" s="24">
        <v>19.1473273675404</v>
      </c>
      <c r="BX110" s="25">
        <v>19.1667813905289</v>
      </c>
      <c r="BY110" s="25">
        <v>13.47</v>
      </c>
      <c r="BZ110" s="24">
        <v>13.4710771889401</v>
      </c>
      <c r="CA110" s="25">
        <v>13.4710771889401</v>
      </c>
      <c r="CB110" s="25">
        <v>19.81</v>
      </c>
      <c r="CC110" s="24">
        <v>18.4646274961598</v>
      </c>
      <c r="CD110" s="25">
        <v>19.8139650537634</v>
      </c>
      <c r="CE110" s="25">
        <v>8.44</v>
      </c>
      <c r="CF110" s="24">
        <v>8.428001792114699</v>
      </c>
      <c r="CG110" s="25">
        <v>8.43593282659746</v>
      </c>
      <c r="CH110" s="25">
        <v>12.42</v>
      </c>
      <c r="CI110" s="24">
        <v>12.4169239631336</v>
      </c>
      <c r="CJ110" s="25">
        <v>12.4169239631336</v>
      </c>
      <c r="CK110" s="25">
        <v>9.449999999999999</v>
      </c>
      <c r="CL110" s="24">
        <v>9.446356886840769</v>
      </c>
      <c r="CM110" s="25">
        <v>9.446356886840769</v>
      </c>
      <c r="CN110" s="25">
        <v>10</v>
      </c>
      <c r="CO110" s="24">
        <v>10.0105918850955</v>
      </c>
      <c r="CP110" s="25">
        <v>9.99960213729541</v>
      </c>
      <c r="CQ110" s="25">
        <v>5.97</v>
      </c>
      <c r="CR110" s="24">
        <v>5.97481438812084</v>
      </c>
      <c r="CS110" s="25">
        <v>5.97481438812084</v>
      </c>
      <c r="CT110" s="25">
        <v>17.26</v>
      </c>
      <c r="CU110" s="24">
        <v>17.2628801843318</v>
      </c>
      <c r="CV110" s="25">
        <v>17.2628801843318</v>
      </c>
      <c r="CW110" s="25">
        <v>10.66</v>
      </c>
      <c r="CX110" s="24">
        <v>10.6616064145347</v>
      </c>
      <c r="CY110" s="25">
        <v>10.6616064145347</v>
      </c>
      <c r="CZ110" s="25">
        <v>19.75</v>
      </c>
      <c r="DA110" s="24">
        <v>19.7544041218638</v>
      </c>
      <c r="DB110" s="25">
        <v>19.7545743727599</v>
      </c>
      <c r="DC110" s="25">
        <v>20.01</v>
      </c>
      <c r="DD110" s="24">
        <v>20.0130779569892</v>
      </c>
      <c r="DE110" s="25">
        <v>20.0130779569892</v>
      </c>
      <c r="DF110" s="25">
        <v>13.93</v>
      </c>
      <c r="DG110" s="24">
        <v>13.9315732206861</v>
      </c>
      <c r="DH110" s="25">
        <v>13.9315732206861</v>
      </c>
      <c r="DI110" s="25">
        <v>11.68</v>
      </c>
      <c r="DJ110" s="24">
        <v>11.6767441116232</v>
      </c>
      <c r="DK110" s="25">
        <v>11.6767441116232</v>
      </c>
      <c r="DL110" s="25">
        <v>10.87</v>
      </c>
      <c r="DM110" s="24">
        <v>10.8669610855095</v>
      </c>
      <c r="DN110" s="25">
        <v>10.8669610855095</v>
      </c>
      <c r="DO110" t="s" s="26">
        <v>76</v>
      </c>
      <c r="DP110" t="s" s="27">
        <v>76</v>
      </c>
      <c r="DQ110" t="s" s="26">
        <v>76</v>
      </c>
      <c r="DR110" s="25">
        <v>12.3</v>
      </c>
      <c r="DS110" s="24">
        <v>12.2966762672811</v>
      </c>
      <c r="DT110" s="25">
        <v>12.2966762672811</v>
      </c>
      <c r="DU110" s="25">
        <v>22.2</v>
      </c>
      <c r="DV110" s="24">
        <v>22.2026409193637</v>
      </c>
      <c r="DW110" s="25">
        <v>22.1900544034818</v>
      </c>
      <c r="DX110" s="25">
        <v>19.27</v>
      </c>
      <c r="DY110" s="24">
        <v>19.2699976384696</v>
      </c>
      <c r="DZ110" s="25">
        <v>19.2649259538817</v>
      </c>
      <c r="EA110" s="25">
        <v>12.65</v>
      </c>
      <c r="EB110" s="24">
        <v>12.6490028161802</v>
      </c>
      <c r="EC110" s="25">
        <v>12.6490028161802</v>
      </c>
      <c r="ED110" s="25">
        <v>11.42</v>
      </c>
      <c r="EE110" s="24">
        <v>11.4210995903738</v>
      </c>
      <c r="EF110" s="25">
        <v>11.4210995903738</v>
      </c>
      <c r="EG110" s="25">
        <v>13.16</v>
      </c>
      <c r="EH110" s="24">
        <v>13.1597503840246</v>
      </c>
      <c r="EI110" s="25">
        <v>13.1597503840246</v>
      </c>
      <c r="EJ110" s="25">
        <v>18.4</v>
      </c>
      <c r="EK110" s="24">
        <v>17.3728116999488</v>
      </c>
      <c r="EL110" s="25">
        <v>18.4031595707949</v>
      </c>
      <c r="EM110" s="25">
        <v>11.54</v>
      </c>
      <c r="EN110" s="24">
        <v>11.5659663338454</v>
      </c>
      <c r="EO110" s="25">
        <v>11.5420240939865</v>
      </c>
      <c r="EP110" s="25">
        <v>8.41</v>
      </c>
      <c r="EQ110" s="24">
        <v>8.410071684587811</v>
      </c>
      <c r="ER110" s="25">
        <v>8.410071684587811</v>
      </c>
      <c r="ES110" s="25">
        <v>8.57</v>
      </c>
      <c r="ET110" s="24">
        <v>8.565233614951349</v>
      </c>
      <c r="EU110" s="25">
        <v>8.565233614951349</v>
      </c>
      <c r="EV110" s="25">
        <v>15.24</v>
      </c>
      <c r="EW110" s="24">
        <v>15.1708576548899</v>
      </c>
      <c r="EX110" s="25">
        <v>15.2404902713774</v>
      </c>
      <c r="EY110" s="25">
        <v>20.22</v>
      </c>
      <c r="EZ110" s="24">
        <v>20.2185861495136</v>
      </c>
      <c r="FA110" s="25">
        <v>20.2185861495136</v>
      </c>
      <c r="FB110" s="25">
        <v>15.74</v>
      </c>
      <c r="FC110" s="24">
        <v>15.7383806963646</v>
      </c>
      <c r="FD110" s="25">
        <v>15.7383806963646</v>
      </c>
      <c r="FE110" s="25">
        <v>9.470000000000001</v>
      </c>
      <c r="FF110" s="24">
        <v>9.46718509984639</v>
      </c>
      <c r="FG110" s="25">
        <v>9.46718509984639</v>
      </c>
      <c r="FH110" s="25">
        <v>12.49</v>
      </c>
      <c r="FI110" s="24">
        <v>12.4939055299539</v>
      </c>
      <c r="FJ110" s="25">
        <v>12.4939055299539</v>
      </c>
      <c r="FK110" s="25">
        <v>8.779999999999999</v>
      </c>
      <c r="FL110" s="24">
        <v>8.77764080901178</v>
      </c>
      <c r="FM110" s="25">
        <v>8.77764080901178</v>
      </c>
      <c r="FN110" s="25">
        <v>12.51</v>
      </c>
      <c r="FO110" s="24">
        <v>12.5114330517153</v>
      </c>
      <c r="FP110" s="25">
        <v>12.5114330517153</v>
      </c>
      <c r="FQ110" s="25">
        <v>16.42</v>
      </c>
      <c r="FR110" s="24">
        <v>16.4209799027138</v>
      </c>
      <c r="FS110" s="25">
        <v>16.4209799027138</v>
      </c>
      <c r="FT110" s="29"/>
      <c r="FU110" s="30">
        <f>SUM(SUM(B110,E110,H110,K110,N110,Q110,T110,W110,Z110,AC110,AF110,AI110,AL110,AO110,AR110,AU110,AX110,BA110,BD110,BG110,BJ110,BM110,BP110,BS110,BV110,BY110,CB110,CE110,CH110,CK110),CN110,CQ110,CT110,CW110,CZ110,DC110,DF110,DI110,DL110,DO110,DR110,DU110,DX110,EA110,ED110,EG110,EJ110,EM110,EP110,ES110,EV110,EY110,FB110,FE110,FH110,FK110,FN110,FQ110)/58</f>
        <v>14.0281818181818</v>
      </c>
      <c r="FV110" s="30">
        <f>SUM(SUM(C110,F110,I110,L110,O110,R110,U110,X110,AA110,AD110,AG110,AJ110,AM110,AP110,AS110,AV110,AY110,BB110,BE110,BH110,BK110,BN110,BQ110,BT110,BW110,BZ110,CC110,CF110,CI110,CL110),CO110,CR110,CU110,CX110,DA110,DD110,DG110,DJ110,DM110,DP110,DS110,DV110,DY110,EB110,EE110,EH110,EK110,EN110,EQ110,ET110,EW110,EZ110,FC110,FF110,FI110,FL110,FO110,FR110)/58</f>
        <v>13.9678530332509</v>
      </c>
      <c r="FW110" s="30">
        <f>SUM(SUM(D110,G110,J110,M110,P110,S110,V110,Y110,AB110,AE110,AH110,AK110,AN110,AQ110,AT110,AW110,AZ110,BC110,BF110,BI110,BL110,BO110,BR110,BU110,BX110,CA110,CD110,CG110,CJ110,CM110),CP110,CS110,CV110,CY110,DB110,DE110,DH110,DK110,DN110,DQ110,DT110,DW110,DZ110,EC110,EF110,EI110,EL110,EO110,ER110,EU110,EX110,FA110,FD110,FG110,FJ110,FM110,FP110,FS110)/58</f>
        <v>14.0114909293206</v>
      </c>
      <c r="FX110" s="31"/>
      <c r="FY110" s="31"/>
      <c r="FZ110" s="31"/>
      <c r="GA110" s="31"/>
      <c r="GB110" s="28">
        <f>SUM(SUM(D110,G110,J110,M110,P110,S110,V110,Y110,AB110,AE110,AH110,AK110,AQ110,AT110,AW110,AZ110,BC110,BF110,BI110,BO110,BU110,BX110,CA110,CD110,CG110,CJ110,CM110,CS110,CV110,CY110),DB110,DE110,DH110,DK110,DN110,DZ110,EC110,EF110,EL110,EO110,ER110,EU110,EX110,FG110,FJ110,FM110)/46</f>
        <v>13.7512273879941</v>
      </c>
      <c r="GC110" s="32">
        <v>2017</v>
      </c>
      <c r="GD110" s="24">
        <f>AVERAGE(L110,R110,BB110,BH110,CF110,DS110,EH110,EW110,FC110,FF110,FI110,FR110)</f>
        <v>12.2345709162337</v>
      </c>
      <c r="GE110" s="24">
        <f>AVERAGE(M110,S110,BC110,BI110,CG110,DT110,EI110,EX110,FD110,FG110,FJ110,FS110)</f>
        <v>12.2436511379896</v>
      </c>
      <c r="GF110" s="28">
        <f>AVERAGE(I110,BE110,EZ110)</f>
        <v>18.993869474313</v>
      </c>
      <c r="GG110" s="28">
        <f>AVERAGE(J110,BF110,FA110)</f>
        <v>18.993869474313</v>
      </c>
      <c r="GH110" s="28">
        <f>AVERAGE(O110,AA110,AD110,AG110,AM110,AV110,AY110,BT110,BW110,CU110,DA110,DP110,DV110,DY110,EK110)</f>
        <v>18.4352079546283</v>
      </c>
      <c r="GI110" s="28">
        <f>AVERAGE(P110,AB110,AE110,AH110,AN110,AW110,AZ110,BU110,BX110,CV110,DB110,DQ110,DW110,DZ110,EL110)</f>
        <v>18.5213757919242</v>
      </c>
      <c r="GJ110" s="28">
        <f>AVERAGE(C110,DG110,EE110,EN110,ET110)</f>
        <v>11.6600945724527</v>
      </c>
      <c r="GK110" s="28">
        <f>AVERAGE(D110,DH110,EF110,EO110,EU110)</f>
        <v>11.6408844654947</v>
      </c>
      <c r="GL110" s="24">
        <f>AVERAGE(BK110,CR110,CX110)</f>
        <v>9.11462383983381</v>
      </c>
      <c r="GM110" s="24">
        <f>AVERAGE(BL110,CS110,CY110)</f>
        <v>9.11462383983381</v>
      </c>
      <c r="GN110" s="24">
        <f>AVERAGE(AP110,BQ110,CO110,DJ110,DM110,EQ110,FO110)</f>
        <v>11.1438068107019</v>
      </c>
      <c r="GO110" s="24">
        <f>AVERAGE(AQ110,BR110,CP110,DK110,DN110,ER110,FP110)</f>
        <v>11.1443740349391</v>
      </c>
      <c r="GP110" s="24">
        <f>AVERAGE(F110,U110,X110,AJ110,AS110,BN110,BZ110,CC110,CI110,CL110,DD110,EB110,FL110)</f>
        <v>13.8124592229877</v>
      </c>
      <c r="GQ110" s="24">
        <f>AVERAGE(G110,V110,Y110,AK110,AT110,BO110,CA110,CD110,CJ110,CM110,DE110,EC110,FM110)</f>
        <v>13.9162428799369</v>
      </c>
      <c r="GR110" s="24">
        <f>AVERAGE(X110,AS110,CC110,DD110)</f>
        <v>19.344383899880</v>
      </c>
      <c r="GS110" s="24">
        <f>AVERAGE(Y110,AT110,CD110,DE110)</f>
        <v>19.6815166763776</v>
      </c>
      <c r="GT110" s="24">
        <f>AVERAGE(F110,U110,AJ110,BN110,BZ110,CI110,CL110,EB110,FL110)</f>
        <v>11.3538260332579</v>
      </c>
      <c r="GU110" s="24">
        <f>AVERAGE(G110,V110,AK110,BO110,CA110,CJ110,CM110,EC110,FM110)</f>
        <v>11.3538989704077</v>
      </c>
    </row>
    <row r="111" ht="20.35" customHeight="1">
      <c r="A111" s="22">
        <v>2018</v>
      </c>
      <c r="B111" s="23"/>
      <c r="C111" s="24">
        <v>12.8612973630312</v>
      </c>
      <c r="D111" s="25">
        <v>12.8285156125854</v>
      </c>
      <c r="E111" s="25"/>
      <c r="F111" s="24">
        <v>10.5599464131222</v>
      </c>
      <c r="G111" s="25">
        <v>10.5628008192524</v>
      </c>
      <c r="H111" s="25"/>
      <c r="I111" s="24">
        <v>13.3518772401434</v>
      </c>
      <c r="J111" s="25">
        <v>13.3641801075269</v>
      </c>
      <c r="K111" s="25"/>
      <c r="L111" s="24">
        <v>7.1929054536885</v>
      </c>
      <c r="M111" s="25">
        <v>7.15939299397921</v>
      </c>
      <c r="N111" s="37"/>
      <c r="O111" s="24">
        <v>18.819499976911</v>
      </c>
      <c r="P111" s="25">
        <v>18.8097335811101</v>
      </c>
      <c r="Q111" s="25"/>
      <c r="R111" s="24">
        <v>13.9091519457245</v>
      </c>
      <c r="S111" s="25">
        <v>13.9091519457245</v>
      </c>
      <c r="T111" s="25"/>
      <c r="U111" s="24">
        <v>8.40580182909485</v>
      </c>
      <c r="V111" s="25">
        <v>8.40580182909485</v>
      </c>
      <c r="W111" s="25"/>
      <c r="X111" s="24">
        <v>20.8451779313876</v>
      </c>
      <c r="Y111" s="25">
        <v>20.8451779313876</v>
      </c>
      <c r="Z111" s="25"/>
      <c r="AA111" s="24">
        <v>16.298841454742</v>
      </c>
      <c r="AB111" s="25">
        <v>16.298841454742</v>
      </c>
      <c r="AC111" s="37"/>
      <c r="AD111" s="24">
        <v>20.3435407066052</v>
      </c>
      <c r="AE111" s="25">
        <v>20.356130312340</v>
      </c>
      <c r="AF111" s="25"/>
      <c r="AG111" s="24">
        <v>20.8821358166923</v>
      </c>
      <c r="AH111" s="25">
        <v>20.8821358166923</v>
      </c>
      <c r="AI111" s="25"/>
      <c r="AJ111" s="24">
        <v>14.5592524321557</v>
      </c>
      <c r="AK111" s="25">
        <v>14.5592524321557</v>
      </c>
      <c r="AL111" s="25"/>
      <c r="AM111" t="s" s="27">
        <v>76</v>
      </c>
      <c r="AN111" t="s" s="26">
        <v>76</v>
      </c>
      <c r="AO111" s="25"/>
      <c r="AP111" s="24">
        <v>11.6455391989532</v>
      </c>
      <c r="AQ111" s="25">
        <v>11.6455391989532</v>
      </c>
      <c r="AR111" s="25"/>
      <c r="AS111" s="24">
        <v>17.3759658659534</v>
      </c>
      <c r="AT111" s="25">
        <v>17.3759658659534</v>
      </c>
      <c r="AU111" s="25"/>
      <c r="AV111" s="24">
        <v>14.9084306857708</v>
      </c>
      <c r="AW111" s="25">
        <v>14.9089683201794</v>
      </c>
      <c r="AX111" s="25"/>
      <c r="AY111" s="24">
        <v>17.3842577143328</v>
      </c>
      <c r="AZ111" s="25">
        <v>17.3973694868196</v>
      </c>
      <c r="BA111" s="25"/>
      <c r="BB111" s="24">
        <v>13.770701484895</v>
      </c>
      <c r="BC111" s="25">
        <v>13.770701484895</v>
      </c>
      <c r="BD111" s="25"/>
      <c r="BE111" s="24">
        <v>23.4618535586278</v>
      </c>
      <c r="BF111" s="25">
        <v>23.4618535586278</v>
      </c>
      <c r="BG111" s="25"/>
      <c r="BH111" s="24">
        <v>9.66096454173069</v>
      </c>
      <c r="BI111" s="25">
        <v>9.66096454173069</v>
      </c>
      <c r="BJ111" s="25"/>
      <c r="BK111" s="24">
        <v>10.8915090620972</v>
      </c>
      <c r="BL111" s="25">
        <v>10.8915090620972</v>
      </c>
      <c r="BM111" s="25"/>
      <c r="BN111" s="24">
        <v>12.5381584697283</v>
      </c>
      <c r="BO111" s="25">
        <v>12.5361655145929</v>
      </c>
      <c r="BP111" s="25"/>
      <c r="BQ111" t="s" s="27">
        <v>76</v>
      </c>
      <c r="BR111" t="s" s="26">
        <v>76</v>
      </c>
      <c r="BS111" s="25"/>
      <c r="BT111" s="24">
        <v>13.9431099590374</v>
      </c>
      <c r="BU111" s="25">
        <v>13.9416853558628</v>
      </c>
      <c r="BV111" s="25"/>
      <c r="BW111" s="24">
        <v>18.552825780850</v>
      </c>
      <c r="BX111" s="25">
        <v>18.5444118023553</v>
      </c>
      <c r="BY111" s="25"/>
      <c r="BZ111" s="24">
        <v>13.5168717423556</v>
      </c>
      <c r="CA111" s="25">
        <v>13.5060989503328</v>
      </c>
      <c r="CB111" s="25"/>
      <c r="CC111" s="24">
        <v>18.5711680085457</v>
      </c>
      <c r="CD111" s="25">
        <v>20.2581188313294</v>
      </c>
      <c r="CE111" s="25"/>
      <c r="CF111" s="24">
        <v>8.6584848954171</v>
      </c>
      <c r="CG111" s="25">
        <v>8.671560932283461</v>
      </c>
      <c r="CH111" s="25"/>
      <c r="CI111" s="24">
        <v>12.4748726318484</v>
      </c>
      <c r="CJ111" s="25">
        <v>12.4748726318484</v>
      </c>
      <c r="CK111" s="25"/>
      <c r="CL111" s="24">
        <v>9.68627944188429</v>
      </c>
      <c r="CM111" s="25">
        <v>9.69961277521762</v>
      </c>
      <c r="CN111" s="25"/>
      <c r="CO111" s="24">
        <v>10.1371941758649</v>
      </c>
      <c r="CP111" s="25">
        <v>10.1466507367583</v>
      </c>
      <c r="CQ111" s="25"/>
      <c r="CR111" s="24">
        <v>6.32338389656938</v>
      </c>
      <c r="CS111" s="25">
        <v>6.32338389656938</v>
      </c>
      <c r="CT111" s="25"/>
      <c r="CU111" t="s" s="27">
        <v>76</v>
      </c>
      <c r="CV111" t="s" s="26">
        <v>76</v>
      </c>
      <c r="CW111" s="25"/>
      <c r="CX111" s="24">
        <v>11.0211578341014</v>
      </c>
      <c r="CY111" s="25">
        <v>11.0211578341014</v>
      </c>
      <c r="CZ111" s="25"/>
      <c r="DA111" s="24">
        <v>19.6228635432668</v>
      </c>
      <c r="DB111" s="25">
        <v>19.6228635432668</v>
      </c>
      <c r="DC111" s="25"/>
      <c r="DD111" s="24">
        <v>20.0876379398626</v>
      </c>
      <c r="DE111" s="25">
        <v>20.0733371735791</v>
      </c>
      <c r="DF111" s="25"/>
      <c r="DG111" s="24">
        <v>13.8451185350958</v>
      </c>
      <c r="DH111" s="25">
        <v>13.855596535343</v>
      </c>
      <c r="DI111" s="25"/>
      <c r="DJ111" s="24">
        <v>11.7469566052227</v>
      </c>
      <c r="DK111" s="25">
        <v>11.7469566052227</v>
      </c>
      <c r="DL111" s="25"/>
      <c r="DM111" s="24">
        <v>11.1212115975422</v>
      </c>
      <c r="DN111" s="25">
        <v>11.1309696620584</v>
      </c>
      <c r="DO111" s="37"/>
      <c r="DP111" s="24">
        <v>12.6812365591398</v>
      </c>
      <c r="DQ111" s="25">
        <v>12.6812365591398</v>
      </c>
      <c r="DR111" s="25"/>
      <c r="DS111" s="24">
        <v>12.202604039762</v>
      </c>
      <c r="DT111" s="25">
        <v>12.202604039762</v>
      </c>
      <c r="DU111" s="25"/>
      <c r="DV111" s="24">
        <v>21.6700877861547</v>
      </c>
      <c r="DW111" s="25">
        <v>21.6580178936816</v>
      </c>
      <c r="DX111" s="25"/>
      <c r="DY111" s="24">
        <v>18.8333071197606</v>
      </c>
      <c r="DZ111" s="25">
        <v>18.8359056860688</v>
      </c>
      <c r="EA111" s="25"/>
      <c r="EB111" s="24">
        <v>12.494092421915</v>
      </c>
      <c r="EC111" s="25">
        <v>12.494092421915</v>
      </c>
      <c r="ED111" s="25"/>
      <c r="EE111" s="24">
        <v>11.4273016365355</v>
      </c>
      <c r="EF111" s="25">
        <v>11.4273016365355</v>
      </c>
      <c r="EG111" s="25"/>
      <c r="EH111" s="24">
        <v>12.5936930363543</v>
      </c>
      <c r="EI111" s="25">
        <v>12.5936930363543</v>
      </c>
      <c r="EJ111" s="25"/>
      <c r="EK111" s="24">
        <v>17.5604439039654</v>
      </c>
      <c r="EL111" s="25">
        <v>18.1966963547206</v>
      </c>
      <c r="EM111" s="25"/>
      <c r="EN111" s="24">
        <v>11.2973361002796</v>
      </c>
      <c r="EO111" s="25">
        <v>11.278680485666</v>
      </c>
      <c r="EP111" s="25"/>
      <c r="EQ111" s="24">
        <v>8.635099007715811</v>
      </c>
      <c r="ER111" s="25">
        <v>8.635099007715811</v>
      </c>
      <c r="ES111" s="25"/>
      <c r="ET111" s="24">
        <v>8.95340309779826</v>
      </c>
      <c r="EU111" s="25">
        <v>8.95340309779826</v>
      </c>
      <c r="EV111" s="25"/>
      <c r="EW111" s="24">
        <v>14.7035336661546</v>
      </c>
      <c r="EX111" s="25">
        <v>14.9442485919099</v>
      </c>
      <c r="EY111" s="25"/>
      <c r="EZ111" s="24">
        <v>20.5156233998976</v>
      </c>
      <c r="FA111" s="25">
        <v>20.5156233998976</v>
      </c>
      <c r="FB111" s="25"/>
      <c r="FC111" s="24">
        <v>15.633543906810</v>
      </c>
      <c r="FD111" s="25">
        <v>15.633543906810</v>
      </c>
      <c r="FE111" s="25"/>
      <c r="FF111" s="24">
        <v>9.788413338453671</v>
      </c>
      <c r="FG111" s="25">
        <v>9.788413338453671</v>
      </c>
      <c r="FH111" s="25"/>
      <c r="FI111" s="24">
        <v>12.3705593958013</v>
      </c>
      <c r="FJ111" s="25">
        <v>12.3705593958013</v>
      </c>
      <c r="FK111" s="25"/>
      <c r="FL111" s="24">
        <v>8.780832693292369</v>
      </c>
      <c r="FM111" s="25">
        <v>8.76915706605223</v>
      </c>
      <c r="FN111" s="25"/>
      <c r="FO111" s="24">
        <v>12.6829023209209</v>
      </c>
      <c r="FP111" s="25">
        <v>12.6829023209209</v>
      </c>
      <c r="FQ111" s="25"/>
      <c r="FR111" s="24">
        <v>16.0748402104631</v>
      </c>
      <c r="FS111" s="25">
        <v>16.0748402104631</v>
      </c>
      <c r="FT111" s="29"/>
      <c r="FU111" s="30">
        <f>SUM(SUM(B111,E111,H111,K111,N111,Q111,T111,W111,Z111,AC111,AF111,AI111,AL111,AO111,AR111,AU111,AX111,BA111,BD111,BG111,BJ111,BM111,BP111,BS111,BV111,BY111,CB111,CE111,CH111,CK111),CN111,CQ111,CT111,CW111,CZ111,DC111,DF111,DI111,DL111,DO111,DR111,DU111,DX111,EA111,ED111,EG111,EJ111,EM111,EP111,ES111,EV111,EY111,FB111,FE111,FH111,FK111,FN111,FQ111)/58</f>
      </c>
      <c r="FV111" s="30">
        <f>SUM(SUM(C111,F111,I111,L111,O111,R111,U111,X111,AA111,AD111,AG111,AJ111,AM111,AP111,AS111,AV111,AY111,BB111,BE111,BH111,BK111,BN111,BQ111,BT111,BW111,BZ111,CC111,CF111,CI111,CL111),CO111,CR111,CU111,CX111,DA111,DD111,DG111,DJ111,DM111,DP111,DS111,DV111,DY111,EB111,EE111,EH111,EK111,EN111,EQ111,ET111,EW111,EZ111,FC111,FF111,FI111,FL111,FO111,FR111)/58</f>
        <v>13.9613599886187</v>
      </c>
      <c r="FW111" s="30">
        <f>SUM(SUM(D111,G111,J111,M111,P111,S111,V111,Y111,AB111,AE111,AH111,AK111,AN111,AQ111,AT111,AW111,AZ111,BC111,BF111,BI111,BL111,BO111,BR111,BU111,BX111,CA111,CD111,CG111,CJ111,CM111),CP111,CS111,CV111,CY111,DB111,DE111,DH111,DK111,DN111,DQ111,DT111,DW111,DZ111,EC111,EF111,EI111,EL111,EO111,ER111,EU111,EX111,FA111,FD111,FG111,FJ111,FM111,FP111,FS111)/58</f>
        <v>14.0069717742952</v>
      </c>
      <c r="FX111" s="29"/>
      <c r="FY111" s="29"/>
      <c r="FZ111" s="29"/>
      <c r="GA111" s="29"/>
      <c r="GB111" s="28">
        <f>SUM(SUM(D111,G111,J111,M111,P111,S111,V111,Y111,AB111,AE111,AH111,AK111,AQ111,AT111,AW111,AZ111,BC111,BF111,BI111,BO111,BU111,BX111,CA111,CD111,CG111,CJ111,CM111,CS111,CV111,CY111),DB111,DE111,DH111,DK111,DN111,DZ111,EC111,EF111,EL111,EO111,ER111,EU111,EX111,FG111,FJ111,FM111)/46</f>
        <v>13.8956183648967</v>
      </c>
      <c r="GC111" s="32">
        <v>2018</v>
      </c>
      <c r="GD111" s="24">
        <f>AVERAGE(L111,R111,BB111,BH111,CF111,DS111,EH111,EW111,FC111,FF111,FI111,FR111)</f>
        <v>12.2132829929379</v>
      </c>
      <c r="GE111" s="24">
        <f>AVERAGE(M111,S111,BC111,BI111,CG111,DT111,EI111,EX111,FD111,FG111,FJ111,FS111)</f>
        <v>12.2316395348473</v>
      </c>
      <c r="GF111" s="28">
        <f>AVERAGE(I111,BE111,EZ111)</f>
        <v>19.1097847328896</v>
      </c>
      <c r="GG111" s="28">
        <f>AVERAGE(J111,BF111,FA111)</f>
        <v>19.1138856886841</v>
      </c>
      <c r="GH111" s="28">
        <f>AVERAGE(O111,AA111,AD111,AG111,AM111,AV111,AY111,BT111,BW111,CU111,DA111,DP111,DV111,DY111,EK111)</f>
        <v>17.8077370005561</v>
      </c>
      <c r="GI111" s="28">
        <f>AVERAGE(P111,AB111,AE111,AH111,AN111,AW111,AZ111,BU111,BX111,CV111,DB111,DQ111,DW111,DZ111,EL111)</f>
        <v>17.8564612436138</v>
      </c>
      <c r="GJ111" s="28">
        <f>AVERAGE(C111,DG111,EE111,EN111,ET111)</f>
        <v>11.6768913465481</v>
      </c>
      <c r="GK111" s="28">
        <f>AVERAGE(D111,DH111,EF111,EO111,EU111)</f>
        <v>11.6686994735856</v>
      </c>
      <c r="GL111" s="24">
        <f>AVERAGE(BK111,CR111,CX111)</f>
        <v>9.412016930922659</v>
      </c>
      <c r="GM111" s="24">
        <f>AVERAGE(BL111,CS111,CY111)</f>
        <v>9.412016930922659</v>
      </c>
      <c r="GN111" s="24">
        <f>AVERAGE(AP111,BQ111,CO111,DJ111,DM111,EQ111,FO111)</f>
        <v>10.9948171510366</v>
      </c>
      <c r="GO111" s="24">
        <f>AVERAGE(AQ111,BR111,CP111,DK111,DN111,ER111,FP111)</f>
        <v>10.9980195886049</v>
      </c>
      <c r="GP111" s="24">
        <f>AVERAGE(F111,U111,X111,AJ111,AS111,BN111,BZ111,CC111,CI111,CL111,DD111,EB111,FL111)</f>
        <v>13.8381582939343</v>
      </c>
      <c r="GQ111" s="24">
        <f>AVERAGE(G111,V111,Y111,AK111,AT111,BO111,CA111,CD111,CJ111,CM111,DE111,EC111,FM111)</f>
        <v>13.9661887879009</v>
      </c>
      <c r="GR111" s="24">
        <f>AVERAGE(X111,AS111,CC111,DD111)</f>
        <v>19.2199874364373</v>
      </c>
      <c r="GS111" s="24">
        <f>AVERAGE(Y111,AT111,CD111,DE111)</f>
        <v>19.6381499505624</v>
      </c>
      <c r="GT111" s="24">
        <f>AVERAGE(F111,U111,AJ111,BN111,BZ111,CI111,CL111,EB111,FL111)</f>
        <v>11.4462342305996</v>
      </c>
      <c r="GU111" s="24">
        <f>AVERAGE(G111,V111,AK111,BO111,CA111,CJ111,CM111,EC111,FM111)</f>
        <v>11.4453171600513</v>
      </c>
    </row>
    <row r="112" ht="20.35" customHeight="1">
      <c r="A112" s="22">
        <v>2019</v>
      </c>
      <c r="B112" s="38"/>
      <c r="C112" s="24">
        <v>12.6001299283154</v>
      </c>
      <c r="D112" s="25">
        <v>12.5614016897081</v>
      </c>
      <c r="E112" s="30">
        <v>10.5</v>
      </c>
      <c r="F112" s="24">
        <v>10.4918625528876</v>
      </c>
      <c r="G112" s="25">
        <v>10.4865367383513</v>
      </c>
      <c r="H112" s="30">
        <v>13.6</v>
      </c>
      <c r="I112" s="24">
        <v>13.5809344598054</v>
      </c>
      <c r="J112" s="25">
        <v>13.5809344598054</v>
      </c>
      <c r="K112" s="30">
        <v>7.2</v>
      </c>
      <c r="L112" s="24">
        <v>7.1924147268502</v>
      </c>
      <c r="M112" s="25">
        <v>7.20631457302156</v>
      </c>
      <c r="N112" t="s" s="26">
        <v>76</v>
      </c>
      <c r="O112" t="s" s="27">
        <v>76</v>
      </c>
      <c r="P112" t="s" s="26">
        <v>76</v>
      </c>
      <c r="Q112" s="30">
        <v>14.2</v>
      </c>
      <c r="R112" s="24">
        <v>14.165564516129</v>
      </c>
      <c r="S112" s="25">
        <v>14.165564516129</v>
      </c>
      <c r="T112" s="30">
        <v>8.199999999999999</v>
      </c>
      <c r="U112" s="24">
        <v>8.229512134293831</v>
      </c>
      <c r="V112" s="25">
        <v>8.24691634885321</v>
      </c>
      <c r="W112" s="30">
        <v>21.5</v>
      </c>
      <c r="X112" s="24">
        <v>21.5288888888889</v>
      </c>
      <c r="Y112" s="25">
        <v>21.5085515873016</v>
      </c>
      <c r="Z112" s="30">
        <v>16.6</v>
      </c>
      <c r="AA112" s="24">
        <v>16.6454089861751</v>
      </c>
      <c r="AB112" s="25">
        <v>16.6454089861751</v>
      </c>
      <c r="AC112" s="30">
        <v>20.8</v>
      </c>
      <c r="AD112" s="24">
        <v>20.819975479810</v>
      </c>
      <c r="AE112" s="25">
        <v>20.8262781618024</v>
      </c>
      <c r="AF112" s="30">
        <v>20.8</v>
      </c>
      <c r="AG112" s="24">
        <v>20.8358694502808</v>
      </c>
      <c r="AH112" s="25">
        <v>20.8358694502808</v>
      </c>
      <c r="AI112" s="30">
        <v>14.6</v>
      </c>
      <c r="AJ112" s="24">
        <v>14.5555184331797</v>
      </c>
      <c r="AK112" s="25">
        <v>14.5555184331797</v>
      </c>
      <c r="AL112" s="30">
        <v>19.1</v>
      </c>
      <c r="AM112" s="24">
        <v>19.070787250384</v>
      </c>
      <c r="AN112" s="25">
        <v>19.070787250384</v>
      </c>
      <c r="AO112" s="30">
        <v>11.2</v>
      </c>
      <c r="AP112" s="24">
        <v>11.2421511776754</v>
      </c>
      <c r="AQ112" s="25">
        <v>11.2421511776754</v>
      </c>
      <c r="AR112" s="30">
        <v>17.5</v>
      </c>
      <c r="AS112" s="24">
        <v>17.5314688940092</v>
      </c>
      <c r="AT112" s="25">
        <v>17.5314688940092</v>
      </c>
      <c r="AU112" s="30">
        <v>14.9</v>
      </c>
      <c r="AV112" s="24">
        <v>14.8333282130056</v>
      </c>
      <c r="AW112" s="25">
        <v>14.8333282130056</v>
      </c>
      <c r="AX112" s="30">
        <v>17.1</v>
      </c>
      <c r="AY112" s="24">
        <v>17.1346559567611</v>
      </c>
      <c r="AZ112" s="25">
        <v>17.1228245718837</v>
      </c>
      <c r="BA112" s="30">
        <v>14</v>
      </c>
      <c r="BB112" s="24">
        <v>14.0147238891166</v>
      </c>
      <c r="BC112" s="25">
        <v>13.9809005376344</v>
      </c>
      <c r="BD112" s="30">
        <v>23.2</v>
      </c>
      <c r="BE112" s="24">
        <v>23.1736392729135</v>
      </c>
      <c r="BF112" s="25">
        <v>23.1736392729135</v>
      </c>
      <c r="BG112" s="30">
        <v>9.800000000000001</v>
      </c>
      <c r="BH112" s="24">
        <v>9.813543906810031</v>
      </c>
      <c r="BI112" s="25">
        <v>9.813543906810031</v>
      </c>
      <c r="BJ112" s="30">
        <v>10.5</v>
      </c>
      <c r="BK112" s="24">
        <v>10.5048099078341</v>
      </c>
      <c r="BL112" s="25">
        <v>10.5048099078341</v>
      </c>
      <c r="BM112" s="30">
        <v>12.4</v>
      </c>
      <c r="BN112" s="24">
        <v>12.344279424228</v>
      </c>
      <c r="BO112" s="25">
        <v>12.344279424228</v>
      </c>
      <c r="BP112" s="30">
        <v>12.7</v>
      </c>
      <c r="BQ112" s="24">
        <v>12.731967386659</v>
      </c>
      <c r="BR112" s="25">
        <v>12.7043451169534</v>
      </c>
      <c r="BS112" s="30">
        <v>14.6</v>
      </c>
      <c r="BT112" s="24">
        <v>14.6178727598566</v>
      </c>
      <c r="BU112" s="25">
        <v>14.599218438869</v>
      </c>
      <c r="BV112" s="30">
        <v>18.8</v>
      </c>
      <c r="BW112" s="24">
        <v>18.8095801331285</v>
      </c>
      <c r="BX112" s="25">
        <v>18.8095801331285</v>
      </c>
      <c r="BY112" s="30">
        <v>13.5</v>
      </c>
      <c r="BZ112" s="24">
        <v>13.4650533882444</v>
      </c>
      <c r="CA112" s="25">
        <v>13.4723905529954</v>
      </c>
      <c r="CB112" s="30">
        <v>19.6</v>
      </c>
      <c r="CC112" s="24">
        <v>19.6095065681445</v>
      </c>
      <c r="CD112" s="25">
        <v>19.5718650793651</v>
      </c>
      <c r="CE112" t="s" s="26">
        <v>76</v>
      </c>
      <c r="CF112" t="s" s="27">
        <v>76</v>
      </c>
      <c r="CG112" t="s" s="26">
        <v>76</v>
      </c>
      <c r="CH112" s="30">
        <v>12.8</v>
      </c>
      <c r="CI112" s="24">
        <v>12.8128143585805</v>
      </c>
      <c r="CJ112" s="25">
        <v>12.8014858882003</v>
      </c>
      <c r="CK112" s="30">
        <v>9.4</v>
      </c>
      <c r="CL112" s="24">
        <v>9.43816052227343</v>
      </c>
      <c r="CM112" s="25">
        <v>9.43816052227343</v>
      </c>
      <c r="CN112" s="30">
        <v>10.2</v>
      </c>
      <c r="CO112" s="24">
        <v>10.1970811704363</v>
      </c>
      <c r="CP112" s="25">
        <v>10.1847535842294</v>
      </c>
      <c r="CQ112" s="30">
        <v>5.8</v>
      </c>
      <c r="CR112" s="24">
        <v>5.8025736047107</v>
      </c>
      <c r="CS112" s="25">
        <v>5.8025736047107</v>
      </c>
      <c r="CT112" s="30">
        <v>16.7</v>
      </c>
      <c r="CU112" s="24">
        <v>16.6522256332223</v>
      </c>
      <c r="CV112" s="25">
        <v>16.6604813462749</v>
      </c>
      <c r="CW112" s="30">
        <v>10.4</v>
      </c>
      <c r="CX112" s="24">
        <v>10.4220014080901</v>
      </c>
      <c r="CY112" s="25">
        <v>10.4220014080901</v>
      </c>
      <c r="CZ112" s="30">
        <v>19.6</v>
      </c>
      <c r="DA112" s="24">
        <v>19.6156664795778</v>
      </c>
      <c r="DB112" s="25">
        <v>19.6156664795778</v>
      </c>
      <c r="DC112" s="30">
        <v>20.6</v>
      </c>
      <c r="DD112" s="24">
        <v>20.6212336017091</v>
      </c>
      <c r="DE112" s="25">
        <v>20.6212336017091</v>
      </c>
      <c r="DF112" s="30">
        <v>13.7</v>
      </c>
      <c r="DG112" s="24">
        <v>13.7570754612822</v>
      </c>
      <c r="DH112" s="25">
        <v>13.7705369997438</v>
      </c>
      <c r="DI112" s="30">
        <v>11.7</v>
      </c>
      <c r="DJ112" s="24">
        <v>11.6682827700973</v>
      </c>
      <c r="DK112" s="25">
        <v>11.6682827700973</v>
      </c>
      <c r="DL112" s="30">
        <v>10.9</v>
      </c>
      <c r="DM112" s="24">
        <v>10.8544367639529</v>
      </c>
      <c r="DN112" s="25">
        <v>10.8544367639529</v>
      </c>
      <c r="DO112" s="30">
        <v>12.9</v>
      </c>
      <c r="DP112" s="24">
        <v>12.939212109575</v>
      </c>
      <c r="DQ112" s="25">
        <v>12.939212109575</v>
      </c>
      <c r="DR112" s="30">
        <v>12.3</v>
      </c>
      <c r="DS112" s="24">
        <v>12.2669733174034</v>
      </c>
      <c r="DT112" s="25">
        <v>12.2669733174034</v>
      </c>
      <c r="DU112" s="30">
        <v>22.1</v>
      </c>
      <c r="DV112" s="24">
        <v>22.1143862007168</v>
      </c>
      <c r="DW112" s="25">
        <v>22.1143862007168</v>
      </c>
      <c r="DX112" s="30">
        <v>18.1</v>
      </c>
      <c r="DY112" s="24">
        <v>18.0822592317939</v>
      </c>
      <c r="DZ112" s="25">
        <v>18.0822592317939</v>
      </c>
      <c r="EA112" s="30">
        <v>12.3</v>
      </c>
      <c r="EB112" s="24">
        <v>12.2998988735279</v>
      </c>
      <c r="EC112" s="25">
        <v>12.2998988735279</v>
      </c>
      <c r="ED112" s="30">
        <v>10.8</v>
      </c>
      <c r="EE112" s="24">
        <v>10.8406527755707</v>
      </c>
      <c r="EF112" s="25">
        <v>10.8406527755707</v>
      </c>
      <c r="EG112" s="30">
        <v>12.2</v>
      </c>
      <c r="EH112" s="24">
        <v>12.2304603439448</v>
      </c>
      <c r="EI112" s="25">
        <v>12.2304603439448</v>
      </c>
      <c r="EJ112" s="30">
        <v>18.2</v>
      </c>
      <c r="EK112" s="24">
        <v>17.4563215963063</v>
      </c>
      <c r="EL112" s="25">
        <v>17.4819070159621</v>
      </c>
      <c r="EM112" s="30">
        <v>11.1</v>
      </c>
      <c r="EN112" s="24">
        <v>11.0474095555909</v>
      </c>
      <c r="EO112" s="25">
        <v>11.0474095555909</v>
      </c>
      <c r="EP112" s="30">
        <v>8.800000000000001</v>
      </c>
      <c r="EQ112" s="24">
        <v>8.757736175115211</v>
      </c>
      <c r="ER112" s="25">
        <v>8.757736175115211</v>
      </c>
      <c r="ES112" s="30">
        <v>8.9</v>
      </c>
      <c r="ET112" s="24">
        <v>8.86765040962622</v>
      </c>
      <c r="EU112" s="25">
        <v>8.86765040962622</v>
      </c>
      <c r="EV112" s="30">
        <v>15.1</v>
      </c>
      <c r="EW112" s="24">
        <v>14.8089356118792</v>
      </c>
      <c r="EX112" s="25">
        <v>15.0789957757297</v>
      </c>
      <c r="EY112" s="30">
        <v>21.1</v>
      </c>
      <c r="EZ112" s="24">
        <v>21.1345609318997</v>
      </c>
      <c r="FA112" s="25">
        <v>21.13</v>
      </c>
      <c r="FB112" t="s" s="26">
        <v>76</v>
      </c>
      <c r="FC112" t="s" s="27">
        <v>76</v>
      </c>
      <c r="FD112" t="s" s="26">
        <v>76</v>
      </c>
      <c r="FE112" s="30">
        <v>9.9</v>
      </c>
      <c r="FF112" s="24">
        <v>9.93291794674859</v>
      </c>
      <c r="FG112" s="25">
        <v>9.93291794674859</v>
      </c>
      <c r="FH112" s="30">
        <v>12.8</v>
      </c>
      <c r="FI112" s="24">
        <v>12.8628334613415</v>
      </c>
      <c r="FJ112" s="25">
        <v>12.8628334613415</v>
      </c>
      <c r="FK112" s="30">
        <v>8.199999999999999</v>
      </c>
      <c r="FL112" s="24">
        <v>8.200650281618019</v>
      </c>
      <c r="FM112" s="25">
        <v>8.199718381976441</v>
      </c>
      <c r="FN112" s="30">
        <v>12.2</v>
      </c>
      <c r="FO112" s="24">
        <v>12.1903443698658</v>
      </c>
      <c r="FP112" s="25">
        <v>12.1903443698658</v>
      </c>
      <c r="FQ112" s="30">
        <v>16.5</v>
      </c>
      <c r="FR112" s="24">
        <v>16.504612797288</v>
      </c>
      <c r="FS112" s="25">
        <v>16.504612797288</v>
      </c>
      <c r="FT112" s="29"/>
      <c r="FU112" s="30">
        <f>SUM(SUM(B112,E112,H112,K112,N112,Q112,T112,W112,Z112,AC112,AF112,AI112,AL112,AO112,AR112,AU112,AX112,BA112,BD112,BG112,BJ112,BM112,BP112,BS112,BV112,BY112,CB112,CE112,CH112,CK112),CN112,CQ112,CT112,CW112,CZ112,DC112,DF112,DI112,DL112,DO112,DR112,DU112,DX112,EA112,ED112,EG112,EJ112,EM112,EP112,ES112,EV112,EY112,FB112,FE112,FH112,FK112,FN112,FQ112)/58</f>
        <v>14.1148148148148</v>
      </c>
      <c r="FV112" s="30">
        <f>SUM(SUM(C112,F112,I112,L112,O112,R112,U112,X112,AA112,AD112,AG112,AJ112,AM112,AP112,AS112,AV112,AY112,BB112,BE112,BH112,BK112,BN112,BQ112,BT112,BW112,BZ112,CC112,CF112,CI112,CL112),CO112,CR112,CU112,CX112,DA112,DD112,DG112,DJ112,DM112,DP112,DS112,DV112,DY112,EB112,EE112,EH112,EK112,EN112,EQ112,ET112,EW112,EZ112,FC112,FF112,FI112,FL112,FO112,FR112)/58</f>
        <v>14.0713239172569</v>
      </c>
      <c r="FW112" s="30">
        <f>SUM(SUM(D112,G112,J112,M112,P112,S112,V112,Y112,AB112,AE112,AH112,AK112,AN112,AQ112,AT112,AW112,AZ112,BC112,BF112,BI112,BL112,BO112,BR112,BU112,BX112,CA112,CD112,CG112,CJ112,CM112),CP112,CS112,CV112,CY112,DB112,DE112,DH112,DK112,DN112,DQ112,DT112,DW112,DZ112,EC112,EF112,EI112,EL112,EO112,ER112,EU112,EX112,FA112,FD112,FG112,FJ112,FM112,FP112,FS112)/58</f>
        <v>14.0738547115079</v>
      </c>
      <c r="FX112" s="29"/>
      <c r="FY112" s="29"/>
      <c r="FZ112" s="29"/>
      <c r="GA112" s="29"/>
      <c r="GB112" s="28">
        <f>SUM(SUM(D112,G112,J112,M112,P112,S112,V112,Y112,AB112,AE112,AH112,AK112,AQ112,AT112,AW112,AZ112,BC112,BF112,BI112,BO112,BU112,BX112,CA112,CD112,CG112,CJ112,CM112,CS112,CV112,CY112),DB112,DE112,DH112,DK112,DN112,DZ112,EC112,EF112,EL112,EO112,ER112,EU112,EX112,FG112,FJ112,FM112)/46</f>
        <v>13.9141210030623</v>
      </c>
      <c r="GC112" s="32">
        <v>2019</v>
      </c>
      <c r="GD112" s="24">
        <f>AVERAGE(L112,R112,BB112,BH112,CF112,DS112,EH112,EW112,FC112,FF112,FI112,FR112)</f>
        <v>12.3792980517511</v>
      </c>
      <c r="GE112" s="24">
        <f>AVERAGE(M112,S112,BC112,BI112,CG112,DT112,EI112,EX112,FD112,FG112,FJ112,FS112)</f>
        <v>12.4043117176051</v>
      </c>
      <c r="GF112" s="28">
        <f>AVERAGE(I112,BE112,EZ112)</f>
        <v>19.2963782215395</v>
      </c>
      <c r="GG112" s="28">
        <f>AVERAGE(J112,BF112,FA112)</f>
        <v>19.2948579109063</v>
      </c>
      <c r="GH112" s="28">
        <f>AVERAGE(O112,AA112,AD112,AG112,AM112,AV112,AY112,BT112,BW112,CU112,DA112,DP112,DV112,DY112,EK112)</f>
        <v>17.8305392486138</v>
      </c>
      <c r="GI112" s="28">
        <f>AVERAGE(P112,AB112,AE112,AH112,AN112,AW112,AZ112,BU112,BX112,CV112,DB112,DQ112,DW112,DZ112,EL112)</f>
        <v>17.8312291135307</v>
      </c>
      <c r="GJ112" s="28">
        <f>AVERAGE(C112,DG112,EE112,EN112,ET112)</f>
        <v>11.4225836260771</v>
      </c>
      <c r="GK112" s="28">
        <f>AVERAGE(D112,DH112,EF112,EO112,EU112)</f>
        <v>11.4175302860479</v>
      </c>
      <c r="GL112" s="24">
        <f>AVERAGE(BK112,CR112,CX112)</f>
        <v>8.909794973544971</v>
      </c>
      <c r="GM112" s="24">
        <f>AVERAGE(BL112,CS112,CY112)</f>
        <v>8.909794973544971</v>
      </c>
      <c r="GN112" s="24">
        <f>AVERAGE(AP112,BQ112,CO112,DJ112,DM112,EQ112,FO112)</f>
        <v>11.0917142591146</v>
      </c>
      <c r="GO112" s="24">
        <f>AVERAGE(AQ112,BR112,CP112,DK112,DN112,ER112,FP112)</f>
        <v>11.0860071368413</v>
      </c>
      <c r="GP112" s="24">
        <f>AVERAGE(F112,U112,X112,AJ112,AS112,BN112,BZ112,CC112,CI112,CL112,DD112,EB112,FL112)</f>
        <v>13.9329883016604</v>
      </c>
      <c r="GQ112" s="24">
        <f>AVERAGE(G112,V112,Y112,AK112,AT112,BO112,CA112,CD112,CJ112,CM112,DE112,EC112,FM112)</f>
        <v>13.9290787943054</v>
      </c>
      <c r="GR112" s="24">
        <f>AVERAGE(X112,AS112,CC112,DD112)</f>
        <v>19.8227744881879</v>
      </c>
      <c r="GS112" s="24">
        <f>AVERAGE(Y112,AT112,CD112,DE112)</f>
        <v>19.8082797905963</v>
      </c>
      <c r="GT112" s="24">
        <f>AVERAGE(F112,U112,AJ112,BN112,BZ112,CI112,CL112,EB112,FL112)</f>
        <v>11.3153055520926</v>
      </c>
      <c r="GU112" s="24">
        <f>AVERAGE(G112,V112,AK112,BO112,CA112,CJ112,CM112,EC112,FM112)</f>
        <v>11.3161005737317</v>
      </c>
    </row>
    <row r="113" ht="20.35" customHeight="1">
      <c r="A113" s="22">
        <v>2020</v>
      </c>
      <c r="B113" s="38"/>
      <c r="C113" s="24">
        <v>12.1360545668026</v>
      </c>
      <c r="D113" s="25">
        <v>12.1360545668026</v>
      </c>
      <c r="E113" s="30"/>
      <c r="F113" s="24">
        <v>10.8750284266469</v>
      </c>
      <c r="G113" s="25">
        <v>10.8750284266469</v>
      </c>
      <c r="H113" s="30"/>
      <c r="I113" s="24">
        <v>14.2388073167717</v>
      </c>
      <c r="J113" s="25">
        <v>14.2388073167717</v>
      </c>
      <c r="K113" s="30"/>
      <c r="L113" s="24">
        <v>7.47551114347277</v>
      </c>
      <c r="M113" s="25">
        <v>7.45196339298349</v>
      </c>
      <c r="N113" s="37"/>
      <c r="O113" s="24">
        <v>18.7723831545743</v>
      </c>
      <c r="P113" s="25">
        <v>18.6902106935649</v>
      </c>
      <c r="Q113" s="30"/>
      <c r="R113" s="24">
        <v>13.9830194042764</v>
      </c>
      <c r="S113" s="25">
        <v>13.9996143863552</v>
      </c>
      <c r="T113" s="30"/>
      <c r="U113" s="24">
        <v>9.174537136448061</v>
      </c>
      <c r="V113" s="25">
        <v>9.161795200964191</v>
      </c>
      <c r="W113" s="30"/>
      <c r="X113" s="24">
        <v>22.078291379997</v>
      </c>
      <c r="Y113" s="25">
        <v>22.104678655296</v>
      </c>
      <c r="Z113" s="30"/>
      <c r="AA113" s="24">
        <v>17.2224969542878</v>
      </c>
      <c r="AB113" s="25">
        <v>17.2224969542878</v>
      </c>
      <c r="AC113" s="30"/>
      <c r="AD113" s="24">
        <v>21.4753767243756</v>
      </c>
      <c r="AE113" s="25">
        <v>21.4753767243756</v>
      </c>
      <c r="AF113" s="30"/>
      <c r="AG113" s="24">
        <v>21.5300046347794</v>
      </c>
      <c r="AH113" s="25">
        <v>21.5300046347794</v>
      </c>
      <c r="AI113" s="30"/>
      <c r="AJ113" s="24">
        <v>14.737253738722</v>
      </c>
      <c r="AK113" s="25">
        <v>14.737253738722</v>
      </c>
      <c r="AL113" s="30"/>
      <c r="AM113" s="24">
        <v>19.0080314547028</v>
      </c>
      <c r="AN113" s="25">
        <v>19.0080314547028</v>
      </c>
      <c r="AO113" s="30"/>
      <c r="AP113" s="24">
        <v>11.2244135115835</v>
      </c>
      <c r="AQ113" s="25">
        <v>11.2244135115835</v>
      </c>
      <c r="AR113" s="30"/>
      <c r="AS113" s="24">
        <v>17.9298569398097</v>
      </c>
      <c r="AT113" s="25">
        <v>17.9298569398097</v>
      </c>
      <c r="AU113" s="30"/>
      <c r="AV113" s="24">
        <v>14.809241296432</v>
      </c>
      <c r="AW113" s="25">
        <v>14.809241296432</v>
      </c>
      <c r="AX113" s="30"/>
      <c r="AY113" s="24">
        <v>17.955997761045</v>
      </c>
      <c r="AZ113" s="25">
        <v>17.9568310943784</v>
      </c>
      <c r="BA113" s="30"/>
      <c r="BB113" s="24">
        <v>13.2683299344951</v>
      </c>
      <c r="BC113" s="25">
        <v>13.2620176739587</v>
      </c>
      <c r="BD113" s="30"/>
      <c r="BE113" s="24">
        <v>23.8748896922507</v>
      </c>
      <c r="BF113" s="25">
        <v>23.8813743665802</v>
      </c>
      <c r="BG113" s="30"/>
      <c r="BH113" s="24">
        <v>9.161691694475341</v>
      </c>
      <c r="BI113" s="25">
        <v>9.15777406995427</v>
      </c>
      <c r="BJ113" s="30"/>
      <c r="BK113" s="24">
        <v>10.5805145834036</v>
      </c>
      <c r="BL113" s="25">
        <v>10.5805145834036</v>
      </c>
      <c r="BM113" s="30"/>
      <c r="BN113" s="24">
        <v>12.6010155154757</v>
      </c>
      <c r="BO113" s="25">
        <v>12.6031604251638</v>
      </c>
      <c r="BP113" s="30"/>
      <c r="BQ113" s="24">
        <v>13.0310480913406</v>
      </c>
      <c r="BR113" s="25">
        <v>13.0282250237077</v>
      </c>
      <c r="BS113" s="30"/>
      <c r="BT113" s="24">
        <v>15.2275204813108</v>
      </c>
      <c r="BU113" s="25">
        <v>15.2232922382895</v>
      </c>
      <c r="BV113" s="30"/>
      <c r="BW113" s="24">
        <v>19.5404177481152</v>
      </c>
      <c r="BX113" s="25">
        <v>19.5404177481152</v>
      </c>
      <c r="BY113" s="30"/>
      <c r="BZ113" s="24">
        <v>14.3922478680015</v>
      </c>
      <c r="CA113" s="25">
        <v>14.3922478680015</v>
      </c>
      <c r="CB113" s="30"/>
      <c r="CC113" s="24">
        <v>19.5052709801014</v>
      </c>
      <c r="CD113" s="25">
        <v>19.5027326659251</v>
      </c>
      <c r="CE113" s="37"/>
      <c r="CF113" s="24">
        <v>8.71462489185514</v>
      </c>
      <c r="CG113" s="25">
        <v>8.71462489185514</v>
      </c>
      <c r="CH113" s="30"/>
      <c r="CI113" s="24">
        <v>12.8472471691062</v>
      </c>
      <c r="CJ113" s="25">
        <v>12.8472471691062</v>
      </c>
      <c r="CK113" s="30"/>
      <c r="CL113" s="24">
        <v>9.869516129032251</v>
      </c>
      <c r="CM113" s="25">
        <v>9.869516129032251</v>
      </c>
      <c r="CN113" s="30"/>
      <c r="CO113" s="24">
        <v>9.75525429489557</v>
      </c>
      <c r="CP113" s="25">
        <v>9.758499292767</v>
      </c>
      <c r="CQ113" s="30"/>
      <c r="CR113" s="24">
        <v>6.50245272525027</v>
      </c>
      <c r="CS113" s="25">
        <v>6.50245272525027</v>
      </c>
      <c r="CT113" s="30"/>
      <c r="CU113" s="24">
        <v>17.6507223193319</v>
      </c>
      <c r="CV113" s="25">
        <v>17.6464013316775</v>
      </c>
      <c r="CW113" s="30"/>
      <c r="CX113" s="24">
        <v>10.4297636262514</v>
      </c>
      <c r="CY113" s="25">
        <v>10.4297636262514</v>
      </c>
      <c r="CZ113" s="30"/>
      <c r="DA113" s="24">
        <v>20.0138385242862</v>
      </c>
      <c r="DB113" s="25">
        <v>20.0138385242862</v>
      </c>
      <c r="DC113" s="30"/>
      <c r="DD113" t="s" s="27">
        <v>76</v>
      </c>
      <c r="DE113" t="s" s="26">
        <v>76</v>
      </c>
      <c r="DF113" s="30"/>
      <c r="DG113" s="24">
        <v>13.5274073044123</v>
      </c>
      <c r="DH113" s="25">
        <v>13.5274073044123</v>
      </c>
      <c r="DI113" s="30"/>
      <c r="DJ113" s="24">
        <v>11.2452981708071</v>
      </c>
      <c r="DK113" s="25">
        <v>11.2452981708071</v>
      </c>
      <c r="DL113" s="30"/>
      <c r="DM113" s="24">
        <v>10.5360024512833</v>
      </c>
      <c r="DN113" s="25">
        <v>10.5360024512833</v>
      </c>
      <c r="DO113" s="30"/>
      <c r="DP113" s="24">
        <v>13.439610987517</v>
      </c>
      <c r="DQ113" s="25">
        <v>13.439610987517</v>
      </c>
      <c r="DR113" s="30"/>
      <c r="DS113" s="24">
        <v>12.8962685611879</v>
      </c>
      <c r="DT113" s="25">
        <v>12.8849001977506</v>
      </c>
      <c r="DU113" s="30"/>
      <c r="DV113" s="24">
        <v>22.3684377703621</v>
      </c>
      <c r="DW113" s="25">
        <v>22.3684377703621</v>
      </c>
      <c r="DX113" s="30"/>
      <c r="DY113" s="24">
        <v>19.3440829316525</v>
      </c>
      <c r="DZ113" s="25">
        <v>19.3440829316525</v>
      </c>
      <c r="EA113" s="30"/>
      <c r="EB113" s="24">
        <v>12.8940347299469</v>
      </c>
      <c r="EC113" s="25">
        <v>12.8940347299469</v>
      </c>
      <c r="ED113" s="30"/>
      <c r="EE113" s="24">
        <v>11.032295540018</v>
      </c>
      <c r="EF113" s="25">
        <v>11.0271147640039</v>
      </c>
      <c r="EG113" s="30"/>
      <c r="EH113" s="24">
        <v>13.5557826597454</v>
      </c>
      <c r="EI113" s="25">
        <v>13.5557826597454</v>
      </c>
      <c r="EJ113" s="30"/>
      <c r="EK113" s="24">
        <v>17.8442108515635</v>
      </c>
      <c r="EL113" s="25">
        <v>17.8442108515635</v>
      </c>
      <c r="EM113" s="30"/>
      <c r="EN113" s="24">
        <v>10.3880208057454</v>
      </c>
      <c r="EO113" s="25">
        <v>10.4048611229952</v>
      </c>
      <c r="EP113" s="30"/>
      <c r="EQ113" s="24">
        <v>8.916772339636649</v>
      </c>
      <c r="ER113" s="25">
        <v>8.916772339636649</v>
      </c>
      <c r="ES113" s="30"/>
      <c r="ET113" s="24">
        <v>8.73277592386602</v>
      </c>
      <c r="EU113" s="25">
        <v>8.73277592386602</v>
      </c>
      <c r="EV113" s="30"/>
      <c r="EW113" s="24">
        <v>14.6887813620072</v>
      </c>
      <c r="EX113" s="25">
        <v>14.6887813620072</v>
      </c>
      <c r="EY113" s="30"/>
      <c r="EZ113" s="24">
        <v>21.1206870287974</v>
      </c>
      <c r="FA113" s="25">
        <v>21.1278259176863</v>
      </c>
      <c r="FB113" s="37"/>
      <c r="FC113" t="s" s="27">
        <v>76</v>
      </c>
      <c r="FD113" t="s" s="26">
        <v>76</v>
      </c>
      <c r="FE113" s="30"/>
      <c r="FF113" s="24">
        <v>9.89889445062415</v>
      </c>
      <c r="FG113" s="25">
        <v>9.89889445062415</v>
      </c>
      <c r="FH113" s="30"/>
      <c r="FI113" s="24">
        <v>12.5289065010505</v>
      </c>
      <c r="FJ113" s="25">
        <v>12.5289065010505</v>
      </c>
      <c r="FK113" s="30"/>
      <c r="FL113" s="24">
        <v>8.96356321839081</v>
      </c>
      <c r="FM113" s="25">
        <v>8.96356321839081</v>
      </c>
      <c r="FN113" s="30"/>
      <c r="FO113" s="24">
        <v>12.1208021258188</v>
      </c>
      <c r="FP113" s="25">
        <v>12.1208021258188</v>
      </c>
      <c r="FQ113" s="30"/>
      <c r="FR113" s="24">
        <v>16.4639506859474</v>
      </c>
      <c r="FS113" s="25">
        <v>16.4639506859474</v>
      </c>
      <c r="FT113" s="29"/>
      <c r="FU113" s="30">
        <f>SUM(SUM(B113,E113,H113,K113,N113,Q113,T113,W113,Z113,AC113,AF113,AI113,AL113,AO113,AR113,AU113,AX113,BA113,BD113,BG113,BJ113,BM113,BP113,BS113,BV113,BY113,CB113,CE113,CH113,CK113),CN113,CQ113,CT113,CW113,CZ113,DC113,DF113,DI113,DL113,DO113,DR113,DU113,DX113,EA113,ED113,EG113,EJ113,EM113,EP113,ES113,EV113,EY113,FB113,FE113,FH113,FK113,FN113,FQ113)/58</f>
      </c>
      <c r="FV113" s="30">
        <f>SUM(SUM(C113,F113,I113,L113,O113,R113,U113,X113,AA113,AD113,AG113,AJ113,AM113,AP113,AS113,AV113,AY113,BB113,BE113,BH113,BK113,BN113,BQ113,BT113,BW113,BZ113,CC113,CF113,CI113,CL113),CO113,CR113,CU113,CX113,DA113,DD113,DG113,DJ113,DM113,DP113,DS113,DV113,DY113,EB113,EE113,EH113,EK113,EN113,EQ113,ET113,EW113,EZ113,FC113,FF113,FI113,FL113,FO113,FR113)/58</f>
        <v>14.1803438966801</v>
      </c>
      <c r="FW113" s="30">
        <f>SUM(SUM(D113,G113,J113,M113,P113,S113,V113,Y113,AB113,AE113,AH113,AK113,AN113,AQ113,AT113,AW113,AZ113,BC113,BF113,BI113,BL113,BO113,BR113,BU113,BX113,CA113,CD113,CG113,CJ113,CM113),CP113,CS113,CV113,CY113,DB113,DE113,DH113,DK113,DN113,DQ113,DT113,DW113,DZ113,EC113,EF113,EI113,EL113,EO113,ER113,EU113,EX113,FA113,FD113,FG113,FJ113,FM113,FP113,FS113)/58</f>
        <v>14.1789245680152</v>
      </c>
      <c r="FX113" s="29"/>
      <c r="FY113" s="29"/>
      <c r="FZ113" s="29"/>
      <c r="GA113" s="29"/>
      <c r="GB113" s="28">
        <f>SUM(SUM(D113,G113,J113,M113,P113,S113,V113,Y113,AB113,AE113,AH113,AK113,AQ113,AT113,AW113,AZ113,BC113,BF113,BI113,BO113,BU113,BX113,CA113,CD113,CG113,CJ113,CM113,CS113,CV113,CY113),DB113,DE113,DH113,DK113,DN113,DZ113,EC113,EF113,EL113,EO113,ER113,EU113,EX113,FG113,FJ113,FM113)/46</f>
        <v>13.9929598913209</v>
      </c>
      <c r="GC113" s="32">
        <v>2020</v>
      </c>
      <c r="GD113" s="24">
        <f>AVERAGE(L113,R113,BB113,BH113,CF113,DS113,EH113,EW113,FC113,FF113,FI113,FR113)</f>
        <v>12.0577964808307</v>
      </c>
      <c r="GE113" s="24">
        <f>AVERAGE(M113,S113,BC113,BI113,CG113,DT113,EI113,EX113,FD113,FG113,FJ113,FS113)</f>
        <v>12.0552009338393</v>
      </c>
      <c r="GF113" s="28">
        <f>AVERAGE(I113,BE113,EZ113)</f>
        <v>19.7447946792733</v>
      </c>
      <c r="GG113" s="28">
        <f>AVERAGE(J113,BF113,FA113)</f>
        <v>19.7493358670127</v>
      </c>
      <c r="GH113" s="28">
        <f>AVERAGE(O113,AA113,AD113,AG113,AM113,AV113,AY113,BT113,BW113,CU113,DA113,DP113,DV113,DY113,EK113)</f>
        <v>18.4134915729557</v>
      </c>
      <c r="GI113" s="28">
        <f>AVERAGE(P113,AB113,AE113,AH113,AN113,AW113,AZ113,BU113,BX113,CV113,DB113,DQ113,DW113,DZ113,EL113)</f>
        <v>18.4074990157323</v>
      </c>
      <c r="GJ113" s="28">
        <f>AVERAGE(C113,DG113,EE113,EN113,ET113)</f>
        <v>11.1633108281689</v>
      </c>
      <c r="GK113" s="28">
        <f>AVERAGE(D113,DH113,EF113,EO113,EU113)</f>
        <v>11.165642736416</v>
      </c>
      <c r="GL113" s="24">
        <f>AVERAGE(BK113,CR113,CX113)</f>
        <v>9.17091031163509</v>
      </c>
      <c r="GM113" s="24">
        <f>AVERAGE(BL113,CS113,CY113)</f>
        <v>9.17091031163509</v>
      </c>
      <c r="GN113" s="24">
        <f>AVERAGE(AP113,BQ113,CO113,DJ113,DM113,EQ113,FO113)</f>
        <v>10.9756558550522</v>
      </c>
      <c r="GO113" s="24">
        <f>AVERAGE(AQ113,BR113,CP113,DK113,DN113,ER113,FP113)</f>
        <v>10.9757161308006</v>
      </c>
      <c r="GP113" s="24">
        <f>AVERAGE(F113,U113,X113,AJ113,AS113,BN113,BZ113,CC113,CI113,CL113,DD113,EB113,FL113)</f>
        <v>13.8223219359732</v>
      </c>
      <c r="GQ113" s="24">
        <f>AVERAGE(G113,V113,Y113,AK113,AT113,BO113,CA113,CD113,CJ113,CM113,DE113,EC113,FM113)</f>
        <v>13.8234262639171</v>
      </c>
      <c r="GR113" s="24">
        <f>AVERAGE(X113,AS113,CC113,DD113)</f>
        <v>19.8378064333027</v>
      </c>
      <c r="GS113" s="24">
        <f>AVERAGE(Y113,AT113,CD113,DE113)</f>
        <v>19.8457560870103</v>
      </c>
      <c r="GT113" s="24">
        <f>AVERAGE(F113,U113,AJ113,BN113,BZ113,CI113,CL113,EB113,FL113)</f>
        <v>11.8171604368634</v>
      </c>
      <c r="GU113" s="24">
        <f>AVERAGE(G113,V113,AK113,BO113,CA113,CJ113,CM113,EC113,FM113)</f>
        <v>11.8159829895527</v>
      </c>
    </row>
    <row r="114" ht="20.35" customHeight="1">
      <c r="A114" s="22">
        <v>2021</v>
      </c>
      <c r="B114" s="38"/>
      <c r="C114" s="24"/>
      <c r="D114" s="25">
        <v>11.98</v>
      </c>
      <c r="E114" s="30"/>
      <c r="F114" s="30"/>
      <c r="G114" s="30">
        <v>11.05</v>
      </c>
      <c r="H114" s="30"/>
      <c r="I114" s="24"/>
      <c r="J114" s="25">
        <v>12.92</v>
      </c>
      <c r="K114" s="30"/>
      <c r="L114" s="24"/>
      <c r="M114" s="25">
        <v>6.13</v>
      </c>
      <c r="N114" s="37"/>
      <c r="O114" s="39"/>
      <c r="P114" s="37"/>
      <c r="Q114" s="30"/>
      <c r="R114" s="24"/>
      <c r="S114" s="25">
        <v>12.67</v>
      </c>
      <c r="T114" s="30"/>
      <c r="U114" s="25"/>
      <c r="V114" s="25">
        <v>8.98</v>
      </c>
      <c r="W114" s="30"/>
      <c r="X114" s="24"/>
      <c r="Y114" s="25">
        <v>21.95</v>
      </c>
      <c r="Z114" s="30"/>
      <c r="AA114" s="24"/>
      <c r="AB114" s="25">
        <v>16.68</v>
      </c>
      <c r="AC114" s="30"/>
      <c r="AD114" s="24"/>
      <c r="AE114" s="25">
        <v>21.48</v>
      </c>
      <c r="AF114" s="30"/>
      <c r="AG114" s="24"/>
      <c r="AH114" s="25">
        <v>21.84</v>
      </c>
      <c r="AI114" s="30"/>
      <c r="AJ114" s="24"/>
      <c r="AK114" s="25">
        <v>14.71</v>
      </c>
      <c r="AL114" s="30"/>
      <c r="AM114" s="24"/>
      <c r="AN114" s="25">
        <v>18.47</v>
      </c>
      <c r="AO114" s="30"/>
      <c r="AP114" s="24"/>
      <c r="AQ114" s="25">
        <v>11.28</v>
      </c>
      <c r="AR114" s="30"/>
      <c r="AS114" s="24"/>
      <c r="AT114" s="25">
        <v>17.27</v>
      </c>
      <c r="AU114" s="30"/>
      <c r="AV114" s="24"/>
      <c r="AW114" s="25">
        <v>14.22</v>
      </c>
      <c r="AX114" s="30"/>
      <c r="AY114" s="24"/>
      <c r="AZ114" s="25">
        <v>17.72</v>
      </c>
      <c r="BA114" s="30"/>
      <c r="BB114" s="24"/>
      <c r="BC114" s="25">
        <v>12.27</v>
      </c>
      <c r="BD114" s="30"/>
      <c r="BE114" s="24"/>
      <c r="BF114" s="25">
        <v>23.89</v>
      </c>
      <c r="BG114" s="30"/>
      <c r="BH114" s="24"/>
      <c r="BI114" s="25">
        <v>8.91</v>
      </c>
      <c r="BJ114" s="30"/>
      <c r="BK114" s="24"/>
      <c r="BL114" s="25">
        <v>10.68</v>
      </c>
      <c r="BM114" s="30"/>
      <c r="BN114" s="24"/>
      <c r="BO114" s="25">
        <v>12.22</v>
      </c>
      <c r="BP114" s="30"/>
      <c r="BQ114" s="24"/>
      <c r="BR114" s="25">
        <v>12.77</v>
      </c>
      <c r="BS114" s="30"/>
      <c r="BT114" s="24"/>
      <c r="BU114" s="25">
        <v>14.54</v>
      </c>
      <c r="BV114" s="30"/>
      <c r="BW114" s="24"/>
      <c r="BX114" s="25">
        <v>19.6</v>
      </c>
      <c r="BY114" s="30"/>
      <c r="BZ114" s="24"/>
      <c r="CA114" s="25">
        <v>14.09</v>
      </c>
      <c r="CB114" s="30"/>
      <c r="CC114" s="24"/>
      <c r="CD114" s="25">
        <v>18.29</v>
      </c>
      <c r="CE114" s="37"/>
      <c r="CF114" s="39"/>
      <c r="CG114" s="25">
        <v>8.050000000000001</v>
      </c>
      <c r="CH114" s="30"/>
      <c r="CI114" s="25"/>
      <c r="CJ114" s="25">
        <v>12.19</v>
      </c>
      <c r="CK114" s="30"/>
      <c r="CL114" s="24"/>
      <c r="CM114" s="25">
        <v>9.699999999999999</v>
      </c>
      <c r="CN114" s="30"/>
      <c r="CO114" s="24"/>
      <c r="CP114" s="25">
        <v>9.640000000000001</v>
      </c>
      <c r="CQ114" s="30"/>
      <c r="CR114" s="24"/>
      <c r="CS114" s="25">
        <v>6.35</v>
      </c>
      <c r="CT114" s="30"/>
      <c r="CU114" s="24"/>
      <c r="CV114" s="25">
        <v>16.97</v>
      </c>
      <c r="CW114" s="30"/>
      <c r="CX114" s="24"/>
      <c r="CY114" s="25">
        <v>10.64</v>
      </c>
      <c r="CZ114" s="30"/>
      <c r="DA114" s="24"/>
      <c r="DB114" s="25">
        <v>19.94</v>
      </c>
      <c r="DC114" s="30"/>
      <c r="DD114" s="24"/>
      <c r="DE114" s="25">
        <v>20.38</v>
      </c>
      <c r="DF114" s="30"/>
      <c r="DG114" s="25"/>
      <c r="DH114" s="25">
        <v>13.6</v>
      </c>
      <c r="DI114" s="30"/>
      <c r="DJ114" s="24"/>
      <c r="DK114" s="25">
        <v>11.16</v>
      </c>
      <c r="DL114" s="30"/>
      <c r="DM114" s="24"/>
      <c r="DN114" s="25">
        <v>10.27</v>
      </c>
      <c r="DO114" s="30"/>
      <c r="DP114" s="25"/>
      <c r="DQ114" s="25">
        <v>12.9</v>
      </c>
      <c r="DR114" s="30"/>
      <c r="DS114" s="24"/>
      <c r="DT114" s="25">
        <v>11.97</v>
      </c>
      <c r="DU114" s="30"/>
      <c r="DV114" s="24"/>
      <c r="DW114" s="25">
        <v>22.46</v>
      </c>
      <c r="DX114" s="30"/>
      <c r="DY114" s="24"/>
      <c r="DZ114" s="25">
        <v>20.02</v>
      </c>
      <c r="EA114" s="30"/>
      <c r="EB114" s="24"/>
      <c r="EC114" s="25">
        <v>12.7</v>
      </c>
      <c r="ED114" s="30"/>
      <c r="EE114" s="24"/>
      <c r="EF114" s="25">
        <v>11.07</v>
      </c>
      <c r="EG114" s="30"/>
      <c r="EH114" s="24"/>
      <c r="EI114" s="25">
        <v>12.84</v>
      </c>
      <c r="EJ114" s="30"/>
      <c r="EK114" s="24"/>
      <c r="EL114" s="25">
        <v>18.14</v>
      </c>
      <c r="EM114" s="30"/>
      <c r="EN114" s="24"/>
      <c r="EO114" s="25">
        <v>11.14</v>
      </c>
      <c r="EP114" s="30"/>
      <c r="EQ114" s="24"/>
      <c r="ER114" s="25">
        <v>8.66</v>
      </c>
      <c r="ES114" s="30"/>
      <c r="ET114" s="24"/>
      <c r="EU114" s="25">
        <v>8.69</v>
      </c>
      <c r="EV114" s="30"/>
      <c r="EW114" s="24"/>
      <c r="EX114" s="25">
        <v>14.13</v>
      </c>
      <c r="EY114" s="30"/>
      <c r="EZ114" s="24"/>
      <c r="FA114" s="25">
        <v>20.44</v>
      </c>
      <c r="FB114" s="37"/>
      <c r="FC114" s="39"/>
      <c r="FD114" s="25">
        <v>14.58</v>
      </c>
      <c r="FE114" s="30"/>
      <c r="FF114" s="24"/>
      <c r="FG114" s="25">
        <v>8.81</v>
      </c>
      <c r="FH114" s="30"/>
      <c r="FI114" s="24"/>
      <c r="FJ114" s="25">
        <v>11.13</v>
      </c>
      <c r="FK114" s="30"/>
      <c r="FL114" s="24"/>
      <c r="FM114" s="25">
        <v>9.19</v>
      </c>
      <c r="FN114" s="30"/>
      <c r="FO114" s="30"/>
      <c r="FP114" s="30">
        <v>12.23</v>
      </c>
      <c r="FQ114" s="30"/>
      <c r="FR114" s="24"/>
      <c r="FS114" s="25">
        <v>16.07</v>
      </c>
      <c r="FT114" s="29"/>
      <c r="FU114" s="30">
        <f>SUM(SUM(B114,E114,H114,K114,N114,Q114,T114,W114,Z114,AC114,AF114,AI114,AL114,AO114,AR114,AU114,AX114,BA114,BD114,BG114,BJ114,BM114,BP114,BS114,BV114,BY114,CB114,CE114,CH114,CK114),CN114,CQ114,CT114,CW114,CZ114,DC114,DF114,DI114,DL114,DO114,DR114,DU114,DX114,EA114,ED114,EG114,EJ114,EM114,EP114,ES114,EV114,EY114,FB114,FE114,FH114,FK114,FN114,FQ114)/58</f>
      </c>
      <c r="FV114" s="30">
        <f>SUM(SUM(C114,F114,I114,L114,O114,R114,U114,X114,AA114,AD114,AG114,AJ114,AM114,AP114,AS114,AV114,AY114,BB114,BE114,BH114,BK114,BN114,BQ114,BT114,BW114,BZ114,CC114,CF114,CI114,CL114),CO114,CR114,CU114,CX114,DA114,DD114,DG114,DJ114,DM114,DP114,DS114,DV114,DY114,EB114,EE114,EH114,EK114,EN114,EQ114,ET114,EW114,EZ114,FC114,FF114,FI114,FL114,FO114,FR114)/58</f>
      </c>
      <c r="FW114" s="30">
        <f>SUM(SUM(D114,G114,J114,M114,P114,S114,V114,Y114,AB114,AE114,AH114,AK114,AN114,AQ114,AT114,AW114,AZ114,BC114,BF114,BI114,BL114,BO114,BR114,BU114,BX114,CA114,CD114,CG114,CJ114,CM114),CP114,CS114,CV114,CY114,DB114,DE114,DH114,DK114,DN114,DQ114,DT114,DW114,DZ114,EC114,EF114,EI114,EL114,EO114,ER114,EU114,EX114,FA114,FD114,FG114,FJ114,FM114,FP114,FS114)/58</f>
        <v>13.9064912280702</v>
      </c>
      <c r="FX114" s="29"/>
      <c r="FY114" s="29"/>
      <c r="FZ114" s="29"/>
      <c r="GA114" s="29"/>
      <c r="GB114" s="29"/>
      <c r="GC114" s="32">
        <v>2021</v>
      </c>
      <c r="GD114" s="24">
        <f>AVERAGE(L114,R114,BB114,BH114,CF114,DS114,EH114,EW114,FC114,FF114,FI114,FR114)</f>
      </c>
      <c r="GE114" s="24">
        <f>AVERAGE(M114,S114,BC114,BI114,CG114,DT114,EI114,EX114,FD114,FG114,FJ114,FS114)</f>
        <v>11.4633333333333</v>
      </c>
      <c r="GF114" s="28">
        <f>AVERAGE(I114,BE114,EZ114)</f>
      </c>
      <c r="GG114" s="28">
        <f>AVERAGE(J114,BF114,FA114)</f>
        <v>19.0833333333333</v>
      </c>
      <c r="GH114" s="28">
        <f>AVERAGE(O114,AA114,AD114,AG114,AM114,AV114,AY114,BT114,BW114,CU114,DA114,DP114,DV114,DY114,EK114)</f>
      </c>
      <c r="GI114" s="28">
        <f>AVERAGE(P114,AB114,AE114,AH114,AN114,AW114,AZ114,BU114,BX114,CV114,DB114,DQ114,DW114,DZ114,EL114)</f>
        <v>18.2128571428571</v>
      </c>
      <c r="GJ114" s="28">
        <f>AVERAGE(C114,DG114,EE114,EN114,ET114)</f>
      </c>
      <c r="GK114" s="28">
        <f>AVERAGE(D114,DH114,EF114,EO114,EU114)</f>
        <v>11.296</v>
      </c>
      <c r="GL114" s="24">
        <f>AVERAGE(BK114,CR114,CX114)</f>
      </c>
      <c r="GM114" s="24">
        <f>AVERAGE(BL114,CS114,CY114)</f>
        <v>9.223333333333329</v>
      </c>
      <c r="GN114" s="24">
        <f>AVERAGE(AP114,BQ114,CO114,DJ114,DM114,EQ114,FO114)</f>
      </c>
      <c r="GO114" s="24">
        <f>AVERAGE(AQ114,BR114,CP114,DK114,DN114,ER114,FP114)</f>
        <v>10.8585714285714</v>
      </c>
      <c r="GP114" s="24">
        <f>AVERAGE(F114,U114,X114,AJ114,AS114,BN114,BZ114,CC114,CI114,CL114,DD114,EB114,FL114)</f>
      </c>
      <c r="GQ114" s="24">
        <f>AVERAGE(G114,V114,Y114,AK114,AT114,BO114,CA114,CD114,CJ114,CM114,DE114,EC114,FM114)</f>
        <v>14.0553846153846</v>
      </c>
      <c r="GR114" s="24">
        <f>AVERAGE(X114,AS114,CC114,DD114)</f>
      </c>
      <c r="GS114" s="24">
        <f>AVERAGE(Y114,AT114,CD114,DE114)</f>
        <v>19.4725</v>
      </c>
      <c r="GT114" s="24">
        <f>AVERAGE(F114,U114,AJ114,BN114,BZ114,CI114,CL114,EB114,FL114)</f>
      </c>
      <c r="GU114" s="24">
        <f>AVERAGE(G114,V114,AK114,BO114,CA114,CJ114,CM114,EC114,FM114)</f>
        <v>11.6477777777778</v>
      </c>
    </row>
  </sheetData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113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4" width="16.3516" style="40" customWidth="1"/>
    <col min="5" max="7" width="19" style="40" customWidth="1"/>
    <col min="8" max="16384" width="16.3516" style="40" customWidth="1"/>
  </cols>
  <sheetData>
    <row r="1" ht="20.55" customHeight="1">
      <c r="A1" t="s" s="8">
        <v>224</v>
      </c>
      <c r="B1" t="s" s="9">
        <v>70</v>
      </c>
      <c r="C1" t="s" s="9">
        <v>71</v>
      </c>
      <c r="D1" t="s" s="9">
        <v>72</v>
      </c>
      <c r="E1" s="41"/>
      <c r="F1" s="41"/>
      <c r="G1" s="41"/>
    </row>
    <row r="2" ht="20.55" customHeight="1">
      <c r="A2" s="11">
        <v>1910</v>
      </c>
      <c r="B2" s="42">
        <v>13.2816666666667</v>
      </c>
      <c r="C2" s="19">
        <v>12.8978183975506</v>
      </c>
      <c r="D2" s="15">
        <v>13.5265661248642</v>
      </c>
      <c r="E2" t="s" s="43">
        <v>225</v>
      </c>
      <c r="F2" t="s" s="43">
        <v>225</v>
      </c>
      <c r="G2" t="s" s="43">
        <v>225</v>
      </c>
    </row>
    <row r="3" ht="20.35" customHeight="1">
      <c r="A3" s="22">
        <v>1911</v>
      </c>
      <c r="B3" s="38">
        <v>13.0976</v>
      </c>
      <c r="C3" s="30">
        <v>12.5989942607725</v>
      </c>
      <c r="D3" s="25">
        <v>13.2683240792584</v>
      </c>
      <c r="E3" s="28">
        <f>AVERAGE(B$100:B$109)-AVERAGE(B2:B11)</f>
        <v>0.67538479158733</v>
      </c>
      <c r="F3" s="28">
        <f>AVERAGE(C$100:C$109)-AVERAGE(C2:C11)</f>
        <v>1.18620555802602</v>
      </c>
      <c r="G3" s="28">
        <f>AVERAGE(D$100:D$109)-AVERAGE(D2:D11)</f>
        <v>0.5840563380863</v>
      </c>
    </row>
    <row r="4" ht="20.35" customHeight="1">
      <c r="A4" s="22">
        <v>1912</v>
      </c>
      <c r="B4" s="38">
        <v>13.5040384615385</v>
      </c>
      <c r="C4" s="30">
        <v>13.0388351034674</v>
      </c>
      <c r="D4" s="25">
        <v>13.5878287116572</v>
      </c>
      <c r="E4" t="s" s="27">
        <v>226</v>
      </c>
      <c r="F4" t="s" s="27">
        <v>226</v>
      </c>
      <c r="G4" t="s" s="27">
        <v>226</v>
      </c>
    </row>
    <row r="5" ht="20.35" customHeight="1">
      <c r="A5" s="22">
        <v>1913</v>
      </c>
      <c r="B5" s="38">
        <v>12.9645098039216</v>
      </c>
      <c r="C5" s="30">
        <v>12.4619393331584</v>
      </c>
      <c r="D5" s="25">
        <v>13.0844778835332</v>
      </c>
      <c r="E5" s="44">
        <f>E3/E7</f>
        <v>0.0696272981017866</v>
      </c>
      <c r="F5" s="44">
        <f>F3/F7</f>
        <v>0.117446094854061</v>
      </c>
      <c r="G5" s="44">
        <f>G3/G7</f>
        <v>0.0578273602065644</v>
      </c>
    </row>
    <row r="6" ht="20.35" customHeight="1">
      <c r="A6" s="22">
        <v>1914</v>
      </c>
      <c r="B6" s="38">
        <v>13.8475</v>
      </c>
      <c r="C6" s="30">
        <v>13.2132358353516</v>
      </c>
      <c r="D6" s="25">
        <v>13.9752845989975</v>
      </c>
      <c r="E6" s="39"/>
      <c r="F6" s="39"/>
      <c r="G6" s="39"/>
    </row>
    <row r="7" ht="20.35" customHeight="1">
      <c r="A7" s="22">
        <v>1915</v>
      </c>
      <c r="B7" s="38">
        <v>13.717358490566</v>
      </c>
      <c r="C7" s="30">
        <v>13.116145179693</v>
      </c>
      <c r="D7" s="25">
        <v>13.881977321708</v>
      </c>
      <c r="E7" s="45">
        <f>COUNTA(B12:B$108)/10</f>
        <v>9.699999999999999</v>
      </c>
      <c r="F7" s="45">
        <f>COUNTA(C12:C$112)/10</f>
        <v>10.1</v>
      </c>
      <c r="G7" s="45">
        <f>COUNTA(D12:D$112)/10</f>
        <v>10.1</v>
      </c>
    </row>
    <row r="8" ht="20.35" customHeight="1">
      <c r="A8" s="22">
        <v>1916</v>
      </c>
      <c r="B8" s="38">
        <v>13.3849019607843</v>
      </c>
      <c r="C8" s="30">
        <v>12.6452486791872</v>
      </c>
      <c r="D8" s="25">
        <v>13.4959951487054</v>
      </c>
      <c r="E8" s="29"/>
      <c r="F8" s="29"/>
      <c r="G8" s="29"/>
    </row>
    <row r="9" ht="20.35" customHeight="1">
      <c r="A9" s="22">
        <v>1917</v>
      </c>
      <c r="B9" s="38">
        <v>13.0826</v>
      </c>
      <c r="C9" s="30">
        <v>12.4283181041634</v>
      </c>
      <c r="D9" s="25">
        <v>13.0515425553396</v>
      </c>
      <c r="E9" s="29"/>
      <c r="F9" s="29"/>
      <c r="G9" s="29"/>
    </row>
    <row r="10" ht="20.35" customHeight="1">
      <c r="A10" s="22">
        <v>1918</v>
      </c>
      <c r="B10" s="38">
        <v>13.5555102040816</v>
      </c>
      <c r="C10" s="30">
        <v>12.6839683124576</v>
      </c>
      <c r="D10" s="25">
        <v>13.1443154650662</v>
      </c>
      <c r="E10" t="s" s="34">
        <v>227</v>
      </c>
      <c r="F10" t="s" s="34">
        <v>227</v>
      </c>
      <c r="G10" t="s" s="34">
        <v>227</v>
      </c>
    </row>
    <row r="11" ht="20.35" customHeight="1">
      <c r="A11" s="22">
        <v>1919</v>
      </c>
      <c r="B11" s="38">
        <v>13.8434693877551</v>
      </c>
      <c r="C11" s="30">
        <v>13.1565347427002</v>
      </c>
      <c r="D11" s="25">
        <v>13.7279725549846</v>
      </c>
      <c r="E11" s="30">
        <v>25</v>
      </c>
      <c r="F11" s="46">
        <v>24.87</v>
      </c>
      <c r="G11" s="46">
        <v>25.06</v>
      </c>
    </row>
    <row r="12" ht="20.35" customHeight="1">
      <c r="A12" s="22">
        <v>1920</v>
      </c>
      <c r="B12" s="38">
        <v>13.7141176470588</v>
      </c>
      <c r="C12" s="30">
        <v>12.9513450712229</v>
      </c>
      <c r="D12" s="25">
        <v>13.6188242538805</v>
      </c>
      <c r="E12" s="29"/>
      <c r="F12" s="29"/>
      <c r="G12" s="29"/>
    </row>
    <row r="13" ht="20.35" customHeight="1">
      <c r="A13" s="22">
        <v>1921</v>
      </c>
      <c r="B13" s="38">
        <v>14.1862</v>
      </c>
      <c r="C13" s="30">
        <v>13.5504074692231</v>
      </c>
      <c r="D13" s="25">
        <v>14.0800121482063</v>
      </c>
      <c r="E13" s="29"/>
      <c r="F13" s="29"/>
      <c r="G13" s="29"/>
    </row>
    <row r="14" ht="20.35" customHeight="1">
      <c r="A14" s="22">
        <v>1922</v>
      </c>
      <c r="B14" s="38">
        <v>13.1042307692308</v>
      </c>
      <c r="C14" s="30">
        <v>12.5821437271395</v>
      </c>
      <c r="D14" s="25">
        <v>13.0788082782477</v>
      </c>
      <c r="E14" s="29"/>
      <c r="F14" s="29"/>
      <c r="G14" s="29"/>
    </row>
    <row r="15" ht="20.35" customHeight="1">
      <c r="A15" s="22">
        <v>1923</v>
      </c>
      <c r="B15" s="38">
        <v>13.4744897959184</v>
      </c>
      <c r="C15" s="30">
        <v>12.7955675530704</v>
      </c>
      <c r="D15" s="25">
        <v>13.2495074645469</v>
      </c>
      <c r="E15" s="29"/>
      <c r="F15" s="29"/>
      <c r="G15" s="29"/>
    </row>
    <row r="16" ht="20.35" customHeight="1">
      <c r="A16" s="22">
        <v>1924</v>
      </c>
      <c r="B16" s="38">
        <v>13.1062962962963</v>
      </c>
      <c r="C16" s="30">
        <v>12.6239022220777</v>
      </c>
      <c r="D16" s="25">
        <v>13.115904956458</v>
      </c>
      <c r="E16" s="29"/>
      <c r="F16" s="29"/>
      <c r="G16" s="29"/>
    </row>
    <row r="17" ht="20.35" customHeight="1">
      <c r="A17" s="22">
        <v>1925</v>
      </c>
      <c r="B17" s="38">
        <v>12.8212</v>
      </c>
      <c r="C17" s="30">
        <v>12.190012953840</v>
      </c>
      <c r="D17" s="25">
        <v>12.9650240129698</v>
      </c>
      <c r="E17" s="29"/>
      <c r="F17" s="29"/>
      <c r="G17" s="29"/>
    </row>
    <row r="18" ht="20.35" customHeight="1">
      <c r="A18" s="22">
        <v>1926</v>
      </c>
      <c r="B18" s="38">
        <v>13.2968421052632</v>
      </c>
      <c r="C18" s="30">
        <v>12.8038096317719</v>
      </c>
      <c r="D18" s="25">
        <v>13.3751971525757</v>
      </c>
      <c r="E18" s="29"/>
      <c r="F18" s="29"/>
      <c r="G18" s="29"/>
    </row>
    <row r="19" ht="20.35" customHeight="1">
      <c r="A19" s="22">
        <v>1927</v>
      </c>
      <c r="B19" s="38">
        <v>13.2766</v>
      </c>
      <c r="C19" s="30">
        <v>12.4455154318613</v>
      </c>
      <c r="D19" s="25">
        <v>13.1426998387773</v>
      </c>
      <c r="E19" s="29"/>
      <c r="F19" s="29"/>
      <c r="G19" s="29"/>
    </row>
    <row r="20" ht="20.35" customHeight="1">
      <c r="A20" s="22">
        <v>1928</v>
      </c>
      <c r="B20" s="38">
        <v>13.591568627451</v>
      </c>
      <c r="C20" s="30">
        <v>13.0057539745911</v>
      </c>
      <c r="D20" s="25">
        <v>13.5693066878716</v>
      </c>
      <c r="E20" s="29"/>
      <c r="F20" s="29"/>
      <c r="G20" s="29"/>
    </row>
    <row r="21" ht="20.35" customHeight="1">
      <c r="A21" s="22">
        <v>1929</v>
      </c>
      <c r="B21" s="38">
        <v>12.4579245283019</v>
      </c>
      <c r="C21" s="30">
        <v>12.0960503774403</v>
      </c>
      <c r="D21" s="25">
        <v>12.7841278818378</v>
      </c>
      <c r="E21" s="29"/>
      <c r="F21" s="29"/>
      <c r="G21" s="29"/>
    </row>
    <row r="22" ht="20.35" customHeight="1">
      <c r="A22" s="22">
        <v>1930</v>
      </c>
      <c r="B22" s="38">
        <v>13.6284</v>
      </c>
      <c r="C22" s="30">
        <v>13.0175743817817</v>
      </c>
      <c r="D22" s="25">
        <v>13.5578670703116</v>
      </c>
      <c r="E22" s="29"/>
      <c r="F22" s="29"/>
      <c r="G22" s="29"/>
    </row>
    <row r="23" ht="20.35" customHeight="1">
      <c r="A23" s="22">
        <v>1931</v>
      </c>
      <c r="B23" s="38">
        <v>13.3830188679245</v>
      </c>
      <c r="C23" s="30">
        <v>12.899537656228</v>
      </c>
      <c r="D23" s="25">
        <v>13.3895865823316</v>
      </c>
      <c r="E23" s="29"/>
      <c r="F23" s="29"/>
      <c r="G23" s="29"/>
    </row>
    <row r="24" ht="20.35" customHeight="1">
      <c r="A24" s="22">
        <v>1932</v>
      </c>
      <c r="B24" s="38">
        <v>13.4362</v>
      </c>
      <c r="C24" s="30">
        <v>12.704041978915</v>
      </c>
      <c r="D24" s="25">
        <v>13.3717509753128</v>
      </c>
      <c r="E24" s="29"/>
      <c r="F24" s="29"/>
      <c r="G24" s="29"/>
    </row>
    <row r="25" ht="20.35" customHeight="1">
      <c r="A25" s="22">
        <v>1933</v>
      </c>
      <c r="B25" s="38">
        <v>13.5934</v>
      </c>
      <c r="C25" s="30">
        <v>12.9603532240524</v>
      </c>
      <c r="D25" s="25">
        <v>13.4431203772432</v>
      </c>
      <c r="E25" s="29"/>
      <c r="F25" s="29"/>
      <c r="G25" s="29"/>
    </row>
    <row r="26" ht="20.35" customHeight="1">
      <c r="A26" s="22">
        <v>1934</v>
      </c>
      <c r="B26" s="38">
        <v>13.6578</v>
      </c>
      <c r="C26" s="30">
        <v>13.0373758559613</v>
      </c>
      <c r="D26" s="25">
        <v>13.659808285182</v>
      </c>
      <c r="E26" s="29"/>
      <c r="F26" s="29"/>
      <c r="G26" s="29"/>
    </row>
    <row r="27" ht="20.35" customHeight="1">
      <c r="A27" s="22">
        <v>1935</v>
      </c>
      <c r="B27" s="38">
        <v>13.2122</v>
      </c>
      <c r="C27" s="30">
        <v>12.6652705511157</v>
      </c>
      <c r="D27" s="25">
        <v>13.3423357464517</v>
      </c>
      <c r="E27" s="29"/>
      <c r="F27" s="29"/>
      <c r="G27" s="29"/>
    </row>
    <row r="28" ht="20.35" customHeight="1">
      <c r="A28" s="22">
        <v>1936</v>
      </c>
      <c r="B28" s="38">
        <v>13.1973214285714</v>
      </c>
      <c r="C28" s="30">
        <v>12.8759205818506</v>
      </c>
      <c r="D28" s="25">
        <v>13.4669966347963</v>
      </c>
      <c r="E28" s="29"/>
      <c r="F28" s="29"/>
      <c r="G28" s="29"/>
    </row>
    <row r="29" ht="20.35" customHeight="1">
      <c r="A29" s="22">
        <v>1937</v>
      </c>
      <c r="B29" s="38">
        <v>13.1078846153846</v>
      </c>
      <c r="C29" s="30">
        <v>12.6396271564773</v>
      </c>
      <c r="D29" s="25">
        <v>13.2256415918833</v>
      </c>
      <c r="E29" s="29"/>
      <c r="F29" s="29"/>
      <c r="G29" s="29"/>
    </row>
    <row r="30" ht="20.35" customHeight="1">
      <c r="A30" s="22">
        <v>1938</v>
      </c>
      <c r="B30" s="38">
        <v>13.9602083333333</v>
      </c>
      <c r="C30" s="30">
        <v>13.7874652870428</v>
      </c>
      <c r="D30" s="25">
        <v>13.9937396717718</v>
      </c>
      <c r="E30" s="29"/>
      <c r="F30" s="29"/>
      <c r="G30" s="29"/>
    </row>
    <row r="31" ht="20.35" customHeight="1">
      <c r="A31" s="22">
        <v>1939</v>
      </c>
      <c r="B31" s="38">
        <v>13.526875</v>
      </c>
      <c r="C31" s="30">
        <v>13.018986216269</v>
      </c>
      <c r="D31" s="25">
        <v>13.5652600098595</v>
      </c>
      <c r="E31" s="29"/>
      <c r="F31" s="29"/>
      <c r="G31" s="29"/>
    </row>
    <row r="32" ht="20.35" customHeight="1">
      <c r="A32" s="22">
        <v>1940</v>
      </c>
      <c r="B32" s="38">
        <v>13.0953703703704</v>
      </c>
      <c r="C32" s="30">
        <v>12.725848567811</v>
      </c>
      <c r="D32" s="25">
        <v>13.3886202769344</v>
      </c>
      <c r="E32" s="29"/>
      <c r="F32" s="29"/>
      <c r="G32" s="29"/>
    </row>
    <row r="33" ht="20.35" customHeight="1">
      <c r="A33" s="22">
        <v>1941</v>
      </c>
      <c r="B33" s="38">
        <v>13.1263461538462</v>
      </c>
      <c r="C33" s="30">
        <v>12.7400517201353</v>
      </c>
      <c r="D33" s="25">
        <v>13.1294668344685</v>
      </c>
      <c r="E33" s="29"/>
      <c r="F33" s="29"/>
      <c r="G33" s="29"/>
    </row>
    <row r="34" ht="20.35" customHeight="1">
      <c r="A34" s="22">
        <v>1942</v>
      </c>
      <c r="B34" s="38">
        <v>13.9109803921569</v>
      </c>
      <c r="C34" s="30">
        <v>13.3716318491613</v>
      </c>
      <c r="D34" s="25">
        <v>13.6237578911499</v>
      </c>
      <c r="E34" s="29"/>
      <c r="F34" s="29"/>
      <c r="G34" s="29"/>
    </row>
    <row r="35" ht="20.35" customHeight="1">
      <c r="A35" s="22">
        <v>1943</v>
      </c>
      <c r="B35" s="38">
        <v>13.0673469387755</v>
      </c>
      <c r="C35" s="30">
        <v>12.4060207177682</v>
      </c>
      <c r="D35" s="25">
        <v>13.0021166557028</v>
      </c>
      <c r="E35" s="29"/>
      <c r="F35" s="29"/>
      <c r="G35" s="29"/>
    </row>
    <row r="36" ht="20.35" customHeight="1">
      <c r="A36" s="22">
        <v>1944</v>
      </c>
      <c r="B36" s="38">
        <v>12.9114285714286</v>
      </c>
      <c r="C36" s="30">
        <v>12.3953165915235</v>
      </c>
      <c r="D36" s="25">
        <v>13.1681170571603</v>
      </c>
      <c r="E36" s="29"/>
      <c r="F36" s="29"/>
      <c r="G36" s="29"/>
    </row>
    <row r="37" ht="20.35" customHeight="1">
      <c r="A37" s="22">
        <v>1945</v>
      </c>
      <c r="B37" s="38">
        <v>13.6964</v>
      </c>
      <c r="C37" s="30">
        <v>12.9937137304976</v>
      </c>
      <c r="D37" s="25">
        <v>13.6938080808841</v>
      </c>
      <c r="E37" s="29"/>
      <c r="F37" s="29"/>
      <c r="G37" s="29"/>
    </row>
    <row r="38" ht="20.35" customHeight="1">
      <c r="A38" s="22">
        <v>1946</v>
      </c>
      <c r="B38" s="38">
        <v>12.7875</v>
      </c>
      <c r="C38" s="30">
        <v>12.139716237323</v>
      </c>
      <c r="D38" s="25">
        <v>12.798337988015</v>
      </c>
      <c r="E38" s="29"/>
      <c r="F38" s="29"/>
      <c r="G38" s="29"/>
    </row>
    <row r="39" ht="20.35" customHeight="1">
      <c r="A39" s="22">
        <v>1947</v>
      </c>
      <c r="B39" s="38">
        <v>13.5589795918367</v>
      </c>
      <c r="C39" s="30">
        <v>12.9954158245674</v>
      </c>
      <c r="D39" s="25">
        <v>13.6873373635253</v>
      </c>
      <c r="E39" s="29"/>
      <c r="F39" s="29"/>
      <c r="G39" s="29"/>
    </row>
    <row r="40" ht="20.35" customHeight="1">
      <c r="A40" s="22">
        <v>1948</v>
      </c>
      <c r="B40" s="38">
        <v>12.9731481481481</v>
      </c>
      <c r="C40" s="30">
        <v>12.4835256739699</v>
      </c>
      <c r="D40" s="25">
        <v>13.1392649743771</v>
      </c>
      <c r="E40" s="29"/>
      <c r="F40" s="29"/>
      <c r="G40" s="29"/>
    </row>
    <row r="41" ht="20.35" customHeight="1">
      <c r="A41" s="22">
        <v>1949</v>
      </c>
      <c r="B41" s="38">
        <v>12.7990566037736</v>
      </c>
      <c r="C41" s="30">
        <v>12.4781674676174</v>
      </c>
      <c r="D41" s="25">
        <v>13.1237748128552</v>
      </c>
      <c r="E41" s="29"/>
      <c r="F41" s="29"/>
      <c r="G41" s="29"/>
    </row>
    <row r="42" ht="20.35" customHeight="1">
      <c r="A42" s="22">
        <v>1950</v>
      </c>
      <c r="B42" s="38">
        <v>13.3959615384615</v>
      </c>
      <c r="C42" s="30">
        <v>13.1736261340475</v>
      </c>
      <c r="D42" s="25">
        <v>13.6947967690148</v>
      </c>
      <c r="E42" s="29"/>
      <c r="F42" s="29"/>
      <c r="G42" s="29"/>
    </row>
    <row r="43" ht="20.35" customHeight="1">
      <c r="A43" s="22">
        <v>1951</v>
      </c>
      <c r="B43" s="38">
        <v>12.78</v>
      </c>
      <c r="C43" s="30">
        <v>12.4530029328315</v>
      </c>
      <c r="D43" s="25">
        <v>13.061269728606</v>
      </c>
      <c r="E43" s="29"/>
      <c r="F43" s="29"/>
      <c r="G43" s="29"/>
    </row>
    <row r="44" ht="20.35" customHeight="1">
      <c r="A44" s="22">
        <v>1952</v>
      </c>
      <c r="B44" s="38">
        <v>12.6788679245283</v>
      </c>
      <c r="C44" s="30">
        <v>12.3163987812891</v>
      </c>
      <c r="D44" s="25">
        <v>13.1537255458308</v>
      </c>
      <c r="E44" s="29"/>
      <c r="F44" s="29"/>
      <c r="G44" s="29"/>
    </row>
    <row r="45" ht="20.35" customHeight="1">
      <c r="A45" s="22">
        <v>1953</v>
      </c>
      <c r="B45" s="38">
        <v>12.6051785714286</v>
      </c>
      <c r="C45" s="30">
        <v>12.3860693467303</v>
      </c>
      <c r="D45" s="25">
        <v>12.9095154258982</v>
      </c>
      <c r="E45" s="29"/>
      <c r="F45" s="29"/>
      <c r="G45" s="29"/>
    </row>
    <row r="46" ht="20.35" customHeight="1">
      <c r="A46" s="22">
        <v>1954</v>
      </c>
      <c r="B46" s="38">
        <v>13.0185416666667</v>
      </c>
      <c r="C46" s="30">
        <v>12.4548047946103</v>
      </c>
      <c r="D46" s="25">
        <v>13.1256445973651</v>
      </c>
      <c r="E46" s="29"/>
      <c r="F46" s="29"/>
      <c r="G46" s="29"/>
    </row>
    <row r="47" ht="20.35" customHeight="1">
      <c r="A47" s="22">
        <v>1955</v>
      </c>
      <c r="B47" s="38">
        <v>13.5057692307692</v>
      </c>
      <c r="C47" s="30">
        <v>13.1332990665722</v>
      </c>
      <c r="D47" s="25">
        <v>13.6323149569679</v>
      </c>
      <c r="E47" s="29"/>
      <c r="F47" s="29"/>
      <c r="G47" s="29"/>
    </row>
    <row r="48" ht="20.35" customHeight="1">
      <c r="A48" s="22">
        <v>1956</v>
      </c>
      <c r="B48" s="38">
        <v>13.11</v>
      </c>
      <c r="C48" s="30">
        <v>12.5157686133445</v>
      </c>
      <c r="D48" s="25">
        <v>12.9841451858095</v>
      </c>
      <c r="E48" s="29"/>
      <c r="F48" s="29"/>
      <c r="G48" s="29"/>
    </row>
    <row r="49" ht="20.35" customHeight="1">
      <c r="A49" s="22">
        <v>1957</v>
      </c>
      <c r="B49" s="38">
        <v>13.3465306122449</v>
      </c>
      <c r="C49" s="30">
        <v>12.8217534959797</v>
      </c>
      <c r="D49" s="25">
        <v>13.2111148209688</v>
      </c>
      <c r="E49" s="29"/>
      <c r="F49" s="29"/>
      <c r="G49" s="29"/>
    </row>
    <row r="50" ht="20.35" customHeight="1">
      <c r="A50" s="22">
        <v>1958</v>
      </c>
      <c r="B50" s="38">
        <v>14.125</v>
      </c>
      <c r="C50" s="30">
        <v>13.5593072026545</v>
      </c>
      <c r="D50" s="25">
        <v>13.8314838263815</v>
      </c>
      <c r="E50" s="29"/>
      <c r="F50" s="29"/>
      <c r="G50" s="29"/>
    </row>
    <row r="51" ht="20.35" customHeight="1">
      <c r="A51" s="22">
        <v>1959</v>
      </c>
      <c r="B51" s="38">
        <v>13.9613043478261</v>
      </c>
      <c r="C51" s="30">
        <v>13.2502236228258</v>
      </c>
      <c r="D51" s="25">
        <v>13.7479879539857</v>
      </c>
      <c r="E51" s="29"/>
      <c r="F51" s="29"/>
      <c r="G51" s="29"/>
    </row>
    <row r="52" ht="20.35" customHeight="1">
      <c r="A52" s="22">
        <v>1960</v>
      </c>
      <c r="B52" s="38">
        <v>13.1826530612245</v>
      </c>
      <c r="C52" s="30">
        <v>12.690193958145</v>
      </c>
      <c r="D52" s="25">
        <v>13.1631302298442</v>
      </c>
      <c r="E52" s="29"/>
      <c r="F52" s="29"/>
      <c r="G52" s="29"/>
    </row>
    <row r="53" ht="20.35" customHeight="1">
      <c r="A53" s="22">
        <v>1961</v>
      </c>
      <c r="B53" s="38">
        <v>13.4384615384615</v>
      </c>
      <c r="C53" s="30">
        <v>13.0311497124903</v>
      </c>
      <c r="D53" s="25">
        <v>13.5191193179985</v>
      </c>
      <c r="E53" s="29"/>
      <c r="F53" s="29"/>
      <c r="G53" s="29"/>
    </row>
    <row r="54" ht="20.35" customHeight="1">
      <c r="A54" s="22">
        <v>1962</v>
      </c>
      <c r="B54" s="38">
        <v>13.6105769230769</v>
      </c>
      <c r="C54" s="30">
        <v>13.1061838791472</v>
      </c>
      <c r="D54" s="25">
        <v>13.5170090549125</v>
      </c>
      <c r="E54" t="s" s="35">
        <v>228</v>
      </c>
      <c r="F54" t="s" s="35">
        <v>229</v>
      </c>
      <c r="G54" t="s" s="35">
        <v>229</v>
      </c>
    </row>
    <row r="55" ht="20.35" customHeight="1">
      <c r="A55" s="22">
        <v>1963</v>
      </c>
      <c r="B55" s="38">
        <v>13.5809803921569</v>
      </c>
      <c r="C55" s="30">
        <v>13.230118300435</v>
      </c>
      <c r="D55" s="25">
        <v>13.6741936707084</v>
      </c>
      <c r="E55" s="28">
        <f>AVERAGE(B2:B55)</f>
        <v>13.3384873253191</v>
      </c>
      <c r="F55" s="28">
        <f>AVERAGE(C2:C56)</f>
        <v>12.8084473698956</v>
      </c>
      <c r="G55" s="47">
        <f>AVERAGE(D2:D56)</f>
        <v>13.3812843878324</v>
      </c>
    </row>
    <row r="56" ht="20.35" customHeight="1">
      <c r="A56" s="22">
        <v>1964</v>
      </c>
      <c r="B56" s="38">
        <v>12.9522807017544</v>
      </c>
      <c r="C56" s="30">
        <v>12.7215978723474</v>
      </c>
      <c r="D56" s="25">
        <v>13.2507842467851</v>
      </c>
      <c r="E56" s="39"/>
      <c r="F56" s="39"/>
      <c r="G56" s="39"/>
    </row>
    <row r="57" ht="20.35" customHeight="1">
      <c r="A57" s="22">
        <v>1965</v>
      </c>
      <c r="B57" s="38">
        <v>13.3645098039216</v>
      </c>
      <c r="C57" s="30">
        <v>12.8170465373601</v>
      </c>
      <c r="D57" s="25">
        <v>13.5078559370228</v>
      </c>
      <c r="E57" s="39"/>
      <c r="F57" s="39"/>
      <c r="G57" s="39"/>
    </row>
    <row r="58" ht="20.35" customHeight="1">
      <c r="A58" s="22">
        <v>1966</v>
      </c>
      <c r="B58" s="38">
        <v>13.3301960784314</v>
      </c>
      <c r="C58" s="30">
        <v>12.8221372296198</v>
      </c>
      <c r="D58" s="25">
        <v>13.2112454972761</v>
      </c>
      <c r="E58" s="39"/>
      <c r="F58" s="39"/>
      <c r="G58" s="39"/>
    </row>
    <row r="59" ht="20.35" customHeight="1">
      <c r="A59" s="22">
        <v>1967</v>
      </c>
      <c r="B59" s="38">
        <v>13.5648979591837</v>
      </c>
      <c r="C59" s="30">
        <v>13.0628875669545</v>
      </c>
      <c r="D59" s="25">
        <v>13.5147198833254</v>
      </c>
      <c r="E59" s="39"/>
      <c r="F59" s="39"/>
      <c r="G59" s="39"/>
    </row>
    <row r="60" ht="20.35" customHeight="1">
      <c r="A60" s="22">
        <v>1968</v>
      </c>
      <c r="B60" s="38">
        <v>13.4265384615385</v>
      </c>
      <c r="C60" s="30">
        <v>12.9558978978767</v>
      </c>
      <c r="D60" s="25">
        <v>13.3654515973883</v>
      </c>
      <c r="E60" s="39"/>
      <c r="F60" s="39"/>
      <c r="G60" s="39"/>
    </row>
    <row r="61" ht="20.35" customHeight="1">
      <c r="A61" s="22">
        <v>1969</v>
      </c>
      <c r="B61" s="38">
        <v>13.2789795918367</v>
      </c>
      <c r="C61" s="30">
        <v>12.8063709154308</v>
      </c>
      <c r="D61" s="25">
        <v>13.2691073079413</v>
      </c>
      <c r="E61" s="39"/>
      <c r="F61" s="39"/>
      <c r="G61" s="39"/>
    </row>
    <row r="62" ht="20.35" customHeight="1">
      <c r="A62" s="22">
        <v>1970</v>
      </c>
      <c r="B62" s="38">
        <v>13.351568627451</v>
      </c>
      <c r="C62" s="30">
        <v>12.8832261872564</v>
      </c>
      <c r="D62" s="25">
        <v>13.2855019948705</v>
      </c>
      <c r="E62" s="39"/>
      <c r="F62" s="39"/>
      <c r="G62" s="39"/>
    </row>
    <row r="63" ht="20.35" customHeight="1">
      <c r="A63" s="22">
        <v>1971</v>
      </c>
      <c r="B63" s="38">
        <v>13.5045283018868</v>
      </c>
      <c r="C63" s="30">
        <v>13.0486093613108</v>
      </c>
      <c r="D63" s="25">
        <v>13.403461849485</v>
      </c>
      <c r="E63" s="39"/>
      <c r="F63" s="39"/>
      <c r="G63" s="39"/>
    </row>
    <row r="64" ht="20.35" customHeight="1">
      <c r="A64" s="22">
        <v>1972</v>
      </c>
      <c r="B64" s="38">
        <v>13.3745098039216</v>
      </c>
      <c r="C64" s="30">
        <v>12.9507472280506</v>
      </c>
      <c r="D64" s="25">
        <v>13.2066881445429</v>
      </c>
      <c r="E64" s="39"/>
      <c r="F64" s="39"/>
      <c r="G64" s="39"/>
    </row>
    <row r="65" ht="20.35" customHeight="1">
      <c r="A65" s="22">
        <v>1973</v>
      </c>
      <c r="B65" s="38">
        <v>14.3159649122807</v>
      </c>
      <c r="C65" s="30">
        <v>14.2007172979839</v>
      </c>
      <c r="D65" s="25">
        <v>14.4377120454987</v>
      </c>
      <c r="E65" s="39"/>
      <c r="F65" s="39"/>
      <c r="G65" s="39"/>
    </row>
    <row r="66" ht="20.35" customHeight="1">
      <c r="A66" s="22">
        <v>1974</v>
      </c>
      <c r="B66" s="38">
        <v>13.6018518518519</v>
      </c>
      <c r="C66" s="30">
        <v>13.1565695099397</v>
      </c>
      <c r="D66" s="25">
        <v>13.5755563570663</v>
      </c>
      <c r="E66" s="39"/>
      <c r="F66" s="39"/>
      <c r="G66" s="39"/>
    </row>
    <row r="67" ht="20.35" customHeight="1">
      <c r="A67" s="22">
        <v>1975</v>
      </c>
      <c r="B67" s="38">
        <v>13.5596296296296</v>
      </c>
      <c r="C67" s="30">
        <v>13.5409773713418</v>
      </c>
      <c r="D67" s="25">
        <v>13.8350371385152</v>
      </c>
      <c r="E67" s="39"/>
      <c r="F67" s="39"/>
      <c r="G67" s="39"/>
    </row>
    <row r="68" ht="20.35" customHeight="1">
      <c r="A68" s="22">
        <v>1976</v>
      </c>
      <c r="B68" s="38">
        <v>13.0935294117647</v>
      </c>
      <c r="C68" s="30">
        <v>12.694014681827</v>
      </c>
      <c r="D68" s="25">
        <v>13.015541919240</v>
      </c>
      <c r="E68" s="39"/>
      <c r="F68" s="39"/>
      <c r="G68" s="39"/>
    </row>
    <row r="69" ht="20.35" customHeight="1">
      <c r="A69" s="22">
        <v>1977</v>
      </c>
      <c r="B69" s="38">
        <v>13.4558</v>
      </c>
      <c r="C69" s="30">
        <v>13.0126071957779</v>
      </c>
      <c r="D69" s="25">
        <v>13.301566484343</v>
      </c>
      <c r="E69" s="39"/>
      <c r="F69" s="39"/>
      <c r="G69" s="39"/>
    </row>
    <row r="70" ht="20.35" customHeight="1">
      <c r="A70" s="22">
        <v>1978</v>
      </c>
      <c r="B70" s="38">
        <v>13.3594339622642</v>
      </c>
      <c r="C70" s="30">
        <v>13.2389192364876</v>
      </c>
      <c r="D70" s="25">
        <v>13.4710155744478</v>
      </c>
      <c r="E70" s="39"/>
      <c r="F70" s="39"/>
      <c r="G70" s="39"/>
    </row>
    <row r="71" ht="20.35" customHeight="1">
      <c r="A71" s="22">
        <v>1979</v>
      </c>
      <c r="B71" s="38">
        <v>13.6548076923077</v>
      </c>
      <c r="C71" s="30">
        <v>13.3232178463441</v>
      </c>
      <c r="D71" s="25">
        <v>13.5498084139951</v>
      </c>
      <c r="E71" s="39"/>
      <c r="F71" s="39"/>
      <c r="G71" s="39"/>
    </row>
    <row r="72" ht="20.35" customHeight="1">
      <c r="A72" s="22">
        <v>1980</v>
      </c>
      <c r="B72" s="38">
        <v>13.8144</v>
      </c>
      <c r="C72" s="30">
        <v>13.4403207419696</v>
      </c>
      <c r="D72" s="25">
        <v>13.8217082991284</v>
      </c>
      <c r="E72" s="39"/>
      <c r="F72" s="39"/>
      <c r="G72" s="39"/>
    </row>
    <row r="73" ht="20.35" customHeight="1">
      <c r="A73" s="22">
        <v>1981</v>
      </c>
      <c r="B73" s="38">
        <v>13.9256603773585</v>
      </c>
      <c r="C73" s="30">
        <v>13.5689385059435</v>
      </c>
      <c r="D73" s="25">
        <v>13.893185896771</v>
      </c>
      <c r="E73" s="39"/>
      <c r="F73" s="39"/>
      <c r="G73" s="39"/>
    </row>
    <row r="74" ht="20.35" customHeight="1">
      <c r="A74" s="22">
        <v>1982</v>
      </c>
      <c r="B74" s="38">
        <v>13.3131578947368</v>
      </c>
      <c r="C74" s="30">
        <v>13.1528199849916</v>
      </c>
      <c r="D74" s="25">
        <v>13.4484944534233</v>
      </c>
      <c r="E74" s="39"/>
      <c r="F74" s="39"/>
      <c r="G74" s="39"/>
    </row>
    <row r="75" ht="20.35" customHeight="1">
      <c r="A75" s="22">
        <v>1983</v>
      </c>
      <c r="B75" s="38">
        <v>14.2009090909091</v>
      </c>
      <c r="C75" s="30">
        <v>13.9450956411163</v>
      </c>
      <c r="D75" s="25">
        <v>14.1957591597438</v>
      </c>
      <c r="E75" s="39"/>
      <c r="F75" s="39"/>
      <c r="G75" s="39"/>
    </row>
    <row r="76" ht="20.35" customHeight="1">
      <c r="A76" s="22">
        <v>1984</v>
      </c>
      <c r="B76" s="38">
        <v>13.1631481481481</v>
      </c>
      <c r="C76" s="30">
        <v>13.0049041487274</v>
      </c>
      <c r="D76" s="25">
        <v>13.1522098193371</v>
      </c>
      <c r="E76" s="39"/>
      <c r="F76" s="39"/>
      <c r="G76" s="39"/>
    </row>
    <row r="77" ht="20.35" customHeight="1">
      <c r="A77" s="22">
        <v>1985</v>
      </c>
      <c r="B77" s="38">
        <v>13.6807272727273</v>
      </c>
      <c r="C77" s="30">
        <v>13.4830383218763</v>
      </c>
      <c r="D77" s="25">
        <v>13.772588774285</v>
      </c>
      <c r="E77" s="39"/>
      <c r="F77" s="39"/>
      <c r="G77" s="39"/>
    </row>
    <row r="78" ht="20.35" customHeight="1">
      <c r="A78" s="22">
        <v>1986</v>
      </c>
      <c r="B78" s="38">
        <v>13.4290909090909</v>
      </c>
      <c r="C78" s="30">
        <v>13.2086932373326</v>
      </c>
      <c r="D78" s="25">
        <v>13.5942310230798</v>
      </c>
      <c r="E78" s="39"/>
      <c r="F78" s="39"/>
      <c r="G78" s="39"/>
    </row>
    <row r="79" ht="20.35" customHeight="1">
      <c r="A79" s="22">
        <v>1987</v>
      </c>
      <c r="B79" s="38">
        <v>13.6925862068966</v>
      </c>
      <c r="C79" s="30">
        <v>13.6529672934896</v>
      </c>
      <c r="D79" s="25">
        <v>13.8720386250692</v>
      </c>
      <c r="E79" s="39"/>
      <c r="F79" s="39"/>
      <c r="G79" s="39"/>
    </row>
    <row r="80" ht="20.35" customHeight="1">
      <c r="A80" s="22">
        <v>1988</v>
      </c>
      <c r="B80" s="38">
        <v>14.2635087719298</v>
      </c>
      <c r="C80" s="30">
        <v>14.1676614109631</v>
      </c>
      <c r="D80" s="25">
        <v>14.4541266455923</v>
      </c>
      <c r="E80" s="39"/>
      <c r="F80" s="39"/>
      <c r="G80" s="39"/>
    </row>
    <row r="81" ht="20.35" customHeight="1">
      <c r="A81" s="22">
        <v>1989</v>
      </c>
      <c r="B81" s="38">
        <v>13.6466071428571</v>
      </c>
      <c r="C81" s="30">
        <v>13.5466202148286</v>
      </c>
      <c r="D81" s="25">
        <v>13.8545333766156</v>
      </c>
      <c r="E81" t="s" s="35">
        <v>230</v>
      </c>
      <c r="F81" t="s" s="35">
        <v>230</v>
      </c>
      <c r="G81" t="s" s="35">
        <v>230</v>
      </c>
    </row>
    <row r="82" ht="20.35" customHeight="1">
      <c r="A82" s="22">
        <v>1990</v>
      </c>
      <c r="B82" s="38">
        <v>13.7826785714286</v>
      </c>
      <c r="C82" s="30">
        <v>13.6796334984445</v>
      </c>
      <c r="D82" s="25">
        <v>13.9240423806633</v>
      </c>
      <c r="E82" s="28">
        <f>AVERAGE(B53:B82)</f>
        <v>13.5577173343268</v>
      </c>
      <c r="F82" s="28">
        <f>AVERAGE(C53:C82)</f>
        <v>13.2484562942555</v>
      </c>
      <c r="G82" s="47">
        <f>AVERAGE(D53:D82)</f>
        <v>13.5964764963024</v>
      </c>
    </row>
    <row r="83" ht="20.35" customHeight="1">
      <c r="A83" s="22">
        <v>1991</v>
      </c>
      <c r="B83" s="38">
        <v>13.8108620689655</v>
      </c>
      <c r="C83" s="30">
        <v>13.7271213050868</v>
      </c>
      <c r="D83" s="25">
        <v>14.0238759656924</v>
      </c>
      <c r="E83" s="39"/>
      <c r="F83" s="39"/>
      <c r="G83" s="39"/>
    </row>
    <row r="84" ht="20.35" customHeight="1">
      <c r="A84" s="22">
        <v>1992</v>
      </c>
      <c r="B84" s="38">
        <v>13.7386206896552</v>
      </c>
      <c r="C84" s="30">
        <v>13.6766549450168</v>
      </c>
      <c r="D84" s="25">
        <v>13.8863067736798</v>
      </c>
      <c r="E84" s="39"/>
      <c r="F84" s="39"/>
      <c r="G84" s="39"/>
    </row>
    <row r="85" ht="20.35" customHeight="1">
      <c r="A85" s="22">
        <v>1993</v>
      </c>
      <c r="B85" s="38">
        <v>13.8889655172414</v>
      </c>
      <c r="C85" s="30">
        <v>13.8200695387755</v>
      </c>
      <c r="D85" s="25">
        <v>14.0751346887553</v>
      </c>
      <c r="E85" s="39"/>
      <c r="F85" s="39"/>
      <c r="G85" s="39"/>
    </row>
    <row r="86" ht="20.35" customHeight="1">
      <c r="A86" s="22">
        <v>1994</v>
      </c>
      <c r="B86" s="38">
        <v>13.7171698113208</v>
      </c>
      <c r="C86" s="30">
        <v>13.3823502588176</v>
      </c>
      <c r="D86" s="25">
        <v>13.7056822081275</v>
      </c>
      <c r="E86" s="39"/>
      <c r="F86" s="39"/>
      <c r="G86" s="39"/>
    </row>
    <row r="87" ht="20.35" customHeight="1">
      <c r="A87" s="22">
        <v>1995</v>
      </c>
      <c r="B87" s="38">
        <v>14.0465384615385</v>
      </c>
      <c r="C87" s="30">
        <v>13.6106246490934</v>
      </c>
      <c r="D87" s="25">
        <v>13.8672958136913</v>
      </c>
      <c r="E87" s="39"/>
      <c r="F87" s="39"/>
      <c r="G87" s="39"/>
    </row>
    <row r="88" ht="20.35" customHeight="1">
      <c r="A88" s="22">
        <v>1996</v>
      </c>
      <c r="B88" s="38">
        <v>14.1233333333333</v>
      </c>
      <c r="C88" s="30">
        <v>13.7054043583359</v>
      </c>
      <c r="D88" s="25">
        <v>13.8533609246206</v>
      </c>
      <c r="E88" s="39"/>
      <c r="F88" s="39"/>
      <c r="G88" s="39"/>
    </row>
    <row r="89" ht="20.35" customHeight="1">
      <c r="A89" s="22">
        <v>1997</v>
      </c>
      <c r="B89" s="38">
        <v>13.8741818181818</v>
      </c>
      <c r="C89" s="30">
        <v>13.6521989794854</v>
      </c>
      <c r="D89" s="25">
        <v>13.526914535991</v>
      </c>
      <c r="E89" s="39"/>
      <c r="F89" s="39"/>
      <c r="G89" s="39"/>
    </row>
    <row r="90" ht="20.35" customHeight="1">
      <c r="A90" s="22">
        <v>1998</v>
      </c>
      <c r="B90" s="38">
        <v>14.5096153846154</v>
      </c>
      <c r="C90" s="30">
        <v>14.2030142816285</v>
      </c>
      <c r="D90" s="25">
        <v>14.4189048446892</v>
      </c>
      <c r="E90" s="39"/>
      <c r="F90" s="39"/>
      <c r="G90" s="39"/>
    </row>
    <row r="91" ht="20.35" customHeight="1">
      <c r="A91" s="22">
        <v>1999</v>
      </c>
      <c r="B91" s="38">
        <v>13.8633928571429</v>
      </c>
      <c r="C91" s="30">
        <v>13.7540494917277</v>
      </c>
      <c r="D91" s="25">
        <v>14.0770963606068</v>
      </c>
      <c r="E91" s="39"/>
      <c r="F91" s="39"/>
      <c r="G91" s="39"/>
    </row>
    <row r="92" ht="20.35" customHeight="1">
      <c r="A92" s="22">
        <v>2000</v>
      </c>
      <c r="B92" s="38">
        <v>13.7355357142857</v>
      </c>
      <c r="C92" s="30">
        <v>13.6125809667454</v>
      </c>
      <c r="D92" s="25">
        <v>13.668739877753</v>
      </c>
      <c r="E92" s="39"/>
      <c r="F92" s="39"/>
      <c r="G92" s="39"/>
    </row>
    <row r="93" ht="20.35" customHeight="1">
      <c r="A93" s="22">
        <v>2001</v>
      </c>
      <c r="B93" s="38">
        <v>13.5891228070175</v>
      </c>
      <c r="C93" s="30">
        <v>13.4781031781801</v>
      </c>
      <c r="D93" s="25">
        <v>13.3323533592891</v>
      </c>
      <c r="E93" s="39"/>
      <c r="F93" s="39"/>
      <c r="G93" s="39"/>
    </row>
    <row r="94" ht="20.35" customHeight="1">
      <c r="A94" s="22">
        <v>2002</v>
      </c>
      <c r="B94" s="38">
        <v>13.7722222222222</v>
      </c>
      <c r="C94" s="30">
        <v>13.4210981339788</v>
      </c>
      <c r="D94" s="25">
        <v>13.6102941108252</v>
      </c>
      <c r="E94" s="39"/>
      <c r="F94" s="39"/>
      <c r="G94" s="39"/>
    </row>
    <row r="95" ht="20.35" customHeight="1">
      <c r="A95" s="22">
        <v>2003</v>
      </c>
      <c r="B95" s="38">
        <v>14.1422641509434</v>
      </c>
      <c r="C95" s="30">
        <v>13.7547605308837</v>
      </c>
      <c r="D95" s="25">
        <v>13.9454637870845</v>
      </c>
      <c r="E95" s="39"/>
      <c r="F95" s="39"/>
      <c r="G95" s="39"/>
    </row>
    <row r="96" ht="20.35" customHeight="1">
      <c r="A96" s="22">
        <v>2004</v>
      </c>
      <c r="B96" s="38">
        <v>13.8668421052632</v>
      </c>
      <c r="C96" s="30">
        <v>13.6970444837945</v>
      </c>
      <c r="D96" s="25">
        <v>13.7616780449599</v>
      </c>
      <c r="E96" s="39"/>
      <c r="F96" s="39"/>
      <c r="G96" s="39"/>
    </row>
    <row r="97" ht="20.35" customHeight="1">
      <c r="A97" s="22">
        <v>2005</v>
      </c>
      <c r="B97" s="38">
        <v>14.210701754386</v>
      </c>
      <c r="C97" s="30">
        <v>14.1541082153448</v>
      </c>
      <c r="D97" s="25">
        <v>14.3310982138775</v>
      </c>
      <c r="E97" s="39"/>
      <c r="F97" s="39"/>
      <c r="G97" s="39"/>
    </row>
    <row r="98" ht="20.35" customHeight="1">
      <c r="A98" s="22">
        <v>2006</v>
      </c>
      <c r="B98" s="38">
        <v>13.5078181818182</v>
      </c>
      <c r="C98" s="30">
        <v>13.581600481325</v>
      </c>
      <c r="D98" s="25">
        <v>13.5297216473223</v>
      </c>
      <c r="E98" s="39"/>
      <c r="F98" s="39"/>
      <c r="G98" s="39"/>
    </row>
    <row r="99" ht="20.35" customHeight="1">
      <c r="A99" s="22">
        <v>2007</v>
      </c>
      <c r="B99" s="38">
        <v>14.4553703703704</v>
      </c>
      <c r="C99" s="30">
        <v>14.2167689378382</v>
      </c>
      <c r="D99" s="25">
        <v>14.2073140822541</v>
      </c>
      <c r="E99" s="31"/>
      <c r="F99" s="31"/>
      <c r="G99" s="31"/>
    </row>
    <row r="100" ht="20.35" customHeight="1">
      <c r="A100" s="22">
        <v>2008</v>
      </c>
      <c r="B100" s="38">
        <v>13.7494642857143</v>
      </c>
      <c r="C100" s="30">
        <v>13.6379403148406</v>
      </c>
      <c r="D100" s="25">
        <v>13.7217124105985</v>
      </c>
      <c r="E100" s="39"/>
      <c r="F100" s="39"/>
      <c r="G100" s="39"/>
    </row>
    <row r="101" ht="20.35" customHeight="1">
      <c r="A101" s="22">
        <v>2009</v>
      </c>
      <c r="B101" s="38">
        <v>14.0550877192982</v>
      </c>
      <c r="C101" s="30">
        <v>14.0579392429967</v>
      </c>
      <c r="D101" s="25">
        <v>14.0543233969754</v>
      </c>
      <c r="E101" s="39"/>
      <c r="F101" s="39"/>
      <c r="G101" s="39"/>
    </row>
    <row r="102" ht="20.35" customHeight="1">
      <c r="A102" s="22">
        <v>2010</v>
      </c>
      <c r="B102" s="38">
        <v>14.1237037037037</v>
      </c>
      <c r="C102" s="30">
        <v>13.9528457497641</v>
      </c>
      <c r="D102" s="25">
        <v>13.9922255965282</v>
      </c>
      <c r="E102" s="39"/>
      <c r="F102" s="39"/>
      <c r="G102" s="39"/>
    </row>
    <row r="103" ht="20.35" customHeight="1">
      <c r="A103" s="22">
        <v>2011</v>
      </c>
      <c r="B103" s="38">
        <v>13.6649056603774</v>
      </c>
      <c r="C103" s="30">
        <v>13.559277264741</v>
      </c>
      <c r="D103" s="25">
        <v>13.595074813080</v>
      </c>
      <c r="E103" s="39"/>
      <c r="F103" s="39"/>
      <c r="G103" s="39"/>
    </row>
    <row r="104" ht="20.35" customHeight="1">
      <c r="A104" s="22">
        <v>2012</v>
      </c>
      <c r="B104" s="38">
        <v>13.6958490566038</v>
      </c>
      <c r="C104" s="30">
        <v>13.5925562884974</v>
      </c>
      <c r="D104" s="25">
        <v>13.6852398624</v>
      </c>
      <c r="E104" s="39"/>
      <c r="F104" s="39"/>
      <c r="G104" s="39"/>
    </row>
    <row r="105" ht="20.35" customHeight="1">
      <c r="A105" s="22">
        <v>2013</v>
      </c>
      <c r="B105" s="38">
        <v>14.6183333333333</v>
      </c>
      <c r="C105" s="30">
        <v>14.4207005825929</v>
      </c>
      <c r="D105" s="25">
        <v>14.4527511156841</v>
      </c>
      <c r="E105" s="39"/>
      <c r="F105" s="39"/>
      <c r="G105" s="39"/>
    </row>
    <row r="106" ht="20.35" customHeight="1">
      <c r="A106" s="22">
        <v>2014</v>
      </c>
      <c r="B106" s="38">
        <v>14.3375438596491</v>
      </c>
      <c r="C106" s="30">
        <v>14.3007812363858</v>
      </c>
      <c r="D106" s="25">
        <v>14.3241516805249</v>
      </c>
      <c r="E106" s="39"/>
      <c r="F106" s="39"/>
      <c r="G106" s="39"/>
    </row>
    <row r="107" ht="20.35" customHeight="1">
      <c r="A107" s="22">
        <v>2015</v>
      </c>
      <c r="B107" s="38">
        <v>14.2261403508772</v>
      </c>
      <c r="C107" s="30">
        <v>14.1877868466301</v>
      </c>
      <c r="D107" s="25">
        <v>14.2258005452738</v>
      </c>
      <c r="E107" s="39"/>
      <c r="F107" s="39"/>
      <c r="G107" s="39"/>
    </row>
    <row r="108" ht="20.35" customHeight="1">
      <c r="A108" s="22">
        <v>2016</v>
      </c>
      <c r="B108" s="38">
        <v>14.5337931034483</v>
      </c>
      <c r="C108" s="30">
        <v>14.4254129690626</v>
      </c>
      <c r="D108" s="25">
        <v>14.5220774745918</v>
      </c>
      <c r="E108" t="s" s="35">
        <v>231</v>
      </c>
      <c r="F108" t="s" s="35">
        <v>232</v>
      </c>
      <c r="G108" t="s" s="35">
        <v>232</v>
      </c>
    </row>
    <row r="109" ht="20.35" customHeight="1">
      <c r="A109" s="22">
        <v>2017</v>
      </c>
      <c r="B109" s="38">
        <v>14.0281818181818</v>
      </c>
      <c r="C109" s="30">
        <v>13.9678530332509</v>
      </c>
      <c r="D109" s="25">
        <v>14.0114909293206</v>
      </c>
      <c r="E109" s="28">
        <f>AVERAGE(B56:B109)</f>
        <v>13.777538172511</v>
      </c>
      <c r="F109" s="28">
        <f>AVERAGE(C57:C112)</f>
        <v>13.5915770201897</v>
      </c>
      <c r="G109" s="47">
        <f>AVERAGE(D57:D112)</f>
        <v>13.7964111199408</v>
      </c>
    </row>
    <row r="110" ht="20.35" customHeight="1">
      <c r="A110" s="22">
        <v>2018</v>
      </c>
      <c r="B110" s="38"/>
      <c r="C110" s="30">
        <v>13.9613599886187</v>
      </c>
      <c r="D110" s="30">
        <v>14.0069717742952</v>
      </c>
      <c r="E110" s="39"/>
      <c r="F110" s="39"/>
      <c r="G110" s="39"/>
    </row>
    <row r="111" ht="20.35" customHeight="1">
      <c r="A111" s="22">
        <v>2019</v>
      </c>
      <c r="B111" s="38">
        <v>14.1148148148148</v>
      </c>
      <c r="C111" s="30">
        <v>14.0713239172569</v>
      </c>
      <c r="D111" s="30">
        <v>14.0738547115079</v>
      </c>
      <c r="E111" s="39"/>
      <c r="F111" s="39"/>
      <c r="G111" s="39"/>
    </row>
    <row r="112" ht="20.35" customHeight="1">
      <c r="A112" s="22">
        <v>2020</v>
      </c>
      <c r="B112" s="38"/>
      <c r="C112" s="28">
        <v>14.1803438966801</v>
      </c>
      <c r="D112" s="28">
        <v>14.1789245680152</v>
      </c>
      <c r="E112" s="39"/>
      <c r="F112" s="39"/>
      <c r="G112" s="39"/>
    </row>
    <row r="113" ht="20.35" customHeight="1">
      <c r="A113" s="48"/>
      <c r="B113" s="49"/>
      <c r="C113" s="50"/>
      <c r="D113" s="50">
        <v>13.9064912280702</v>
      </c>
      <c r="E113" s="39"/>
      <c r="F113" s="39"/>
      <c r="G113" s="39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Q240"/>
  <sheetViews>
    <sheetView workbookViewId="0" showGridLines="0" defaultGridColor="1">
      <pane topLeftCell="B2" xSplit="1" ySplit="1" activePane="bottomRight" state="frozen"/>
    </sheetView>
  </sheetViews>
  <sheetFormatPr defaultColWidth="16.3333" defaultRowHeight="18" customHeight="1" outlineLevelRow="0" outlineLevelCol="0"/>
  <cols>
    <col min="1" max="118" width="16.3516" style="51" customWidth="1"/>
    <col min="119" max="120" width="22" style="51" customWidth="1"/>
    <col min="121" max="121" width="16.3516" style="51" customWidth="1"/>
    <col min="122" max="16384" width="16.3516" style="51" customWidth="1"/>
  </cols>
  <sheetData>
    <row r="1" ht="20.55" customHeight="1">
      <c r="A1" t="s" s="8">
        <v>0</v>
      </c>
      <c r="B1" t="s" s="8">
        <v>1</v>
      </c>
      <c r="C1" s="52"/>
      <c r="D1" t="s" s="8">
        <v>2</v>
      </c>
      <c r="E1" s="52"/>
      <c r="F1" t="s" s="8">
        <v>3</v>
      </c>
      <c r="G1" s="52"/>
      <c r="H1" t="s" s="8">
        <v>4</v>
      </c>
      <c r="I1" s="52"/>
      <c r="J1" t="s" s="8">
        <v>5</v>
      </c>
      <c r="K1" s="52"/>
      <c r="L1" t="s" s="8">
        <v>6</v>
      </c>
      <c r="M1" s="52"/>
      <c r="N1" t="s" s="8">
        <v>7</v>
      </c>
      <c r="O1" s="52"/>
      <c r="P1" t="s" s="8">
        <v>8</v>
      </c>
      <c r="Q1" s="52"/>
      <c r="R1" t="s" s="8">
        <v>9</v>
      </c>
      <c r="S1" s="52"/>
      <c r="T1" t="s" s="8">
        <v>10</v>
      </c>
      <c r="U1" s="52"/>
      <c r="V1" t="s" s="8">
        <v>11</v>
      </c>
      <c r="W1" s="52"/>
      <c r="X1" t="s" s="8">
        <v>12</v>
      </c>
      <c r="Y1" s="52"/>
      <c r="Z1" t="s" s="8">
        <v>13</v>
      </c>
      <c r="AA1" s="52"/>
      <c r="AB1" t="s" s="8">
        <v>14</v>
      </c>
      <c r="AC1" s="52"/>
      <c r="AD1" t="s" s="8">
        <v>15</v>
      </c>
      <c r="AE1" s="52"/>
      <c r="AF1" t="s" s="8">
        <v>16</v>
      </c>
      <c r="AG1" s="52"/>
      <c r="AH1" t="s" s="8">
        <v>17</v>
      </c>
      <c r="AI1" s="52"/>
      <c r="AJ1" t="s" s="8">
        <v>18</v>
      </c>
      <c r="AK1" s="52"/>
      <c r="AL1" t="s" s="8">
        <v>19</v>
      </c>
      <c r="AM1" s="52"/>
      <c r="AN1" t="s" s="8">
        <v>20</v>
      </c>
      <c r="AO1" s="52"/>
      <c r="AP1" t="s" s="8">
        <v>21</v>
      </c>
      <c r="AQ1" s="52"/>
      <c r="AR1" t="s" s="8">
        <v>22</v>
      </c>
      <c r="AS1" s="52"/>
      <c r="AT1" t="s" s="8">
        <v>23</v>
      </c>
      <c r="AU1" s="52"/>
      <c r="AV1" t="s" s="8">
        <v>24</v>
      </c>
      <c r="AW1" s="52"/>
      <c r="AX1" t="s" s="8">
        <v>25</v>
      </c>
      <c r="AY1" s="52"/>
      <c r="AZ1" t="s" s="8">
        <v>26</v>
      </c>
      <c r="BA1" s="52"/>
      <c r="BB1" t="s" s="8">
        <v>27</v>
      </c>
      <c r="BC1" s="52"/>
      <c r="BD1" t="s" s="8">
        <v>28</v>
      </c>
      <c r="BE1" s="52"/>
      <c r="BF1" t="s" s="8">
        <v>29</v>
      </c>
      <c r="BG1" s="52"/>
      <c r="BH1" t="s" s="8">
        <v>30</v>
      </c>
      <c r="BI1" s="52"/>
      <c r="BJ1" t="s" s="8">
        <v>31</v>
      </c>
      <c r="BK1" s="52"/>
      <c r="BL1" t="s" s="8">
        <v>32</v>
      </c>
      <c r="BM1" s="52"/>
      <c r="BN1" t="s" s="8">
        <v>33</v>
      </c>
      <c r="BO1" s="52"/>
      <c r="BP1" t="s" s="8">
        <v>34</v>
      </c>
      <c r="BQ1" s="52"/>
      <c r="BR1" t="s" s="8">
        <v>35</v>
      </c>
      <c r="BS1" s="52"/>
      <c r="BT1" t="s" s="8">
        <v>36</v>
      </c>
      <c r="BU1" s="52"/>
      <c r="BV1" t="s" s="8">
        <v>37</v>
      </c>
      <c r="BW1" s="52"/>
      <c r="BX1" t="s" s="8">
        <v>38</v>
      </c>
      <c r="BY1" s="52"/>
      <c r="BZ1" t="s" s="8">
        <v>39</v>
      </c>
      <c r="CA1" s="52"/>
      <c r="CB1" t="s" s="8">
        <v>40</v>
      </c>
      <c r="CC1" s="52"/>
      <c r="CD1" t="s" s="8">
        <v>41</v>
      </c>
      <c r="CE1" s="52"/>
      <c r="CF1" t="s" s="8">
        <v>42</v>
      </c>
      <c r="CG1" s="52"/>
      <c r="CH1" t="s" s="8">
        <v>43</v>
      </c>
      <c r="CI1" s="52"/>
      <c r="CJ1" t="s" s="8">
        <v>44</v>
      </c>
      <c r="CK1" s="52"/>
      <c r="CL1" t="s" s="8">
        <v>45</v>
      </c>
      <c r="CM1" s="52"/>
      <c r="CN1" t="s" s="8">
        <v>46</v>
      </c>
      <c r="CO1" s="52"/>
      <c r="CP1" t="s" s="8">
        <v>47</v>
      </c>
      <c r="CQ1" s="52"/>
      <c r="CR1" t="s" s="8">
        <v>48</v>
      </c>
      <c r="CS1" s="52"/>
      <c r="CT1" t="s" s="8">
        <v>49</v>
      </c>
      <c r="CU1" s="52"/>
      <c r="CV1" t="s" s="8">
        <v>50</v>
      </c>
      <c r="CW1" s="52"/>
      <c r="CX1" t="s" s="8">
        <v>51</v>
      </c>
      <c r="CY1" s="52"/>
      <c r="CZ1" t="s" s="8">
        <v>52</v>
      </c>
      <c r="DA1" s="52"/>
      <c r="DB1" t="s" s="8">
        <v>53</v>
      </c>
      <c r="DC1" s="52"/>
      <c r="DD1" t="s" s="8">
        <v>54</v>
      </c>
      <c r="DE1" s="52"/>
      <c r="DF1" t="s" s="8">
        <v>55</v>
      </c>
      <c r="DG1" s="52"/>
      <c r="DH1" t="s" s="8">
        <v>56</v>
      </c>
      <c r="DI1" s="52"/>
      <c r="DJ1" t="s" s="53">
        <v>57</v>
      </c>
      <c r="DK1" s="54"/>
      <c r="DL1" t="s" s="8">
        <v>58</v>
      </c>
      <c r="DM1" s="52"/>
      <c r="DN1" s="52"/>
      <c r="DO1" t="s" s="8">
        <v>233</v>
      </c>
      <c r="DP1" s="52"/>
      <c r="DQ1" s="52"/>
    </row>
    <row r="2" ht="20.55" customHeight="1">
      <c r="A2" t="s" s="55">
        <v>234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t="s" s="58">
        <v>234</v>
      </c>
    </row>
    <row r="3" ht="20.35" customHeight="1">
      <c r="A3" t="s" s="59">
        <v>235</v>
      </c>
      <c r="B3" s="60">
        <v>19.314161795062</v>
      </c>
      <c r="C3" s="37"/>
      <c r="D3" s="46">
        <v>20.6630005710567</v>
      </c>
      <c r="E3" s="37"/>
      <c r="F3" s="46">
        <v>18.5563314812534</v>
      </c>
      <c r="G3" s="37"/>
      <c r="H3" s="46">
        <v>24.0370271099102</v>
      </c>
      <c r="I3" s="37"/>
      <c r="J3" s="46">
        <v>21.7308978603285</v>
      </c>
      <c r="K3" s="37"/>
      <c r="L3" s="46">
        <v>24.0935312426804</v>
      </c>
      <c r="M3" s="37"/>
      <c r="N3" s="46">
        <v>42.4081801919062</v>
      </c>
      <c r="O3" s="37"/>
      <c r="P3" s="46">
        <v>17.7628186261399</v>
      </c>
      <c r="Q3" s="37"/>
      <c r="R3" s="46">
        <v>19.4259518169459</v>
      </c>
      <c r="S3" s="37"/>
      <c r="T3" s="46">
        <v>71.1472518529968</v>
      </c>
      <c r="U3" s="37"/>
      <c r="V3" s="46">
        <v>19.9075771076162</v>
      </c>
      <c r="W3" s="37"/>
      <c r="X3" s="46">
        <v>10.5981639138793</v>
      </c>
      <c r="Y3" s="37"/>
      <c r="Z3" s="46">
        <v>45.8159293360281</v>
      </c>
      <c r="AA3" s="37"/>
      <c r="AB3" s="46">
        <v>19.1379497692748</v>
      </c>
      <c r="AC3" s="37"/>
      <c r="AD3" s="46">
        <v>17.5362524715442</v>
      </c>
      <c r="AE3" s="37"/>
      <c r="AF3" s="46">
        <v>19.8602007692748</v>
      </c>
      <c r="AG3" s="37"/>
      <c r="AH3" s="46">
        <v>17.8455563634324</v>
      </c>
      <c r="AI3" s="37"/>
      <c r="AJ3" s="46">
        <v>17.3137847544978</v>
      </c>
      <c r="AK3" s="37"/>
      <c r="AL3" s="46">
        <v>17.754980053154</v>
      </c>
      <c r="AM3" s="37"/>
      <c r="AN3" s="46">
        <v>17.5799625592729</v>
      </c>
      <c r="AO3" s="37"/>
      <c r="AP3" s="46">
        <v>18.1885117073857</v>
      </c>
      <c r="AQ3" s="37"/>
      <c r="AR3" s="46">
        <v>18.5769662942861</v>
      </c>
      <c r="AS3" s="37"/>
      <c r="AT3" s="46">
        <v>19.7843763974488</v>
      </c>
      <c r="AU3" s="37"/>
      <c r="AV3" s="46">
        <v>19.1317223194975</v>
      </c>
      <c r="AW3" s="37"/>
      <c r="AX3" s="46">
        <v>18.3269177235054</v>
      </c>
      <c r="AY3" s="37"/>
      <c r="AZ3" s="46">
        <v>20.4181333831489</v>
      </c>
      <c r="BA3" s="37"/>
      <c r="BB3" s="46">
        <v>18.6668938318421</v>
      </c>
      <c r="BC3" s="37"/>
      <c r="BD3" s="46">
        <v>18.2037914277408</v>
      </c>
      <c r="BE3" s="37"/>
      <c r="BF3" s="46">
        <v>17.7709355080923</v>
      </c>
      <c r="BG3" s="37"/>
      <c r="BH3" s="46">
        <v>16.2660386924866</v>
      </c>
      <c r="BI3" s="37"/>
      <c r="BJ3" s="46">
        <v>16.7250314345055</v>
      </c>
      <c r="BK3" s="37"/>
      <c r="BL3" s="46">
        <v>16.5820713527947</v>
      </c>
      <c r="BM3" s="37"/>
      <c r="BN3" s="46">
        <v>16.2255865244038</v>
      </c>
      <c r="BO3" s="37"/>
      <c r="BP3" s="46">
        <v>16.670613225326</v>
      </c>
      <c r="BQ3" s="37"/>
      <c r="BR3" s="46">
        <v>21.1942852582038</v>
      </c>
      <c r="BS3" s="37"/>
      <c r="BT3" s="46">
        <v>17.3698336683459</v>
      </c>
      <c r="BU3" s="37"/>
      <c r="BV3" s="46">
        <v>17.6362665140354</v>
      </c>
      <c r="BW3" s="37"/>
      <c r="BX3" s="46">
        <v>19.4603956527152</v>
      </c>
      <c r="BY3" s="37"/>
      <c r="BZ3" s="46">
        <v>17.4527197887256</v>
      </c>
      <c r="CA3" s="37"/>
      <c r="CB3" s="46">
        <v>19.4414573706979</v>
      </c>
      <c r="CC3" s="37"/>
      <c r="CD3" s="46">
        <v>46.6973291561185</v>
      </c>
      <c r="CE3" s="37"/>
      <c r="CF3" s="46">
        <v>18.2064822104328</v>
      </c>
      <c r="CG3" s="37"/>
      <c r="CH3" s="46">
        <v>18.7247661574031</v>
      </c>
      <c r="CI3" s="37"/>
      <c r="CJ3" s="46">
        <v>18.0386789666473</v>
      </c>
      <c r="CK3" s="37"/>
      <c r="CL3" s="46">
        <v>19.8151688844762</v>
      </c>
      <c r="CM3" s="37"/>
      <c r="CN3" s="46">
        <v>19.470376222849</v>
      </c>
      <c r="CO3" s="37"/>
      <c r="CP3" s="46">
        <v>18.3526414375257</v>
      </c>
      <c r="CQ3" s="37"/>
      <c r="CR3" s="46">
        <v>64.9253896174568</v>
      </c>
      <c r="CS3" s="37"/>
      <c r="CT3" s="37"/>
      <c r="CU3" s="37"/>
      <c r="CV3" s="46">
        <v>17.1086583877666</v>
      </c>
      <c r="CW3" s="37"/>
      <c r="CX3" s="46">
        <v>18.9744662671402</v>
      </c>
      <c r="CY3" s="37"/>
      <c r="CZ3" s="46">
        <v>16.0529544049851</v>
      </c>
      <c r="DA3" s="37"/>
      <c r="DB3" s="46">
        <v>18.9502256333241</v>
      </c>
      <c r="DC3" s="37"/>
      <c r="DD3" s="46">
        <v>18.0259664913543</v>
      </c>
      <c r="DE3" s="37"/>
      <c r="DF3" s="46">
        <v>18.3767933083466</v>
      </c>
      <c r="DG3" s="37"/>
      <c r="DH3" s="46">
        <v>18.564625040247</v>
      </c>
      <c r="DI3" s="37"/>
      <c r="DJ3" s="46">
        <v>69.8490426771158</v>
      </c>
      <c r="DK3" s="37"/>
      <c r="DL3" s="46">
        <v>18.0935104934879</v>
      </c>
      <c r="DM3" s="37"/>
      <c r="DN3" s="37"/>
      <c r="DO3" s="46">
        <f>AVERAGE(B3:DN3)</f>
        <v>22.5405111066337</v>
      </c>
      <c r="DP3" s="37"/>
      <c r="DQ3" t="s" s="61">
        <v>235</v>
      </c>
    </row>
    <row r="4" ht="20.35" customHeight="1">
      <c r="A4" t="s" s="59">
        <v>236</v>
      </c>
      <c r="B4" s="60">
        <v>11.2484689734348</v>
      </c>
      <c r="C4" s="37"/>
      <c r="D4" s="46">
        <v>12.1019137183583</v>
      </c>
      <c r="E4" s="37"/>
      <c r="F4" s="46">
        <v>10.0512713371869</v>
      </c>
      <c r="G4" s="37"/>
      <c r="H4" s="46">
        <v>23.9156478128786</v>
      </c>
      <c r="I4" s="37"/>
      <c r="J4" s="46">
        <v>14.5730123011043</v>
      </c>
      <c r="K4" s="37"/>
      <c r="L4" s="46">
        <v>12.4025637441265</v>
      </c>
      <c r="M4" s="37"/>
      <c r="N4" s="46">
        <v>17.8915936048308</v>
      </c>
      <c r="O4" s="37"/>
      <c r="P4" s="46">
        <v>10.3287708251559</v>
      </c>
      <c r="Q4" s="37"/>
      <c r="R4" s="46">
        <v>11.6836704704605</v>
      </c>
      <c r="S4" s="37"/>
      <c r="T4" s="46">
        <v>22.2558701147418</v>
      </c>
      <c r="U4" s="37"/>
      <c r="V4" s="46">
        <v>9.498723477559111</v>
      </c>
      <c r="W4" s="37"/>
      <c r="X4" s="46">
        <v>18.6114586258884</v>
      </c>
      <c r="Y4" s="37"/>
      <c r="Z4" s="46">
        <v>15.1620337990184</v>
      </c>
      <c r="AA4" s="37"/>
      <c r="AB4" s="46">
        <v>29.9872076314411</v>
      </c>
      <c r="AC4" s="37"/>
      <c r="AD4" s="46">
        <v>11.8910133695109</v>
      </c>
      <c r="AE4" s="37"/>
      <c r="AF4" s="46">
        <v>10.0678022031793</v>
      </c>
      <c r="AG4" s="37"/>
      <c r="AH4" s="46">
        <v>13.4188840853886</v>
      </c>
      <c r="AI4" s="37"/>
      <c r="AJ4" s="46">
        <v>9.53487227857034</v>
      </c>
      <c r="AK4" s="37"/>
      <c r="AL4" s="46">
        <v>11.6664855508452</v>
      </c>
      <c r="AM4" s="37"/>
      <c r="AN4" s="46">
        <v>21.5096088204633</v>
      </c>
      <c r="AO4" s="37"/>
      <c r="AP4" s="46">
        <v>22.850533906225</v>
      </c>
      <c r="AQ4" s="37"/>
      <c r="AR4" s="46">
        <v>13.2201455221753</v>
      </c>
      <c r="AS4" s="37"/>
      <c r="AT4" s="46">
        <v>18.7466120277481</v>
      </c>
      <c r="AU4" s="37"/>
      <c r="AV4" s="46">
        <v>10.355232843443</v>
      </c>
      <c r="AW4" s="37"/>
      <c r="AX4" s="46">
        <v>9.5780132742041</v>
      </c>
      <c r="AY4" s="37"/>
      <c r="AZ4" s="46">
        <v>12.3752594622881</v>
      </c>
      <c r="BA4" s="37"/>
      <c r="BB4" s="46">
        <v>11.9337435476061</v>
      </c>
      <c r="BC4" s="37"/>
      <c r="BD4" s="46">
        <v>12.687049463256</v>
      </c>
      <c r="BE4" s="37"/>
      <c r="BF4" s="46">
        <v>9.288816981504979</v>
      </c>
      <c r="BG4" s="37"/>
      <c r="BH4" s="46">
        <v>27.1542466866069</v>
      </c>
      <c r="BI4" s="37"/>
      <c r="BJ4" s="46">
        <v>12.0684049807178</v>
      </c>
      <c r="BK4" s="37"/>
      <c r="BL4" s="46">
        <v>11.6823448195557</v>
      </c>
      <c r="BM4" s="37"/>
      <c r="BN4" s="46">
        <v>9.958192190077851</v>
      </c>
      <c r="BO4" s="37"/>
      <c r="BP4" s="46">
        <v>19.9574330593199</v>
      </c>
      <c r="BQ4" s="37"/>
      <c r="BR4" s="46">
        <v>11.7508315695338</v>
      </c>
      <c r="BS4" s="37"/>
      <c r="BT4" s="46">
        <v>15.0159703598585</v>
      </c>
      <c r="BU4" s="37"/>
      <c r="BV4" s="46">
        <v>11.1913462946137</v>
      </c>
      <c r="BW4" s="37"/>
      <c r="BX4" s="46">
        <v>9.327012168242801</v>
      </c>
      <c r="BY4" s="37"/>
      <c r="BZ4" s="46">
        <v>10.365181382841</v>
      </c>
      <c r="CA4" s="37"/>
      <c r="CB4" s="46">
        <v>24.4461941050469</v>
      </c>
      <c r="CC4" s="37"/>
      <c r="CD4" s="46">
        <v>20.0800547756263</v>
      </c>
      <c r="CE4" s="37"/>
      <c r="CF4" s="46">
        <v>9.77227010996174</v>
      </c>
      <c r="CG4" s="37"/>
      <c r="CH4" s="46">
        <v>10.1541520407173</v>
      </c>
      <c r="CI4" s="37"/>
      <c r="CJ4" s="46">
        <v>10.2766936617626</v>
      </c>
      <c r="CK4" s="37"/>
      <c r="CL4" s="46">
        <v>9.17938151245793</v>
      </c>
      <c r="CM4" s="37"/>
      <c r="CN4" s="46">
        <v>13.7672707843862</v>
      </c>
      <c r="CO4" s="37"/>
      <c r="CP4" s="46">
        <v>11.2567988363902</v>
      </c>
      <c r="CQ4" s="37"/>
      <c r="CR4" s="46">
        <v>19.5501132172953</v>
      </c>
      <c r="CS4" s="37"/>
      <c r="CT4" s="37"/>
      <c r="CU4" s="37"/>
      <c r="CV4" s="46">
        <v>19.7990173591746</v>
      </c>
      <c r="CW4" s="37"/>
      <c r="CX4" s="46">
        <v>10.7594252360838</v>
      </c>
      <c r="CY4" s="37"/>
      <c r="CZ4" s="46">
        <v>11.9610175713114</v>
      </c>
      <c r="DA4" s="37"/>
      <c r="DB4" s="46">
        <v>11.0463813773846</v>
      </c>
      <c r="DC4" s="37"/>
      <c r="DD4" s="46">
        <v>12.8374822225813</v>
      </c>
      <c r="DE4" s="37"/>
      <c r="DF4" s="46">
        <v>21.8711489650402</v>
      </c>
      <c r="DG4" s="37"/>
      <c r="DH4" s="46">
        <v>18.334164118692</v>
      </c>
      <c r="DI4" s="37"/>
      <c r="DJ4" s="46">
        <v>23.0911529331433</v>
      </c>
      <c r="DK4" s="37"/>
      <c r="DL4" s="46">
        <v>8.190820701897101</v>
      </c>
      <c r="DM4" s="37"/>
      <c r="DN4" s="37"/>
      <c r="DO4" s="46">
        <f>AVERAGE(B4:DN4)</f>
        <v>14.4505400493494</v>
      </c>
      <c r="DP4" s="37"/>
      <c r="DQ4" t="s" s="61">
        <v>236</v>
      </c>
    </row>
    <row r="5" ht="20.35" customHeight="1">
      <c r="A5" s="48"/>
      <c r="B5" s="62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7"/>
      <c r="DO5" s="37"/>
      <c r="DP5" s="37"/>
      <c r="DQ5" s="63"/>
    </row>
    <row r="6" ht="20.35" customHeight="1">
      <c r="A6" t="s" s="59">
        <v>237</v>
      </c>
      <c r="B6" s="62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7"/>
      <c r="DO6" s="37"/>
      <c r="DP6" s="37"/>
      <c r="DQ6" t="s" s="61">
        <v>237</v>
      </c>
    </row>
    <row r="7" ht="20.35" customHeight="1">
      <c r="A7" t="s" s="59">
        <v>235</v>
      </c>
      <c r="B7" s="60">
        <v>19.0537854157227</v>
      </c>
      <c r="C7" s="46"/>
      <c r="D7" s="46">
        <v>17.7090249131032</v>
      </c>
      <c r="E7" s="46"/>
      <c r="F7" s="46">
        <v>17.730102795427</v>
      </c>
      <c r="G7" s="46"/>
      <c r="H7" s="46">
        <v>20.7518081633667</v>
      </c>
      <c r="I7" s="46"/>
      <c r="J7" s="46">
        <v>17.940914329411</v>
      </c>
      <c r="K7" s="46"/>
      <c r="L7" s="46">
        <v>19.050193825162</v>
      </c>
      <c r="M7" s="46"/>
      <c r="N7" s="46">
        <v>18.4463714207086</v>
      </c>
      <c r="O7" s="46"/>
      <c r="P7" s="46">
        <v>20.0691926445498</v>
      </c>
      <c r="Q7" s="46"/>
      <c r="R7" s="46">
        <v>17.7696931681618</v>
      </c>
      <c r="S7" s="46"/>
      <c r="T7" s="46">
        <v>15.8162647141814</v>
      </c>
      <c r="U7" s="46"/>
      <c r="V7" s="46">
        <v>16.7943324909385</v>
      </c>
      <c r="W7" s="46"/>
      <c r="X7" s="46">
        <v>17.1901422666685</v>
      </c>
      <c r="Y7" s="46"/>
      <c r="Z7" s="46">
        <v>43.1649040429514</v>
      </c>
      <c r="AA7" s="46"/>
      <c r="AB7" s="46">
        <v>23.9321240076327</v>
      </c>
      <c r="AC7" s="46"/>
      <c r="AD7" s="46">
        <v>17.0350899356284</v>
      </c>
      <c r="AE7" s="46"/>
      <c r="AF7" s="46">
        <v>17.7822492357878</v>
      </c>
      <c r="AG7" s="46"/>
      <c r="AH7" s="46">
        <v>18.9382970568311</v>
      </c>
      <c r="AI7" s="46"/>
      <c r="AJ7" s="46">
        <v>19.5233354245089</v>
      </c>
      <c r="AK7" s="46"/>
      <c r="AL7" s="46">
        <v>16.4652046181385</v>
      </c>
      <c r="AM7" s="46"/>
      <c r="AN7" s="46">
        <v>16.7034085628584</v>
      </c>
      <c r="AO7" s="46"/>
      <c r="AP7" s="46">
        <v>16.659696039750</v>
      </c>
      <c r="AQ7" s="46"/>
      <c r="AR7" s="46">
        <v>19.2759776269941</v>
      </c>
      <c r="AS7" s="46"/>
      <c r="AT7" s="46">
        <v>22.6631657888576</v>
      </c>
      <c r="AU7" s="46"/>
      <c r="AV7" s="46">
        <v>19.096640367979</v>
      </c>
      <c r="AW7" s="46"/>
      <c r="AX7" s="46">
        <v>20.3962140027227</v>
      </c>
      <c r="AY7" s="46"/>
      <c r="AZ7" s="46">
        <v>18.3131686654012</v>
      </c>
      <c r="BA7" s="46"/>
      <c r="BB7" s="46">
        <v>16.8294221622152</v>
      </c>
      <c r="BC7" s="46"/>
      <c r="BD7" s="46">
        <v>17.5043954404471</v>
      </c>
      <c r="BE7" s="46"/>
      <c r="BF7" s="46">
        <v>18.4497735612909</v>
      </c>
      <c r="BG7" s="46"/>
      <c r="BH7" s="46">
        <v>18.8559551024282</v>
      </c>
      <c r="BI7" s="46"/>
      <c r="BJ7" s="46">
        <v>17.3524716668996</v>
      </c>
      <c r="BK7" s="46"/>
      <c r="BL7" s="46">
        <v>19.2858757393801</v>
      </c>
      <c r="BM7" s="46"/>
      <c r="BN7" s="46">
        <v>19.569090696126</v>
      </c>
      <c r="BO7" s="46"/>
      <c r="BP7" s="46">
        <v>15.9471612465806</v>
      </c>
      <c r="BQ7" s="46"/>
      <c r="BR7" s="46">
        <v>18.151087614189</v>
      </c>
      <c r="BS7" s="46"/>
      <c r="BT7" s="46">
        <v>15.2069903525339</v>
      </c>
      <c r="BU7" s="46"/>
      <c r="BV7" s="46">
        <v>17.0117018315426</v>
      </c>
      <c r="BW7" s="46"/>
      <c r="BX7" s="46">
        <v>18.8581199995397</v>
      </c>
      <c r="BY7" s="46"/>
      <c r="BZ7" s="46">
        <v>19.546915199179</v>
      </c>
      <c r="CA7" s="46"/>
      <c r="CB7" s="46">
        <v>17.7250294723159</v>
      </c>
      <c r="CC7" s="46"/>
      <c r="CD7" s="46">
        <v>25.8530481654219</v>
      </c>
      <c r="CE7" s="46"/>
      <c r="CF7" s="46">
        <v>17.6847595963656</v>
      </c>
      <c r="CG7" s="46"/>
      <c r="CH7" s="46">
        <v>17.9887572546139</v>
      </c>
      <c r="CI7" s="46"/>
      <c r="CJ7" s="46">
        <v>19.350974360687</v>
      </c>
      <c r="CK7" s="46"/>
      <c r="CL7" s="46">
        <v>16.6197994435205</v>
      </c>
      <c r="CM7" s="46"/>
      <c r="CN7" s="46">
        <v>18.9547164340897</v>
      </c>
      <c r="CO7" s="46"/>
      <c r="CP7" s="46">
        <v>17.607519656115</v>
      </c>
      <c r="CQ7" s="46"/>
      <c r="CR7" s="46">
        <v>32.0032745710518</v>
      </c>
      <c r="CS7" s="46"/>
      <c r="CT7" s="46">
        <v>17.7772099996866</v>
      </c>
      <c r="CU7" s="46"/>
      <c r="CV7" s="46">
        <v>20.4504833373595</v>
      </c>
      <c r="CW7" s="46"/>
      <c r="CX7" s="46">
        <v>17.6106967115206</v>
      </c>
      <c r="CY7" s="46"/>
      <c r="CZ7" s="46">
        <v>19.3295744669262</v>
      </c>
      <c r="DA7" s="46"/>
      <c r="DB7" s="46">
        <v>18.3176280477746</v>
      </c>
      <c r="DC7" s="46"/>
      <c r="DD7" s="46">
        <v>17.3675821887632</v>
      </c>
      <c r="DE7" s="46"/>
      <c r="DF7" s="46">
        <v>18.5225698474619</v>
      </c>
      <c r="DG7" s="46"/>
      <c r="DH7" s="46">
        <v>18.5329947428002</v>
      </c>
      <c r="DI7" s="46"/>
      <c r="DJ7" s="46">
        <v>21.5507542279932</v>
      </c>
      <c r="DK7" s="46"/>
      <c r="DL7" s="46">
        <v>18.6094549830998</v>
      </c>
      <c r="DM7" s="46"/>
      <c r="DN7" s="37"/>
      <c r="DO7" s="46">
        <f>AVERAGE(B7:DN7)</f>
        <v>19.184432580058</v>
      </c>
      <c r="DP7" s="37"/>
      <c r="DQ7" t="s" s="61">
        <v>235</v>
      </c>
    </row>
    <row r="8" ht="20.35" customHeight="1">
      <c r="A8" t="s" s="59">
        <v>236</v>
      </c>
      <c r="B8" s="60">
        <v>11.1714340930113</v>
      </c>
      <c r="C8" s="46"/>
      <c r="D8" s="46">
        <v>9.64943529608369</v>
      </c>
      <c r="E8" s="46"/>
      <c r="F8" s="46">
        <v>9.77955598132568</v>
      </c>
      <c r="G8" s="46"/>
      <c r="H8" s="46">
        <v>15.1322235532701</v>
      </c>
      <c r="I8" s="46"/>
      <c r="J8" s="46">
        <v>14.4179173237406</v>
      </c>
      <c r="K8" s="46"/>
      <c r="L8" s="46">
        <v>10.1723351497668</v>
      </c>
      <c r="M8" s="46"/>
      <c r="N8" s="46">
        <v>9.82648582122256</v>
      </c>
      <c r="O8" s="46"/>
      <c r="P8" s="46">
        <v>9.651543232972569</v>
      </c>
      <c r="Q8" s="46"/>
      <c r="R8" s="46">
        <v>9.735486554532219</v>
      </c>
      <c r="S8" s="46"/>
      <c r="T8" s="46">
        <v>9.946884266852789</v>
      </c>
      <c r="U8" s="46"/>
      <c r="V8" s="46">
        <v>10.2766205461995</v>
      </c>
      <c r="W8" s="46"/>
      <c r="X8" s="46">
        <v>18.985407136320</v>
      </c>
      <c r="Y8" s="46"/>
      <c r="Z8" s="46">
        <v>15.0201043608569</v>
      </c>
      <c r="AA8" s="46"/>
      <c r="AB8" s="46">
        <v>29.6459139964774</v>
      </c>
      <c r="AC8" s="46"/>
      <c r="AD8" s="46">
        <v>9.534292871412729</v>
      </c>
      <c r="AE8" s="46"/>
      <c r="AF8" s="46">
        <v>10.3172975077072</v>
      </c>
      <c r="AG8" s="46"/>
      <c r="AH8" s="46">
        <v>10.3165020874273</v>
      </c>
      <c r="AI8" s="46"/>
      <c r="AJ8" s="46">
        <v>9.62224458424499</v>
      </c>
      <c r="AK8" s="46"/>
      <c r="AL8" s="46">
        <v>9.2029674516674</v>
      </c>
      <c r="AM8" s="46"/>
      <c r="AN8" s="46">
        <v>21.6940088767009</v>
      </c>
      <c r="AO8" s="46"/>
      <c r="AP8" s="46">
        <v>24.0555646142532</v>
      </c>
      <c r="AQ8" s="46"/>
      <c r="AR8" s="46">
        <v>10.3350353305397</v>
      </c>
      <c r="AS8" s="46"/>
      <c r="AT8" s="46">
        <v>17.9170576442092</v>
      </c>
      <c r="AU8" s="46"/>
      <c r="AV8" s="46">
        <v>9.622109846173879</v>
      </c>
      <c r="AW8" s="46"/>
      <c r="AX8" s="46">
        <v>9.95964675680931</v>
      </c>
      <c r="AY8" s="46"/>
      <c r="AZ8" s="46">
        <v>10.132538928701</v>
      </c>
      <c r="BA8" s="46"/>
      <c r="BB8" s="46">
        <v>10.2509057817217</v>
      </c>
      <c r="BC8" s="46"/>
      <c r="BD8" s="46">
        <v>12.5138844686395</v>
      </c>
      <c r="BE8" s="46"/>
      <c r="BF8" s="46">
        <v>9.836154506109191</v>
      </c>
      <c r="BG8" s="46"/>
      <c r="BH8" s="46">
        <v>28.0103724390012</v>
      </c>
      <c r="BI8" s="46"/>
      <c r="BJ8" s="46">
        <v>12.9651573177514</v>
      </c>
      <c r="BK8" s="46"/>
      <c r="BL8" s="46">
        <v>10.180711453316</v>
      </c>
      <c r="BM8" s="46"/>
      <c r="BN8" s="46">
        <v>10.3655862698925</v>
      </c>
      <c r="BO8" s="46"/>
      <c r="BP8" s="46">
        <v>10.0780843988013</v>
      </c>
      <c r="BQ8" s="46"/>
      <c r="BR8" s="46">
        <v>9.94612883169842</v>
      </c>
      <c r="BS8" s="46"/>
      <c r="BT8" s="46">
        <v>10.0526589461656</v>
      </c>
      <c r="BU8" s="46"/>
      <c r="BV8" s="46">
        <v>9.574412356346819</v>
      </c>
      <c r="BW8" s="46"/>
      <c r="BX8" s="46">
        <v>10.1760241194086</v>
      </c>
      <c r="BY8" s="46"/>
      <c r="BZ8" s="46">
        <v>9.93667117123394</v>
      </c>
      <c r="CA8" s="46"/>
      <c r="CB8" s="46">
        <v>22.5051166375419</v>
      </c>
      <c r="CC8" s="46"/>
      <c r="CD8" s="46">
        <v>19.7944002864978</v>
      </c>
      <c r="CE8" s="46"/>
      <c r="CF8" s="46">
        <v>9.78369638816118</v>
      </c>
      <c r="CG8" s="46"/>
      <c r="CH8" s="46">
        <v>16.660826858878</v>
      </c>
      <c r="CI8" s="46"/>
      <c r="CJ8" s="46">
        <v>10.404718811057</v>
      </c>
      <c r="CK8" s="46"/>
      <c r="CL8" s="46">
        <v>9.812443819404679</v>
      </c>
      <c r="CM8" s="46"/>
      <c r="CN8" s="46">
        <v>12.6342126553705</v>
      </c>
      <c r="CO8" s="46"/>
      <c r="CP8" s="46">
        <v>15.7157097049882</v>
      </c>
      <c r="CQ8" s="46"/>
      <c r="CR8" s="46">
        <v>19.2476844455166</v>
      </c>
      <c r="CS8" s="46"/>
      <c r="CT8" s="46">
        <v>10.1235695758643</v>
      </c>
      <c r="CU8" s="46"/>
      <c r="CV8" s="46">
        <v>19.6615331865049</v>
      </c>
      <c r="CW8" s="46"/>
      <c r="CX8" s="46">
        <v>9.23938387510297</v>
      </c>
      <c r="CY8" s="46"/>
      <c r="CZ8" s="46">
        <v>10.7943242847444</v>
      </c>
      <c r="DA8" s="46"/>
      <c r="DB8" s="46">
        <v>10.4434853962568</v>
      </c>
      <c r="DC8" s="46"/>
      <c r="DD8" s="46">
        <v>10.4384688845594</v>
      </c>
      <c r="DE8" s="46"/>
      <c r="DF8" s="46">
        <v>21.8480893907763</v>
      </c>
      <c r="DG8" s="46"/>
      <c r="DH8" s="46">
        <v>17.0333435528737</v>
      </c>
      <c r="DI8" s="46"/>
      <c r="DJ8" s="46">
        <v>14.3312598254728</v>
      </c>
      <c r="DK8" s="46"/>
      <c r="DL8" s="46">
        <v>15.1399755103117</v>
      </c>
      <c r="DM8" s="46"/>
      <c r="DN8" s="37"/>
      <c r="DO8" s="46">
        <f>AVERAGE(B8:DN8)</f>
        <v>13.2003380855595</v>
      </c>
      <c r="DP8" s="37"/>
      <c r="DQ8" t="s" s="61">
        <v>236</v>
      </c>
    </row>
    <row r="9" ht="20.35" customHeight="1">
      <c r="A9" s="48"/>
      <c r="B9" s="62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7"/>
      <c r="DO9" s="37"/>
      <c r="DP9" s="37"/>
      <c r="DQ9" s="63"/>
    </row>
    <row r="10" ht="20.35" customHeight="1">
      <c r="A10" t="s" s="59">
        <v>74</v>
      </c>
      <c r="B10" s="62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7"/>
      <c r="DO10" s="37"/>
      <c r="DP10" s="37"/>
      <c r="DQ10" t="s" s="61">
        <v>74</v>
      </c>
    </row>
    <row r="11" ht="20.35" customHeight="1">
      <c r="A11" t="s" s="59">
        <v>235</v>
      </c>
      <c r="B11" s="38">
        <v>23.1850139342825</v>
      </c>
      <c r="C11" s="30"/>
      <c r="D11" s="46">
        <v>53.8579920054209</v>
      </c>
      <c r="E11" s="46"/>
      <c r="F11" s="30">
        <v>55.403374908407</v>
      </c>
      <c r="G11" s="30"/>
      <c r="H11" s="46">
        <v>64.9454461076394</v>
      </c>
      <c r="I11" s="46"/>
      <c r="J11" s="30">
        <v>45.7752275651321</v>
      </c>
      <c r="K11" s="30"/>
      <c r="L11" s="46">
        <v>88.5097691561464</v>
      </c>
      <c r="M11" s="46"/>
      <c r="N11" s="30">
        <v>56.7269755551694</v>
      </c>
      <c r="O11" s="30"/>
      <c r="P11" s="30">
        <v>45.0797537174167</v>
      </c>
      <c r="Q11" s="30"/>
      <c r="R11" s="30">
        <v>52.5165254092958</v>
      </c>
      <c r="S11" s="30"/>
      <c r="T11" s="30">
        <v>71.1822241049544</v>
      </c>
      <c r="U11" s="30"/>
      <c r="V11" s="30">
        <v>40.130093865214</v>
      </c>
      <c r="W11" s="30"/>
      <c r="X11" s="30">
        <v>68.1221963094994</v>
      </c>
      <c r="Y11" s="30"/>
      <c r="Z11" s="30">
        <v>71.81503979779259</v>
      </c>
      <c r="AA11" s="30"/>
      <c r="AB11" s="30">
        <v>80.4134208396641</v>
      </c>
      <c r="AC11" s="30"/>
      <c r="AD11" s="30">
        <v>44.2822430728014</v>
      </c>
      <c r="AE11" s="30"/>
      <c r="AF11" s="30">
        <v>49.9064317177845</v>
      </c>
      <c r="AG11" s="30"/>
      <c r="AH11" s="30">
        <v>57.8227880819265</v>
      </c>
      <c r="AI11" s="30"/>
      <c r="AJ11" s="30">
        <v>85.8829860465226</v>
      </c>
      <c r="AK11" s="30"/>
      <c r="AL11" s="30">
        <v>33.845195960566</v>
      </c>
      <c r="AM11" s="30"/>
      <c r="AN11" s="30">
        <v>79.6399821543145</v>
      </c>
      <c r="AO11" s="30"/>
      <c r="AP11" s="30">
        <v>67.6221450345538</v>
      </c>
      <c r="AQ11" s="30"/>
      <c r="AR11" s="30">
        <v>55.1605246442171</v>
      </c>
      <c r="AS11" s="30"/>
      <c r="AT11" s="30">
        <v>84.5150011223886</v>
      </c>
      <c r="AU11" s="30"/>
      <c r="AV11" s="30">
        <v>51.5302755686611</v>
      </c>
      <c r="AW11" s="30"/>
      <c r="AX11" s="30">
        <v>81.765204344528</v>
      </c>
      <c r="AY11" s="30"/>
      <c r="AZ11" s="30">
        <v>39.1261814381108</v>
      </c>
      <c r="BA11" s="30"/>
      <c r="BB11" s="30">
        <v>48.5310913531076</v>
      </c>
      <c r="BC11" s="30"/>
      <c r="BD11" s="30">
        <v>80.8344934665174</v>
      </c>
      <c r="BE11" s="30"/>
      <c r="BF11" s="30">
        <v>38.3751265935294</v>
      </c>
      <c r="BG11" s="30"/>
      <c r="BH11" s="30">
        <v>61.7996561464503</v>
      </c>
      <c r="BI11" s="30"/>
      <c r="BJ11" s="30">
        <v>53.9157015765186</v>
      </c>
      <c r="BK11" s="30"/>
      <c r="BL11" s="30">
        <v>40.7925943107734</v>
      </c>
      <c r="BM11" s="30"/>
      <c r="BN11" s="30">
        <v>69.84775673697089</v>
      </c>
      <c r="BO11" s="30"/>
      <c r="BP11" s="30">
        <v>63.0761958908116</v>
      </c>
      <c r="BQ11" s="30"/>
      <c r="BR11" s="30">
        <v>51.7061198780897</v>
      </c>
      <c r="BS11" s="30"/>
      <c r="BT11" s="30">
        <v>73.9848234991869</v>
      </c>
      <c r="BU11" s="30"/>
      <c r="BV11" s="30">
        <v>68.5825567018927</v>
      </c>
      <c r="BW11" s="30"/>
      <c r="BX11" s="30">
        <v>26.583781865071</v>
      </c>
      <c r="BY11" s="30"/>
      <c r="BZ11" s="46">
        <v>67.9918955881847</v>
      </c>
      <c r="CA11" s="46"/>
      <c r="CB11" s="46">
        <v>65.43427113043739</v>
      </c>
      <c r="CC11" s="46"/>
      <c r="CD11" s="30">
        <v>64.9015977919174</v>
      </c>
      <c r="CE11" s="30"/>
      <c r="CF11" s="30">
        <v>80.9145389138918</v>
      </c>
      <c r="CG11" s="30"/>
      <c r="CH11" s="30">
        <v>67.82446727615419</v>
      </c>
      <c r="CI11" s="30"/>
      <c r="CJ11" s="30">
        <v>33.3258241315306</v>
      </c>
      <c r="CK11" s="30"/>
      <c r="CL11" s="30">
        <v>75.31798040880309</v>
      </c>
      <c r="CM11" s="30"/>
      <c r="CN11" s="46">
        <v>70.37546356828879</v>
      </c>
      <c r="CO11" s="46"/>
      <c r="CP11" s="46">
        <v>64.94835541107859</v>
      </c>
      <c r="CQ11" s="46"/>
      <c r="CR11" s="46">
        <v>64.9216439674674</v>
      </c>
      <c r="CS11" s="46"/>
      <c r="CT11" s="46">
        <v>51.6994770667697</v>
      </c>
      <c r="CU11" s="46"/>
      <c r="CV11" s="46">
        <v>83.23726934690529</v>
      </c>
      <c r="CW11" s="46"/>
      <c r="CX11" s="30">
        <v>28.1006440736724</v>
      </c>
      <c r="CY11" s="30"/>
      <c r="CZ11" s="30">
        <v>64.6401204355639</v>
      </c>
      <c r="DA11" s="30"/>
      <c r="DB11" s="46">
        <v>89.8300087107995</v>
      </c>
      <c r="DC11" s="46"/>
      <c r="DD11" s="46">
        <v>65.46673489588061</v>
      </c>
      <c r="DE11" s="46"/>
      <c r="DF11" s="30">
        <v>82.9680124194265</v>
      </c>
      <c r="DG11" s="30"/>
      <c r="DH11" s="30">
        <v>65.813025502372</v>
      </c>
      <c r="DI11" s="30"/>
      <c r="DJ11" s="30">
        <v>82.84333406607939</v>
      </c>
      <c r="DK11" s="30"/>
      <c r="DL11" s="30">
        <v>82.81068553447901</v>
      </c>
      <c r="DM11" s="30"/>
      <c r="DN11" s="37"/>
      <c r="DO11" s="30">
        <f>AVERAGE(B11:DN11)</f>
        <v>61.7268493227764</v>
      </c>
      <c r="DP11" s="37"/>
      <c r="DQ11" t="s" s="61">
        <v>235</v>
      </c>
    </row>
    <row r="12" ht="20.35" customHeight="1">
      <c r="A12" t="s" s="59">
        <v>236</v>
      </c>
      <c r="B12" s="60">
        <v>11.8396237283622</v>
      </c>
      <c r="C12" s="46"/>
      <c r="D12" s="46">
        <v>12.053146953571</v>
      </c>
      <c r="E12" s="46"/>
      <c r="F12" s="46">
        <v>11.528885412420</v>
      </c>
      <c r="G12" s="46"/>
      <c r="H12" s="46">
        <v>23.8967334475464</v>
      </c>
      <c r="I12" s="46"/>
      <c r="J12" s="46">
        <v>20.3239385220581</v>
      </c>
      <c r="K12" s="46"/>
      <c r="L12" s="46">
        <v>30.1682782508422</v>
      </c>
      <c r="M12" s="46"/>
      <c r="N12" s="46">
        <v>17.6615342332869</v>
      </c>
      <c r="O12" s="46"/>
      <c r="P12" s="46">
        <v>11.7906645480163</v>
      </c>
      <c r="Q12" s="46"/>
      <c r="R12" s="46">
        <v>15.318017138715</v>
      </c>
      <c r="S12" s="46"/>
      <c r="T12" s="46">
        <v>22.1811523357906</v>
      </c>
      <c r="U12" s="46"/>
      <c r="V12" s="46">
        <v>12.056431247656</v>
      </c>
      <c r="W12" s="46"/>
      <c r="X12" s="46">
        <v>28.0845253095425</v>
      </c>
      <c r="Y12" s="46"/>
      <c r="Z12" s="46">
        <v>15.0054049673345</v>
      </c>
      <c r="AA12" s="46"/>
      <c r="AB12" s="46">
        <v>33.2635266249528</v>
      </c>
      <c r="AC12" s="46"/>
      <c r="AD12" s="46">
        <v>11.7474936868184</v>
      </c>
      <c r="AE12" s="46"/>
      <c r="AF12" s="46">
        <v>11.6853735313468</v>
      </c>
      <c r="AG12" s="46"/>
      <c r="AH12" s="46">
        <v>18.5420498423828</v>
      </c>
      <c r="AI12" s="46"/>
      <c r="AJ12" s="46">
        <v>11.0489023618204</v>
      </c>
      <c r="AK12" s="46"/>
      <c r="AL12" s="46">
        <v>11.9491071745149</v>
      </c>
      <c r="AM12" s="46"/>
      <c r="AN12" s="46">
        <v>13.0398275827318</v>
      </c>
      <c r="AO12" s="46"/>
      <c r="AP12" s="46">
        <v>32.6810931740361</v>
      </c>
      <c r="AQ12" s="46"/>
      <c r="AR12" s="46">
        <v>13.1332095687895</v>
      </c>
      <c r="AS12" s="46"/>
      <c r="AT12" s="46">
        <v>21.329256069803</v>
      </c>
      <c r="AU12" s="46"/>
      <c r="AV12" s="46">
        <v>16.2182704579844</v>
      </c>
      <c r="AW12" s="46"/>
      <c r="AX12" s="46">
        <v>20.6892555199978</v>
      </c>
      <c r="AY12" s="46"/>
      <c r="AZ12" s="46">
        <v>12.3323324522454</v>
      </c>
      <c r="BA12" s="46"/>
      <c r="BB12" s="46">
        <v>11.927006483231</v>
      </c>
      <c r="BC12" s="46"/>
      <c r="BD12" s="46">
        <v>18.0114222853438</v>
      </c>
      <c r="BE12" s="46"/>
      <c r="BF12" s="46">
        <v>11.4219321001861</v>
      </c>
      <c r="BG12" s="46"/>
      <c r="BH12" s="46">
        <v>28.2252150971503</v>
      </c>
      <c r="BI12" s="46"/>
      <c r="BJ12" s="46">
        <v>17.1322392471508</v>
      </c>
      <c r="BK12" s="46"/>
      <c r="BL12" s="46">
        <v>12.9635182248696</v>
      </c>
      <c r="BM12" s="46"/>
      <c r="BN12" s="46">
        <v>13.2433725819282</v>
      </c>
      <c r="BO12" s="46"/>
      <c r="BP12" s="46">
        <v>28.8647366705007</v>
      </c>
      <c r="BQ12" s="46"/>
      <c r="BR12" s="46">
        <v>11.7531936215668</v>
      </c>
      <c r="BS12" s="46"/>
      <c r="BT12" s="46">
        <v>16.8714067202661</v>
      </c>
      <c r="BU12" s="46"/>
      <c r="BV12" s="46">
        <v>9.173718938694989</v>
      </c>
      <c r="BW12" s="46"/>
      <c r="BX12" s="46">
        <v>11.4525507998155</v>
      </c>
      <c r="BY12" s="46"/>
      <c r="BZ12" s="46">
        <v>13.048050988126</v>
      </c>
      <c r="CA12" s="46"/>
      <c r="CB12" s="46">
        <v>13.831824519595</v>
      </c>
      <c r="CC12" s="46"/>
      <c r="CD12" s="46">
        <v>19.792193410115</v>
      </c>
      <c r="CE12" s="46"/>
      <c r="CF12" s="46">
        <v>15.4536472683423</v>
      </c>
      <c r="CG12" s="46"/>
      <c r="CH12" s="46">
        <v>43.9326774558256</v>
      </c>
      <c r="CI12" s="46"/>
      <c r="CJ12" s="46">
        <v>11.5609850968533</v>
      </c>
      <c r="CK12" s="46"/>
      <c r="CL12" s="46">
        <v>15.3450190834418</v>
      </c>
      <c r="CM12" s="46"/>
      <c r="CN12" s="46">
        <v>23.3224827315817</v>
      </c>
      <c r="CO12" s="46"/>
      <c r="CP12" s="46">
        <v>20.4828585159773</v>
      </c>
      <c r="CQ12" s="46"/>
      <c r="CR12" s="46">
        <v>19.3732439337102</v>
      </c>
      <c r="CS12" s="46"/>
      <c r="CT12" s="46">
        <v>11.8065383346249</v>
      </c>
      <c r="CU12" s="46"/>
      <c r="CV12" s="46">
        <v>21.4731207321792</v>
      </c>
      <c r="CW12" s="46"/>
      <c r="CX12" s="46">
        <v>10.7814431263935</v>
      </c>
      <c r="CY12" s="46"/>
      <c r="CZ12" s="46">
        <v>11.8959449244088</v>
      </c>
      <c r="DA12" s="46"/>
      <c r="DB12" s="46">
        <v>15.2300439103316</v>
      </c>
      <c r="DC12" s="46"/>
      <c r="DD12" s="46">
        <v>12.7222478652935</v>
      </c>
      <c r="DE12" s="46"/>
      <c r="DF12" s="46">
        <v>29.7969804167142</v>
      </c>
      <c r="DG12" s="46"/>
      <c r="DH12" s="46">
        <v>15.0952142675837</v>
      </c>
      <c r="DI12" s="46"/>
      <c r="DJ12" s="46">
        <v>22.9042376598501</v>
      </c>
      <c r="DK12" s="46"/>
      <c r="DL12" s="46">
        <v>19.3139527427769</v>
      </c>
      <c r="DM12" s="46"/>
      <c r="DN12" s="37"/>
      <c r="DO12" s="46">
        <f>AVERAGE(B12:DN12)</f>
        <v>17.5477767913275</v>
      </c>
      <c r="DP12" s="37"/>
      <c r="DQ12" t="s" s="61">
        <v>236</v>
      </c>
    </row>
    <row r="13" ht="20.35" customHeight="1">
      <c r="A13" s="48"/>
      <c r="B13" s="60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37"/>
      <c r="DO13" s="37"/>
      <c r="DP13" s="37"/>
      <c r="DQ13" s="63"/>
    </row>
    <row r="14" ht="20.35" customHeight="1">
      <c r="A14" t="s" s="59">
        <v>74</v>
      </c>
      <c r="B14" t="s" s="64">
        <v>238</v>
      </c>
      <c r="C14" t="s" s="35">
        <v>239</v>
      </c>
      <c r="D14" t="s" s="35">
        <v>238</v>
      </c>
      <c r="E14" t="s" s="35">
        <v>239</v>
      </c>
      <c r="F14" t="s" s="35">
        <v>238</v>
      </c>
      <c r="G14" t="s" s="35">
        <v>239</v>
      </c>
      <c r="H14" t="s" s="35">
        <v>238</v>
      </c>
      <c r="I14" t="s" s="35">
        <v>239</v>
      </c>
      <c r="J14" t="s" s="35">
        <v>238</v>
      </c>
      <c r="K14" t="s" s="35">
        <v>239</v>
      </c>
      <c r="L14" t="s" s="35">
        <v>238</v>
      </c>
      <c r="M14" t="s" s="35">
        <v>239</v>
      </c>
      <c r="N14" t="s" s="35">
        <v>238</v>
      </c>
      <c r="O14" t="s" s="35">
        <v>239</v>
      </c>
      <c r="P14" t="s" s="35">
        <v>238</v>
      </c>
      <c r="Q14" t="s" s="35">
        <v>239</v>
      </c>
      <c r="R14" t="s" s="35">
        <v>238</v>
      </c>
      <c r="S14" t="s" s="35">
        <v>239</v>
      </c>
      <c r="T14" t="s" s="35">
        <v>238</v>
      </c>
      <c r="U14" t="s" s="35">
        <v>239</v>
      </c>
      <c r="V14" t="s" s="35">
        <v>238</v>
      </c>
      <c r="W14" t="s" s="35">
        <v>239</v>
      </c>
      <c r="X14" t="s" s="35">
        <v>238</v>
      </c>
      <c r="Y14" t="s" s="35">
        <v>239</v>
      </c>
      <c r="Z14" t="s" s="35">
        <v>238</v>
      </c>
      <c r="AA14" t="s" s="35">
        <v>239</v>
      </c>
      <c r="AB14" t="s" s="35">
        <v>238</v>
      </c>
      <c r="AC14" t="s" s="35">
        <v>239</v>
      </c>
      <c r="AD14" t="s" s="35">
        <v>238</v>
      </c>
      <c r="AE14" t="s" s="35">
        <v>239</v>
      </c>
      <c r="AF14" t="s" s="35">
        <v>238</v>
      </c>
      <c r="AG14" t="s" s="35">
        <v>239</v>
      </c>
      <c r="AH14" t="s" s="35">
        <v>238</v>
      </c>
      <c r="AI14" t="s" s="35">
        <v>239</v>
      </c>
      <c r="AJ14" t="s" s="35">
        <v>238</v>
      </c>
      <c r="AK14" t="s" s="35">
        <v>239</v>
      </c>
      <c r="AL14" t="s" s="35">
        <v>238</v>
      </c>
      <c r="AM14" t="s" s="35">
        <v>239</v>
      </c>
      <c r="AN14" t="s" s="35">
        <v>238</v>
      </c>
      <c r="AO14" t="s" s="35">
        <v>239</v>
      </c>
      <c r="AP14" t="s" s="35">
        <v>238</v>
      </c>
      <c r="AQ14" t="s" s="35">
        <v>239</v>
      </c>
      <c r="AR14" t="s" s="35">
        <v>238</v>
      </c>
      <c r="AS14" t="s" s="35">
        <v>239</v>
      </c>
      <c r="AT14" t="s" s="35">
        <v>238</v>
      </c>
      <c r="AU14" t="s" s="35">
        <v>239</v>
      </c>
      <c r="AV14" t="s" s="35">
        <v>238</v>
      </c>
      <c r="AW14" t="s" s="35">
        <v>239</v>
      </c>
      <c r="AX14" t="s" s="35">
        <v>238</v>
      </c>
      <c r="AY14" t="s" s="35">
        <v>239</v>
      </c>
      <c r="AZ14" t="s" s="35">
        <v>238</v>
      </c>
      <c r="BA14" t="s" s="35">
        <v>239</v>
      </c>
      <c r="BB14" t="s" s="35">
        <v>238</v>
      </c>
      <c r="BC14" t="s" s="35">
        <v>239</v>
      </c>
      <c r="BD14" t="s" s="35">
        <v>238</v>
      </c>
      <c r="BE14" t="s" s="35">
        <v>239</v>
      </c>
      <c r="BF14" t="s" s="35">
        <v>238</v>
      </c>
      <c r="BG14" t="s" s="35">
        <v>239</v>
      </c>
      <c r="BH14" t="s" s="35">
        <v>238</v>
      </c>
      <c r="BI14" t="s" s="35">
        <v>239</v>
      </c>
      <c r="BJ14" t="s" s="35">
        <v>238</v>
      </c>
      <c r="BK14" t="s" s="35">
        <v>239</v>
      </c>
      <c r="BL14" t="s" s="35">
        <v>238</v>
      </c>
      <c r="BM14" t="s" s="35">
        <v>239</v>
      </c>
      <c r="BN14" t="s" s="35">
        <v>238</v>
      </c>
      <c r="BO14" t="s" s="35">
        <v>239</v>
      </c>
      <c r="BP14" t="s" s="35">
        <v>238</v>
      </c>
      <c r="BQ14" t="s" s="35">
        <v>239</v>
      </c>
      <c r="BR14" t="s" s="35">
        <v>238</v>
      </c>
      <c r="BS14" t="s" s="35">
        <v>239</v>
      </c>
      <c r="BT14" t="s" s="35">
        <v>238</v>
      </c>
      <c r="BU14" t="s" s="35">
        <v>239</v>
      </c>
      <c r="BV14" t="s" s="35">
        <v>238</v>
      </c>
      <c r="BW14" t="s" s="35">
        <v>239</v>
      </c>
      <c r="BX14" t="s" s="35">
        <v>238</v>
      </c>
      <c r="BY14" t="s" s="35">
        <v>239</v>
      </c>
      <c r="BZ14" t="s" s="35">
        <v>238</v>
      </c>
      <c r="CA14" t="s" s="35">
        <v>239</v>
      </c>
      <c r="CB14" t="s" s="35">
        <v>238</v>
      </c>
      <c r="CC14" t="s" s="35">
        <v>239</v>
      </c>
      <c r="CD14" t="s" s="35">
        <v>238</v>
      </c>
      <c r="CE14" t="s" s="35">
        <v>239</v>
      </c>
      <c r="CF14" t="s" s="35">
        <v>238</v>
      </c>
      <c r="CG14" t="s" s="35">
        <v>239</v>
      </c>
      <c r="CH14" t="s" s="35">
        <v>238</v>
      </c>
      <c r="CI14" t="s" s="35">
        <v>239</v>
      </c>
      <c r="CJ14" t="s" s="35">
        <v>238</v>
      </c>
      <c r="CK14" t="s" s="35">
        <v>239</v>
      </c>
      <c r="CL14" t="s" s="35">
        <v>238</v>
      </c>
      <c r="CM14" t="s" s="35">
        <v>239</v>
      </c>
      <c r="CN14" t="s" s="35">
        <v>238</v>
      </c>
      <c r="CO14" t="s" s="35">
        <v>239</v>
      </c>
      <c r="CP14" t="s" s="35">
        <v>238</v>
      </c>
      <c r="CQ14" t="s" s="35">
        <v>239</v>
      </c>
      <c r="CR14" t="s" s="35">
        <v>238</v>
      </c>
      <c r="CS14" t="s" s="35">
        <v>239</v>
      </c>
      <c r="CT14" t="s" s="35">
        <v>238</v>
      </c>
      <c r="CU14" t="s" s="35">
        <v>239</v>
      </c>
      <c r="CV14" t="s" s="35">
        <v>238</v>
      </c>
      <c r="CW14" t="s" s="35">
        <v>239</v>
      </c>
      <c r="CX14" t="s" s="35">
        <v>238</v>
      </c>
      <c r="CY14" t="s" s="35">
        <v>239</v>
      </c>
      <c r="CZ14" t="s" s="35">
        <v>238</v>
      </c>
      <c r="DA14" t="s" s="35">
        <v>239</v>
      </c>
      <c r="DB14" t="s" s="35">
        <v>238</v>
      </c>
      <c r="DC14" t="s" s="35">
        <v>239</v>
      </c>
      <c r="DD14" t="s" s="35">
        <v>238</v>
      </c>
      <c r="DE14" t="s" s="35">
        <v>239</v>
      </c>
      <c r="DF14" t="s" s="35">
        <v>238</v>
      </c>
      <c r="DG14" t="s" s="35">
        <v>239</v>
      </c>
      <c r="DH14" t="s" s="35">
        <v>238</v>
      </c>
      <c r="DI14" t="s" s="35">
        <v>239</v>
      </c>
      <c r="DJ14" t="s" s="35">
        <v>238</v>
      </c>
      <c r="DK14" t="s" s="35">
        <v>239</v>
      </c>
      <c r="DL14" t="s" s="35">
        <v>238</v>
      </c>
      <c r="DM14" t="s" s="35">
        <v>239</v>
      </c>
      <c r="DN14" s="31"/>
      <c r="DO14" t="s" s="35">
        <v>240</v>
      </c>
      <c r="DP14" t="s" s="35">
        <v>241</v>
      </c>
      <c r="DQ14" s="63"/>
    </row>
    <row r="15" ht="20.35" customHeight="1">
      <c r="A15" s="65">
        <v>1910</v>
      </c>
      <c r="B15" s="60">
        <v>28.4431137724551</v>
      </c>
      <c r="C15" s="30">
        <v>12.0670658682635</v>
      </c>
      <c r="D15" s="46">
        <v>21.3698630136986</v>
      </c>
      <c r="E15" s="30">
        <v>11.0257534246575</v>
      </c>
      <c r="F15" s="46">
        <v>46.7032967032967</v>
      </c>
      <c r="G15" s="30">
        <v>13.9027472527473</v>
      </c>
      <c r="H15" s="46">
        <v>84.48753462603879</v>
      </c>
      <c r="I15" s="30">
        <v>6.42770083102493</v>
      </c>
      <c r="J15" s="46">
        <v>66.11570247933879</v>
      </c>
      <c r="K15" s="30">
        <v>16.9479338842975</v>
      </c>
      <c r="L15" s="46">
        <v>53.5384615384615</v>
      </c>
      <c r="M15" s="30">
        <v>13.1741538461538</v>
      </c>
      <c r="N15" s="46">
        <v>28.4931506849315</v>
      </c>
      <c r="O15" s="30">
        <v>8.007123287671231</v>
      </c>
      <c r="P15" s="46">
        <v>33.1506849315068</v>
      </c>
      <c r="Q15" s="30">
        <v>22.2654794520548</v>
      </c>
      <c r="R15" s="46">
        <v>35.6125356125356</v>
      </c>
      <c r="S15" s="30">
        <v>16.4102564102564</v>
      </c>
      <c r="T15" s="46">
        <v>30.5785123966942</v>
      </c>
      <c r="U15" s="30">
        <v>20.4826446280992</v>
      </c>
      <c r="V15" s="46">
        <v>34.5205479452055</v>
      </c>
      <c r="W15" s="30">
        <v>20.3345205479452</v>
      </c>
      <c r="X15" s="46">
        <v>37.2602739726027</v>
      </c>
      <c r="Y15" s="30">
        <v>14.0838356164384</v>
      </c>
      <c r="Z15" s="46">
        <v>99.45205479452051</v>
      </c>
      <c r="AA15" s="30">
        <v>17.8928767123288</v>
      </c>
      <c r="AB15" s="46">
        <v>79.67032967032971</v>
      </c>
      <c r="AC15" s="30">
        <v>10.9054945054945</v>
      </c>
      <c r="AD15" s="46">
        <v>47.1232876712329</v>
      </c>
      <c r="AE15" s="30">
        <v>17.1545205479452</v>
      </c>
      <c r="AF15" s="46">
        <v>92.6345609065156</v>
      </c>
      <c r="AG15" s="30">
        <v>13.4444759206799</v>
      </c>
      <c r="AH15" s="46">
        <v>53.0386740331492</v>
      </c>
      <c r="AI15" s="30">
        <v>16.692817679558</v>
      </c>
      <c r="AJ15" s="46">
        <v>100</v>
      </c>
      <c r="AK15" s="30">
        <v>12.6627397260274</v>
      </c>
      <c r="AL15" s="46">
        <v>20.891364902507</v>
      </c>
      <c r="AM15" s="30">
        <v>23.9183844011142</v>
      </c>
      <c r="AN15" s="46">
        <v>78.27298050139279</v>
      </c>
      <c r="AO15" s="30">
        <v>9.904456824512531</v>
      </c>
      <c r="AP15" s="46">
        <v>51.5151515151515</v>
      </c>
      <c r="AQ15" s="30">
        <v>10.2487603305785</v>
      </c>
      <c r="AR15" s="46">
        <v>36.4640883977901</v>
      </c>
      <c r="AS15" s="30">
        <v>11.3127071823204</v>
      </c>
      <c r="AT15" s="46">
        <v>100</v>
      </c>
      <c r="AU15" s="30">
        <v>12.2198347107438</v>
      </c>
      <c r="AV15" s="46">
        <v>20.0557103064067</v>
      </c>
      <c r="AW15" s="30">
        <v>13.2615598885794</v>
      </c>
      <c r="AX15" s="46">
        <v>68.9075630252101</v>
      </c>
      <c r="AY15" s="30">
        <v>18.566106442577</v>
      </c>
      <c r="AZ15" s="46">
        <v>62.534435261708</v>
      </c>
      <c r="BA15" s="30">
        <v>14.7101928374656</v>
      </c>
      <c r="BB15" s="46">
        <v>52.0547945205479</v>
      </c>
      <c r="BC15" s="30">
        <v>18.4446575342466</v>
      </c>
      <c r="BD15" s="46">
        <v>56.5934065934066</v>
      </c>
      <c r="BE15" s="30">
        <v>6.6782967032967</v>
      </c>
      <c r="BF15" s="46">
        <v>65.2054794520548</v>
      </c>
      <c r="BG15" s="30">
        <v>11.6208219178082</v>
      </c>
      <c r="BH15" s="46">
        <v>30.6849315068493</v>
      </c>
      <c r="BI15" s="30">
        <v>9.09369863013699</v>
      </c>
      <c r="BJ15" s="46">
        <v>28.6908077994429</v>
      </c>
      <c r="BK15" s="30">
        <v>9.388300835654601</v>
      </c>
      <c r="BL15" s="46">
        <v>31.7808219178082</v>
      </c>
      <c r="BM15" s="30">
        <v>7.92383561643836</v>
      </c>
      <c r="BN15" s="46">
        <v>45.1790633608815</v>
      </c>
      <c r="BO15" s="30">
        <v>14.3110192837466</v>
      </c>
      <c r="BP15" s="46">
        <v>41.9889502762431</v>
      </c>
      <c r="BQ15" s="30">
        <v>9.491988950276239</v>
      </c>
      <c r="BR15" s="46">
        <v>69.88950276243089</v>
      </c>
      <c r="BS15" s="30">
        <v>18.339226519337</v>
      </c>
      <c r="BT15" s="46">
        <v>41.9178082191781</v>
      </c>
      <c r="BU15" s="30">
        <v>20.2361643835616</v>
      </c>
      <c r="BV15" s="46">
        <v>73.42465753424661</v>
      </c>
      <c r="BW15" s="30">
        <v>11.8150684931507</v>
      </c>
      <c r="BX15" s="46">
        <v>20</v>
      </c>
      <c r="BY15" s="30">
        <v>10.3424657534247</v>
      </c>
      <c r="BZ15" s="46">
        <v>100</v>
      </c>
      <c r="CA15" s="30">
        <v>10.5164835164835</v>
      </c>
      <c r="CB15" s="46">
        <v>85.98901098901101</v>
      </c>
      <c r="CC15" s="30">
        <v>12.6417582417582</v>
      </c>
      <c r="CD15" s="46">
        <v>31.0924369747899</v>
      </c>
      <c r="CE15" s="30">
        <v>11.053781512605</v>
      </c>
      <c r="CF15" s="46">
        <v>49.0358126721763</v>
      </c>
      <c r="CG15" s="30">
        <v>21.4501377410468</v>
      </c>
      <c r="CH15" s="46">
        <v>43.5897435897436</v>
      </c>
      <c r="CI15" s="30">
        <v>19.2339743589744</v>
      </c>
      <c r="CJ15" s="46">
        <v>33.972602739726</v>
      </c>
      <c r="CK15" s="30">
        <v>13.0967123287671</v>
      </c>
      <c r="CL15" s="46">
        <v>41.0958904109589</v>
      </c>
      <c r="CM15" s="30">
        <v>11.4756164383562</v>
      </c>
      <c r="CN15" s="46">
        <v>53.4246575342466</v>
      </c>
      <c r="CO15" s="30">
        <v>13.0358904109589</v>
      </c>
      <c r="CP15" s="46">
        <v>54.2699724517906</v>
      </c>
      <c r="CQ15" s="30">
        <v>15.9421487603306</v>
      </c>
      <c r="CR15" s="46">
        <v>32.7823691460055</v>
      </c>
      <c r="CS15" s="30">
        <v>11.2892561983471</v>
      </c>
      <c r="CT15" s="46">
        <v>51.5068493150685</v>
      </c>
      <c r="CU15" s="30">
        <v>8.608219178082191</v>
      </c>
      <c r="CV15" s="46">
        <v>50</v>
      </c>
      <c r="CW15" s="30">
        <v>9.727624309392271</v>
      </c>
      <c r="CX15" s="46">
        <v>34.8901098901099</v>
      </c>
      <c r="CY15" s="30">
        <v>13.4686813186813</v>
      </c>
      <c r="CZ15" s="46"/>
      <c r="DA15" s="30"/>
      <c r="DB15" s="46">
        <v>100</v>
      </c>
      <c r="DC15" s="30">
        <v>13.4347945205479</v>
      </c>
      <c r="DD15" s="46">
        <v>83.1715210355987</v>
      </c>
      <c r="DE15" s="30">
        <v>9.92233009708738</v>
      </c>
      <c r="DF15" s="46">
        <v>100</v>
      </c>
      <c r="DG15" s="30">
        <v>11.6614325068871</v>
      </c>
      <c r="DH15" s="46">
        <v>44.6575342465753</v>
      </c>
      <c r="DI15" s="30">
        <v>8.07232876712329</v>
      </c>
      <c r="DJ15" s="46">
        <v>40.771349862259</v>
      </c>
      <c r="DK15" s="30">
        <v>11.7022038567493</v>
      </c>
      <c r="DL15" s="46">
        <v>100</v>
      </c>
      <c r="DM15" s="30">
        <v>15.6192634560907</v>
      </c>
      <c r="DN15" s="37"/>
      <c r="DO15" s="47">
        <f>SUM(SUM(B15,D15,F15,H15,J15,L15,N15,P15,R15,T15,V15,X15,Z15,AB15,AD15,AF15,AH15,AJ15,AL15,AN15,AP15,AR15,AT15,AV15,AX15,AZ15,BB15,BD15,BF15,BH15),BJ15,BL15,BN15,BP15,BR15,BT15,BV15,BX15,BZ15,CB15,CD15,CF15,CH15,CJ15,CL15,CN15,CP15,CR15,CT15,CV15,CX15,CZ15,DB15,DD15,DF15,DH15,DJ15,DL15)/58</f>
        <v>54.3595432186637</v>
      </c>
      <c r="DP15" s="47">
        <f>SUM(SUM(C15,E15,G15,I15,K15,M15,O15,Q15,S15,U15,W15,Y15,AA15,AC15,AE15,AG15,AI15,AK15,AM15,AO15,AQ15,AS15,AU15,AW15,AY15,BA15,BC15,BE15,BG15,BI15),BK15,BM15,BO15,BQ15,BS15,BU15,BW15,BY15,CA15,CC15,CE15,CG15,CI15,CK15,CM15,CO15,CQ15,CS15,CU15,CW15,CY15,DA15,DC15,DE15,DG15,DI15,DK15,DM15)/58</f>
        <v>13.4677600859453</v>
      </c>
      <c r="DQ15" s="63"/>
    </row>
    <row r="16" ht="20.35" customHeight="1">
      <c r="A16" s="65">
        <v>1911</v>
      </c>
      <c r="B16" s="60">
        <v>25.7534246575342</v>
      </c>
      <c r="C16" s="30">
        <v>11.9038356164384</v>
      </c>
      <c r="D16" s="46">
        <v>25.8953168044077</v>
      </c>
      <c r="E16" s="30">
        <v>11.2801652892562</v>
      </c>
      <c r="F16" s="46">
        <v>50.2747252747253</v>
      </c>
      <c r="G16" s="30">
        <v>13.2538461538462</v>
      </c>
      <c r="H16" s="46">
        <v>92.7777777777778</v>
      </c>
      <c r="I16" s="30">
        <v>6.30583333333333</v>
      </c>
      <c r="J16" s="46">
        <v>55.0684931506849</v>
      </c>
      <c r="K16" s="30">
        <v>16.4391780821918</v>
      </c>
      <c r="L16" s="46">
        <v>39.6694214876033</v>
      </c>
      <c r="M16" s="30">
        <v>12.1862258953168</v>
      </c>
      <c r="N16" s="46">
        <v>40.0552486187845</v>
      </c>
      <c r="O16" s="30">
        <v>7.24475138121547</v>
      </c>
      <c r="P16" s="46">
        <v>35.8126721763085</v>
      </c>
      <c r="Q16" s="30">
        <v>21.631129476584</v>
      </c>
      <c r="R16" s="46">
        <v>37.292817679558</v>
      </c>
      <c r="S16" s="30">
        <v>15.2657458563536</v>
      </c>
      <c r="T16" s="46">
        <v>31.2328767123288</v>
      </c>
      <c r="U16" s="30">
        <v>18.9813698630137</v>
      </c>
      <c r="V16" s="46">
        <v>43.6813186813187</v>
      </c>
      <c r="W16" s="30">
        <v>19.5695054945055</v>
      </c>
      <c r="X16" s="46">
        <v>30.4109589041096</v>
      </c>
      <c r="Y16" s="30">
        <v>13.9986301369863</v>
      </c>
      <c r="Z16" s="46">
        <v>71.7808219178082</v>
      </c>
      <c r="AA16" s="30">
        <v>17.6183561643836</v>
      </c>
      <c r="AB16" s="46">
        <v>72.3287671232877</v>
      </c>
      <c r="AC16" s="30">
        <v>10.8265753424658</v>
      </c>
      <c r="AD16" s="46">
        <v>40.5479452054795</v>
      </c>
      <c r="AE16" s="30">
        <v>16.6608219178082</v>
      </c>
      <c r="AF16" s="46">
        <v>77.8735632183908</v>
      </c>
      <c r="AG16" s="30">
        <v>11.9528735632184</v>
      </c>
      <c r="AH16" s="46">
        <v>34.6820809248555</v>
      </c>
      <c r="AI16" s="30">
        <v>15.5971098265896</v>
      </c>
      <c r="AJ16" s="46">
        <v>87.0879120879121</v>
      </c>
      <c r="AK16" s="30">
        <v>12.1807692307692</v>
      </c>
      <c r="AL16" s="46">
        <v>19.2837465564738</v>
      </c>
      <c r="AM16" s="30">
        <v>23.3650137741047</v>
      </c>
      <c r="AN16" s="46">
        <v>70.8791208791209</v>
      </c>
      <c r="AO16" s="30">
        <v>10.0535714285714</v>
      </c>
      <c r="AP16" s="46">
        <v>35.4395604395604</v>
      </c>
      <c r="AQ16" s="30">
        <v>9.630494505494511</v>
      </c>
      <c r="AR16" s="46">
        <v>39.4520547945205</v>
      </c>
      <c r="AS16" s="30">
        <v>11.3895890410959</v>
      </c>
      <c r="AT16" s="46">
        <v>100</v>
      </c>
      <c r="AU16" s="30">
        <v>11.5129834254144</v>
      </c>
      <c r="AV16" s="46">
        <v>8.33333333333333</v>
      </c>
      <c r="AW16" s="30">
        <v>12.5269444444444</v>
      </c>
      <c r="AX16" s="46">
        <v>43.2960893854749</v>
      </c>
      <c r="AY16" s="30">
        <v>17.4173184357542</v>
      </c>
      <c r="AZ16" s="46">
        <v>50.4109589041096</v>
      </c>
      <c r="BA16" s="30">
        <v>13.9049315068493</v>
      </c>
      <c r="BB16" s="46">
        <v>30.958904109589</v>
      </c>
      <c r="BC16" s="30">
        <v>17.3712328767123</v>
      </c>
      <c r="BD16" s="46">
        <v>49.7005988023952</v>
      </c>
      <c r="BE16" s="30">
        <v>6.50898203592814</v>
      </c>
      <c r="BF16" s="46">
        <v>58.6301369863014</v>
      </c>
      <c r="BG16" s="30">
        <v>11.8449315068493</v>
      </c>
      <c r="BH16" s="46">
        <v>21.6438356164384</v>
      </c>
      <c r="BI16" s="30">
        <v>8.932602739726031</v>
      </c>
      <c r="BJ16" s="46">
        <v>30.3621169916435</v>
      </c>
      <c r="BK16" s="30">
        <v>9.17743732590529</v>
      </c>
      <c r="BL16" s="46">
        <v>31.2328767123288</v>
      </c>
      <c r="BM16" s="30">
        <v>7.56164383561644</v>
      </c>
      <c r="BN16" s="46">
        <v>54.4910179640719</v>
      </c>
      <c r="BO16" s="30">
        <v>15.4344311377246</v>
      </c>
      <c r="BP16" s="46">
        <v>23.5616438356164</v>
      </c>
      <c r="BQ16" s="30">
        <v>9.566027397260269</v>
      </c>
      <c r="BR16" s="46">
        <v>39.7260273972603</v>
      </c>
      <c r="BS16" s="30">
        <v>17.327397260274</v>
      </c>
      <c r="BT16" s="46">
        <v>66.027397260274</v>
      </c>
      <c r="BU16" s="30">
        <v>20.1350684931507</v>
      </c>
      <c r="BV16" s="46">
        <v>78.0821917808219</v>
      </c>
      <c r="BW16" s="30">
        <v>11.0712328767123</v>
      </c>
      <c r="BX16" s="46">
        <v>20.5479452054795</v>
      </c>
      <c r="BY16" s="30">
        <v>10.2394520547945</v>
      </c>
      <c r="BZ16" s="46">
        <v>100</v>
      </c>
      <c r="CA16" s="30">
        <v>9.614000000000001</v>
      </c>
      <c r="CB16" s="46">
        <v>99.01315789473681</v>
      </c>
      <c r="CC16" s="30">
        <v>9.997039473684209</v>
      </c>
      <c r="CD16" s="46">
        <v>36.986301369863</v>
      </c>
      <c r="CE16" s="30">
        <v>11.2260273972603</v>
      </c>
      <c r="CF16" s="46">
        <v>43.3333333333333</v>
      </c>
      <c r="CG16" s="30">
        <v>20.6908333333333</v>
      </c>
      <c r="CH16" s="46">
        <v>53.9184952978056</v>
      </c>
      <c r="CI16" s="30">
        <v>17.8294670846395</v>
      </c>
      <c r="CJ16" s="46">
        <v>31.7808219178082</v>
      </c>
      <c r="CK16" s="30">
        <v>12.2419178082192</v>
      </c>
      <c r="CL16" s="46">
        <v>46.5564738292011</v>
      </c>
      <c r="CM16" s="30">
        <v>11.4438016528926</v>
      </c>
      <c r="CN16" s="46">
        <v>30.6849315068493</v>
      </c>
      <c r="CO16" s="30">
        <v>12.9879452054795</v>
      </c>
      <c r="CP16" s="46">
        <v>56.1643835616438</v>
      </c>
      <c r="CQ16" s="30">
        <v>15.0819178082192</v>
      </c>
      <c r="CR16" s="46">
        <v>42.4657534246575</v>
      </c>
      <c r="CS16" s="30">
        <v>11.0772602739726</v>
      </c>
      <c r="CT16" s="46">
        <v>26.7217630853994</v>
      </c>
      <c r="CU16" s="30">
        <v>8.680440771349859</v>
      </c>
      <c r="CV16" s="46">
        <v>59.6153846153846</v>
      </c>
      <c r="CW16" s="30">
        <v>9.876373626373629</v>
      </c>
      <c r="CX16" s="46">
        <v>33.972602739726</v>
      </c>
      <c r="CY16" s="30">
        <v>13.4158904109589</v>
      </c>
      <c r="CZ16" s="46">
        <v>100</v>
      </c>
      <c r="DA16" s="30">
        <v>18.4134246575342</v>
      </c>
      <c r="DB16" s="46">
        <v>100</v>
      </c>
      <c r="DC16" s="30">
        <v>13.4561643835616</v>
      </c>
      <c r="DD16" s="46">
        <v>61.4958448753463</v>
      </c>
      <c r="DE16" s="30">
        <v>9.309141274238231</v>
      </c>
      <c r="DF16" s="46">
        <v>99.1735537190083</v>
      </c>
      <c r="DG16" s="30">
        <v>11.0382920110193</v>
      </c>
      <c r="DH16" s="46">
        <v>51.2328767123288</v>
      </c>
      <c r="DI16" s="30">
        <v>7.6358904109589</v>
      </c>
      <c r="DJ16" s="46">
        <v>44.5054945054945</v>
      </c>
      <c r="DK16" s="30">
        <v>11.5392857142857</v>
      </c>
      <c r="DL16" s="46">
        <v>79.7183098591549</v>
      </c>
      <c r="DM16" s="30">
        <v>15.1388732394366</v>
      </c>
      <c r="DN16" s="37"/>
      <c r="DO16" s="47">
        <f>SUM(SUM(B16,D16,F16,H16,J16,L16,N16,P16,R16,T16,V16,X16,Z16,AB16,AD16,AF16,AH16,AJ16,AL16,AN16,AP16,AR16,AT16,AV16,AX16,AZ16,BB16,BD16,BF16,BH16),BJ16,BL16,BN16,BP16,BR16,BT16,BV16,BX16,BZ16,CB16,CD16,CF16,CH16,CJ16,CL16,CN16,CP16,CR16,CT16,CV16,CX16,CZ16,DB16,DD16,DF16,DH16,DJ16,DL16)/58</f>
        <v>51.0625031311281</v>
      </c>
      <c r="DP16" s="47">
        <f>SUM(SUM(C16,E16,G16,I16,K16,M16,O16,Q16,S16,U16,W16,Y16,AA16,AC16,AE16,AG16,AI16,AK16,AM16,AO16,AQ16,AS16,AU16,AW16,AY16,BA16,BC16,BE16,BG16,BI16),BK16,BM16,BO16,BQ16,BS16,BU16,BW16,BY16,CA16,CC16,CE16,CG16,CI16,CK16,CM16,CO16,CQ16,CS16,CU16,CW16,CY16,DA16,DC16,DE16,DG16,DI16,DK16,DM16)/58</f>
        <v>13.0786550907599</v>
      </c>
      <c r="DQ16" s="63"/>
    </row>
    <row r="17" ht="20.35" customHeight="1">
      <c r="A17" s="65">
        <v>1912</v>
      </c>
      <c r="B17" s="60">
        <v>24.6575342465753</v>
      </c>
      <c r="C17" s="30">
        <v>11.9178082191781</v>
      </c>
      <c r="D17" s="46">
        <v>40.5479452054795</v>
      </c>
      <c r="E17" s="30">
        <v>11.2476712328767</v>
      </c>
      <c r="F17" s="46">
        <v>49.5890410958904</v>
      </c>
      <c r="G17" s="30">
        <v>12.9123287671233</v>
      </c>
      <c r="H17" s="46">
        <v>94.1504178272981</v>
      </c>
      <c r="I17" s="30">
        <v>6.40222841225627</v>
      </c>
      <c r="J17" s="46">
        <v>44.3526170798898</v>
      </c>
      <c r="K17" s="30">
        <v>16.6584022038567</v>
      </c>
      <c r="L17" s="46">
        <v>37.431693989071</v>
      </c>
      <c r="M17" s="30">
        <v>13.1521857923497</v>
      </c>
      <c r="N17" s="46">
        <v>47.2375690607735</v>
      </c>
      <c r="O17" s="30">
        <v>7.89447513812155</v>
      </c>
      <c r="P17" s="46">
        <v>48.0874316939891</v>
      </c>
      <c r="Q17" s="30">
        <v>20.9109289617486</v>
      </c>
      <c r="R17" s="46">
        <v>31.8435754189944</v>
      </c>
      <c r="S17" s="30">
        <v>15.7553072625698</v>
      </c>
      <c r="T17" s="46">
        <v>36.8852459016393</v>
      </c>
      <c r="U17" s="30">
        <v>19.9978142076503</v>
      </c>
      <c r="V17" s="46">
        <v>48.2191780821918</v>
      </c>
      <c r="W17" s="30">
        <v>20.3309589041096</v>
      </c>
      <c r="X17" s="46">
        <v>38.7978142076503</v>
      </c>
      <c r="Y17" s="30">
        <v>14.2581967213115</v>
      </c>
      <c r="Z17" s="46">
        <v>63.1147540983607</v>
      </c>
      <c r="AA17" s="30">
        <v>17.8016393442623</v>
      </c>
      <c r="AB17" s="46">
        <v>65.0273224043716</v>
      </c>
      <c r="AC17" s="30">
        <v>10.8748633879781</v>
      </c>
      <c r="AD17" s="46">
        <v>41.4835164835165</v>
      </c>
      <c r="AE17" s="30">
        <v>17.2260989010989</v>
      </c>
      <c r="AF17" s="46">
        <v>72.60273972602739</v>
      </c>
      <c r="AG17" s="30">
        <v>13.4706849315068</v>
      </c>
      <c r="AH17" s="46">
        <v>34.8837209302326</v>
      </c>
      <c r="AI17" s="30">
        <v>17.030523255814</v>
      </c>
      <c r="AJ17" s="46">
        <v>97.2602739726027</v>
      </c>
      <c r="AK17" s="30">
        <v>12.5605479452055</v>
      </c>
      <c r="AL17" s="46">
        <v>14.6408839779006</v>
      </c>
      <c r="AM17" s="30">
        <v>23.6969613259669</v>
      </c>
      <c r="AN17" s="46">
        <v>85.0299401197605</v>
      </c>
      <c r="AO17" s="30">
        <v>9.983532934131739</v>
      </c>
      <c r="AP17" s="46">
        <v>22.1311475409836</v>
      </c>
      <c r="AQ17" s="30">
        <v>9.867759562841529</v>
      </c>
      <c r="AR17" s="46">
        <v>19.5467422096317</v>
      </c>
      <c r="AS17" s="30">
        <v>11.8487252124646</v>
      </c>
      <c r="AT17" s="46">
        <v>100</v>
      </c>
      <c r="AU17" s="30">
        <v>12.3898907103825</v>
      </c>
      <c r="AV17" s="46">
        <v>19.7802197802198</v>
      </c>
      <c r="AW17" s="30">
        <v>12.7184065934066</v>
      </c>
      <c r="AX17" s="46">
        <v>60.5555555555556</v>
      </c>
      <c r="AY17" s="30">
        <v>18.8305555555556</v>
      </c>
      <c r="AZ17" s="46">
        <v>49.1803278688525</v>
      </c>
      <c r="BA17" s="30">
        <v>14.7598360655738</v>
      </c>
      <c r="BB17" s="46">
        <v>73.4972677595628</v>
      </c>
      <c r="BC17" s="30">
        <v>17.4571038251366</v>
      </c>
      <c r="BD17" s="46">
        <v>37.1584699453552</v>
      </c>
      <c r="BE17" s="30">
        <v>6.74125683060109</v>
      </c>
      <c r="BF17" s="46">
        <v>57.4175824175824</v>
      </c>
      <c r="BG17" s="30">
        <v>12.7214285714286</v>
      </c>
      <c r="BH17" s="46">
        <v>23.4972677595628</v>
      </c>
      <c r="BI17" s="30">
        <v>9.77814207650273</v>
      </c>
      <c r="BJ17" s="46">
        <v>36.3888888888889</v>
      </c>
      <c r="BK17" s="30">
        <v>9.117222222222219</v>
      </c>
      <c r="BL17" s="46">
        <v>20.7650273224044</v>
      </c>
      <c r="BM17" s="30">
        <v>7.3155737704918</v>
      </c>
      <c r="BN17" s="46">
        <v>28.2191780821918</v>
      </c>
      <c r="BO17" s="30">
        <v>15.906301369863</v>
      </c>
      <c r="BP17" s="46">
        <v>19.9453551912568</v>
      </c>
      <c r="BQ17" s="30">
        <v>9.345628415300551</v>
      </c>
      <c r="BR17" s="46">
        <v>56.8306010928962</v>
      </c>
      <c r="BS17" s="30">
        <v>18.144262295082</v>
      </c>
      <c r="BT17" s="46">
        <v>76.2295081967213</v>
      </c>
      <c r="BU17" s="30">
        <v>20.0653005464481</v>
      </c>
      <c r="BV17" s="46">
        <v>59.2896174863388</v>
      </c>
      <c r="BW17" s="30">
        <v>11.7199453551913</v>
      </c>
      <c r="BX17" s="46">
        <v>24.3169398907104</v>
      </c>
      <c r="BY17" s="30">
        <v>9.860655737704921</v>
      </c>
      <c r="BZ17" s="46">
        <v>100</v>
      </c>
      <c r="CA17" s="30">
        <v>9.813836477987421</v>
      </c>
      <c r="CB17" s="46">
        <v>83.7837837837838</v>
      </c>
      <c r="CC17" s="30">
        <v>11.893993993994</v>
      </c>
      <c r="CD17" s="46">
        <v>36.144578313253</v>
      </c>
      <c r="CE17" s="30">
        <v>11.4713855421687</v>
      </c>
      <c r="CF17" s="46">
        <v>51.3661202185792</v>
      </c>
      <c r="CG17" s="30">
        <v>21.4193989071038</v>
      </c>
      <c r="CH17" s="46">
        <v>32.024169184290</v>
      </c>
      <c r="CI17" s="30">
        <v>18.3157099697885</v>
      </c>
      <c r="CJ17" s="46">
        <v>29.2349726775956</v>
      </c>
      <c r="CK17" s="30">
        <v>13.1530054644809</v>
      </c>
      <c r="CL17" s="46">
        <v>42.3076923076923</v>
      </c>
      <c r="CM17" s="30">
        <v>11.7348901098901</v>
      </c>
      <c r="CN17" s="46">
        <v>37.7049180327869</v>
      </c>
      <c r="CO17" s="30">
        <v>12.9453551912568</v>
      </c>
      <c r="CP17" s="46">
        <v>59.016393442623</v>
      </c>
      <c r="CQ17" s="30">
        <v>15.9669398907104</v>
      </c>
      <c r="CR17" s="46">
        <v>45.6043956043956</v>
      </c>
      <c r="CS17" s="30">
        <v>10.8414835164835</v>
      </c>
      <c r="CT17" s="46">
        <v>20.3296703296703</v>
      </c>
      <c r="CU17" s="30">
        <v>7.95192307692308</v>
      </c>
      <c r="CV17" s="46">
        <v>64.819944598338</v>
      </c>
      <c r="CW17" s="30">
        <v>10.0628808864266</v>
      </c>
      <c r="CX17" s="46">
        <v>37.5342465753425</v>
      </c>
      <c r="CY17" s="30">
        <v>13.5482191780822</v>
      </c>
      <c r="CZ17" s="46">
        <v>100</v>
      </c>
      <c r="DA17" s="30">
        <v>18.9180281690141</v>
      </c>
      <c r="DB17" s="46">
        <v>100</v>
      </c>
      <c r="DC17" s="30">
        <v>14.1717808219178</v>
      </c>
      <c r="DD17" s="46">
        <v>71.4285714285714</v>
      </c>
      <c r="DE17" s="30">
        <v>9.780769230769231</v>
      </c>
      <c r="DF17" s="46">
        <v>99.4535519125683</v>
      </c>
      <c r="DG17" s="30">
        <v>12.470218579235</v>
      </c>
      <c r="DH17" s="46">
        <v>73.62637362637361</v>
      </c>
      <c r="DI17" s="30">
        <v>8.68928571428571</v>
      </c>
      <c r="DJ17" s="46">
        <v>50.2747252747253</v>
      </c>
      <c r="DK17" s="30">
        <v>11.5505494505495</v>
      </c>
      <c r="DL17" s="46">
        <v>90.3682719546742</v>
      </c>
      <c r="DM17" s="30">
        <v>15.3960339943343</v>
      </c>
      <c r="DN17" s="37"/>
      <c r="DO17" s="47">
        <f>SUM(SUM(B17,D17,F17,H17,J17,L17,N17,P17,R17,T17,V17,X17,Z17,AB17,AD17,AF17,AH17,AJ17,AL17,AN17,AP17,AR17,AT17,AV17,AX17,AZ17,BB17,BD17,BF17,BH17),BJ17,BL17,BN17,BP17,BR17,BT17,BV17,BX17,BZ17,CB17,CD17,CF17,CH17,CJ17,CL17,CN17,CP17,CR17,CT17,CV17,CX17,CZ17,DB17,DD17,DF17,DH17,DJ17,DL17)/58</f>
        <v>52.165780892693</v>
      </c>
      <c r="DP17" s="47">
        <f>SUM(SUM(C17,E17,G17,I17,K17,M17,O17,Q17,S17,U17,W17,Y17,AA17,AC17,AE17,AG17,AI17,AK17,AM17,AO17,AQ17,AS17,AU17,AW17,AY17,BA17,BC17,BE17,BG17,BI17),BK17,BM17,BO17,BQ17,BS17,BU17,BW17,BY17,CA17,CC17,CE17,CG17,CI17,CK17,CM17,CO17,CQ17,CS17,CU17,CW17,CY17,DA17,DC17,DE17,DG17,DI17,DK17,DM17)/58</f>
        <v>13.4959800125985</v>
      </c>
      <c r="DQ17" s="63"/>
    </row>
    <row r="18" ht="20.35" customHeight="1">
      <c r="A18" s="65">
        <v>1913</v>
      </c>
      <c r="B18" s="60">
        <v>22.9916897506925</v>
      </c>
      <c r="C18" s="30">
        <v>11.7393351800554</v>
      </c>
      <c r="D18" s="46">
        <v>41.0958904109589</v>
      </c>
      <c r="E18" s="30">
        <v>11.7323287671233</v>
      </c>
      <c r="F18" s="46">
        <v>56.198347107438</v>
      </c>
      <c r="G18" s="30">
        <v>12.6099173553719</v>
      </c>
      <c r="H18" s="46">
        <v>93.46590909090909</v>
      </c>
      <c r="I18" s="30">
        <v>6.41335227272727</v>
      </c>
      <c r="J18" s="46">
        <v>16.5165165165165</v>
      </c>
      <c r="K18" s="30">
        <v>16.0252252252252</v>
      </c>
      <c r="L18" s="46">
        <v>47.9452054794521</v>
      </c>
      <c r="M18" s="30">
        <v>12.6564383561644</v>
      </c>
      <c r="N18" s="46">
        <v>38.2920110192837</v>
      </c>
      <c r="O18" s="30">
        <v>9.20330578512397</v>
      </c>
      <c r="P18" s="46">
        <v>57.8512396694215</v>
      </c>
      <c r="Q18" s="30">
        <v>20.3595041322314</v>
      </c>
      <c r="R18" s="46">
        <v>40.1098901098901</v>
      </c>
      <c r="S18" s="30">
        <v>15.4302197802198</v>
      </c>
      <c r="T18" s="46">
        <v>46.2809917355372</v>
      </c>
      <c r="U18" s="30">
        <v>18.8429752066116</v>
      </c>
      <c r="V18" s="46">
        <v>54.5205479452055</v>
      </c>
      <c r="W18" s="30">
        <v>20.3783561643836</v>
      </c>
      <c r="X18" s="46">
        <v>42.5824175824176</v>
      </c>
      <c r="Y18" s="30">
        <v>14.2486263736264</v>
      </c>
      <c r="Z18" s="46">
        <v>65.7534246575342</v>
      </c>
      <c r="AA18" s="30">
        <v>17.7027397260274</v>
      </c>
      <c r="AB18" s="46">
        <v>60.1648351648352</v>
      </c>
      <c r="AC18" s="30">
        <v>10.5543956043956</v>
      </c>
      <c r="AD18" s="46">
        <v>42.8571428571429</v>
      </c>
      <c r="AE18" s="30">
        <v>17.0203296703297</v>
      </c>
      <c r="AF18" s="46">
        <v>74.5152354570637</v>
      </c>
      <c r="AG18" s="30">
        <v>12.0304709141274</v>
      </c>
      <c r="AH18" s="46">
        <v>42.7374301675978</v>
      </c>
      <c r="AI18" s="30">
        <v>15.9874301675978</v>
      </c>
      <c r="AJ18" s="46">
        <v>99.7198879551821</v>
      </c>
      <c r="AK18" s="30">
        <v>12.549299719888</v>
      </c>
      <c r="AL18" s="46">
        <v>16.8044077134986</v>
      </c>
      <c r="AM18" s="30">
        <v>23.0768595041322</v>
      </c>
      <c r="AN18" s="46">
        <v>88.8252148997135</v>
      </c>
      <c r="AO18" s="30">
        <v>9.86704871060172</v>
      </c>
      <c r="AP18" s="46">
        <v>21.7032967032967</v>
      </c>
      <c r="AQ18" s="30">
        <v>9.591208791208791</v>
      </c>
      <c r="AR18" s="46">
        <v>24.2424242424242</v>
      </c>
      <c r="AS18" s="30">
        <v>11.2787878787879</v>
      </c>
      <c r="AT18" s="46">
        <v>100</v>
      </c>
      <c r="AU18" s="30">
        <v>12.5381868131868</v>
      </c>
      <c r="AV18" s="46">
        <v>27.4725274725275</v>
      </c>
      <c r="AW18" s="30">
        <v>12.696978021978</v>
      </c>
      <c r="AX18" s="46">
        <v>69.916434540390</v>
      </c>
      <c r="AY18" s="30">
        <v>17.6894150417827</v>
      </c>
      <c r="AZ18" s="46">
        <v>50.4109589041096</v>
      </c>
      <c r="BA18" s="30">
        <v>14.4402739726027</v>
      </c>
      <c r="BB18" s="46">
        <v>72.5274725274725</v>
      </c>
      <c r="BC18" s="30">
        <v>16.7923076923077</v>
      </c>
      <c r="BD18" s="46">
        <v>44.5054945054945</v>
      </c>
      <c r="BE18" s="30">
        <v>7.61428571428571</v>
      </c>
      <c r="BF18" s="46">
        <v>50.958904109589</v>
      </c>
      <c r="BG18" s="30">
        <v>12.0597260273973</v>
      </c>
      <c r="BH18" s="46">
        <v>17.3076923076923</v>
      </c>
      <c r="BI18" s="30">
        <v>9.389560439560441</v>
      </c>
      <c r="BJ18" s="46">
        <v>32.0224719101124</v>
      </c>
      <c r="BK18" s="30">
        <v>9.0564606741573</v>
      </c>
      <c r="BL18" s="46">
        <v>24.4505494505495</v>
      </c>
      <c r="BM18" s="30">
        <v>6.96758241758242</v>
      </c>
      <c r="BN18" s="46">
        <v>18.3561643835616</v>
      </c>
      <c r="BO18" s="30">
        <v>14.5832876712329</v>
      </c>
      <c r="BP18" s="46">
        <v>38.8429752066116</v>
      </c>
      <c r="BQ18" s="30">
        <v>9.109090909090909</v>
      </c>
      <c r="BR18" s="46">
        <v>73.42465753424661</v>
      </c>
      <c r="BS18" s="30">
        <v>17.4441095890411</v>
      </c>
      <c r="BT18" s="46">
        <v>53.4246575342466</v>
      </c>
      <c r="BU18" s="30">
        <v>19.4909589041096</v>
      </c>
      <c r="BV18" s="46">
        <v>50.6849315068493</v>
      </c>
      <c r="BW18" s="30">
        <v>11.5572602739726</v>
      </c>
      <c r="BX18" s="46">
        <v>20</v>
      </c>
      <c r="BY18" s="30">
        <v>10.0750684931507</v>
      </c>
      <c r="BZ18" s="46">
        <v>100</v>
      </c>
      <c r="CA18" s="30">
        <v>9.666237942122191</v>
      </c>
      <c r="CB18" s="46">
        <v>57.3446327683616</v>
      </c>
      <c r="CC18" s="30">
        <v>11.9087570621469</v>
      </c>
      <c r="CD18" s="46">
        <v>25.4794520547945</v>
      </c>
      <c r="CE18" s="30">
        <v>11.0731506849315</v>
      </c>
      <c r="CF18" s="46">
        <v>53.7604456824513</v>
      </c>
      <c r="CG18" s="30">
        <v>20.3779944289694</v>
      </c>
      <c r="CH18" s="46">
        <v>24.8251748251748</v>
      </c>
      <c r="CI18" s="30">
        <v>16.6265734265734</v>
      </c>
      <c r="CJ18" s="46">
        <v>31.2328767123288</v>
      </c>
      <c r="CK18" s="30">
        <v>12.6608219178082</v>
      </c>
      <c r="CL18" s="46">
        <v>46.3013698630137</v>
      </c>
      <c r="CM18" s="30">
        <v>11.2838356164384</v>
      </c>
      <c r="CN18" s="46">
        <v>37.8082191780822</v>
      </c>
      <c r="CO18" s="30">
        <v>12.9531506849315</v>
      </c>
      <c r="CP18" s="46">
        <v>55.6164383561644</v>
      </c>
      <c r="CQ18" s="30">
        <v>14.6824657534247</v>
      </c>
      <c r="CR18" s="46">
        <v>56.1643835616438</v>
      </c>
      <c r="CS18" s="30">
        <v>10.5827397260274</v>
      </c>
      <c r="CT18" s="46">
        <v>39.8351648351648</v>
      </c>
      <c r="CU18" s="30">
        <v>8.4717032967033</v>
      </c>
      <c r="CV18" s="46">
        <v>57.2222222222222</v>
      </c>
      <c r="CW18" s="30">
        <v>10.0288888888889</v>
      </c>
      <c r="CX18" s="46">
        <v>36.4383561643836</v>
      </c>
      <c r="CY18" s="30">
        <v>13.7334246575342</v>
      </c>
      <c r="CZ18" s="46">
        <v>100</v>
      </c>
      <c r="DA18" s="30">
        <v>17.7153631284916</v>
      </c>
      <c r="DB18" s="46">
        <v>100</v>
      </c>
      <c r="DC18" s="30">
        <v>13.8054794520548</v>
      </c>
      <c r="DD18" s="46">
        <v>69.3370165745856</v>
      </c>
      <c r="DE18" s="30">
        <v>9.61325966850829</v>
      </c>
      <c r="DF18" s="46">
        <v>99.1780821917808</v>
      </c>
      <c r="DG18" s="30">
        <v>12.3227397260274</v>
      </c>
      <c r="DH18" s="46">
        <v>52.8767123287671</v>
      </c>
      <c r="DI18" s="30">
        <v>8.151780821917811</v>
      </c>
      <c r="DJ18" s="46">
        <v>70.6849315068493</v>
      </c>
      <c r="DK18" s="30">
        <v>11.0635616438356</v>
      </c>
      <c r="DL18" s="46">
        <v>100</v>
      </c>
      <c r="DM18" s="30">
        <v>15.6449438202247</v>
      </c>
      <c r="DN18" s="37"/>
      <c r="DO18" s="47">
        <f>SUM(SUM(B18,D18,F18,H18,J18,L18,N18,P18,R18,T18,V18,X18,Z18,AB18,AD18,AF18,AH18,AJ18,AL18,AN18,AP18,AR18,AT18,AV18,AX18,AZ18,BB18,BD18,BF18,BH18),BJ18,BL18,BN18,BP18,BR18,BT18,BV18,BX18,BZ18,CB18,CD18,CF18,CH18,CJ18,CL18,CN18,CP18,CR18,CT18,CV18,CX18,CZ18,DB18,DD18,DF18,DH18,DJ18,DL18)/58</f>
        <v>52.6480228785385</v>
      </c>
      <c r="DP18" s="47">
        <f>SUM(SUM(C18,E18,G18,I18,K18,M18,O18,Q18,S18,U18,W18,Y18,AA18,AC18,AE18,AG18,AI18,AK18,AM18,AO18,AQ18,AS18,AU18,AW18,AY18,BA18,BC18,BE18,BG18,BI18),BK18,BM18,BO18,BQ18,BS18,BU18,BW18,BY18,CA18,CC18,CE18,CG18,CI18,CK18,CM18,CO18,CQ18,CS18,CU18,CW18,CY18,DA18,DC18,DE18,DG18,DI18,DK18,DM18)/58</f>
        <v>13.1580962118786</v>
      </c>
      <c r="DQ18" s="63"/>
    </row>
    <row r="19" ht="20.35" customHeight="1">
      <c r="A19" s="65">
        <v>1914</v>
      </c>
      <c r="B19" s="60">
        <v>23.0769230769231</v>
      </c>
      <c r="C19" s="30">
        <v>12.5796703296703</v>
      </c>
      <c r="D19" s="46">
        <v>39.1780821917808</v>
      </c>
      <c r="E19" s="30">
        <v>12.0690410958904</v>
      </c>
      <c r="F19" s="46">
        <v>51.0989010989011</v>
      </c>
      <c r="G19" s="30">
        <v>13.4296703296703</v>
      </c>
      <c r="H19" s="46">
        <v>93.4844192634561</v>
      </c>
      <c r="I19" s="30">
        <v>7.9328611898017</v>
      </c>
      <c r="J19" s="46">
        <v>78.63247863247859</v>
      </c>
      <c r="K19" s="30">
        <v>17.7558404558405</v>
      </c>
      <c r="L19" s="46">
        <v>62.3626373626374</v>
      </c>
      <c r="M19" s="30">
        <v>13.8835164835165</v>
      </c>
      <c r="N19" s="46">
        <v>13.1652661064426</v>
      </c>
      <c r="O19" s="30">
        <v>7.0249299719888</v>
      </c>
      <c r="P19" s="46">
        <v>45.4794520547945</v>
      </c>
      <c r="Q19" s="30">
        <v>21.2452054794521</v>
      </c>
      <c r="R19" s="46">
        <v>28.5714285714286</v>
      </c>
      <c r="S19" s="30">
        <v>16.2162087912088</v>
      </c>
      <c r="T19" s="46">
        <v>45.6043956043956</v>
      </c>
      <c r="U19" s="30">
        <v>20.1799450549451</v>
      </c>
      <c r="V19" s="46">
        <v>47.6323119777159</v>
      </c>
      <c r="W19" s="30">
        <v>20.3342618384401</v>
      </c>
      <c r="X19" s="46">
        <v>35.6164383561644</v>
      </c>
      <c r="Y19" s="30">
        <v>14.2931506849315</v>
      </c>
      <c r="Z19" s="46">
        <v>61.9178082191781</v>
      </c>
      <c r="AA19" s="30">
        <v>18.3950684931507</v>
      </c>
      <c r="AB19" s="46">
        <v>56.1643835616438</v>
      </c>
      <c r="AC19" s="30">
        <v>10.2293150684932</v>
      </c>
      <c r="AD19" s="46">
        <v>42.4657534246575</v>
      </c>
      <c r="AE19" s="30">
        <v>17.3191780821918</v>
      </c>
      <c r="AF19" s="46">
        <v>59.4520547945205</v>
      </c>
      <c r="AG19" s="30">
        <v>14.3824657534247</v>
      </c>
      <c r="AH19" s="46">
        <v>64.6258503401361</v>
      </c>
      <c r="AI19" s="30">
        <v>14.5</v>
      </c>
      <c r="AJ19" s="46">
        <v>99.7237569060773</v>
      </c>
      <c r="AK19" s="30">
        <v>14.1790055248619</v>
      </c>
      <c r="AL19" s="46">
        <v>24.1095890410959</v>
      </c>
      <c r="AM19" s="30">
        <v>23.4665753424658</v>
      </c>
      <c r="AN19" s="46">
        <v>96.1538461538462</v>
      </c>
      <c r="AO19" s="30">
        <v>11.0804945054945</v>
      </c>
      <c r="AP19" s="46">
        <v>27.4725274725275</v>
      </c>
      <c r="AQ19" s="30">
        <v>9.88131868131868</v>
      </c>
      <c r="AR19" s="46">
        <v>18.732782369146</v>
      </c>
      <c r="AS19" s="30">
        <v>11.828650137741</v>
      </c>
      <c r="AT19" s="46">
        <v>100</v>
      </c>
      <c r="AU19" s="30">
        <v>13.1580555555556</v>
      </c>
      <c r="AV19" s="46">
        <v>33.4254143646409</v>
      </c>
      <c r="AW19" s="30">
        <v>13.5872928176796</v>
      </c>
      <c r="AX19" s="46">
        <v>57.8082191780822</v>
      </c>
      <c r="AY19" s="30">
        <v>18.0367123287671</v>
      </c>
      <c r="AZ19" s="46">
        <v>50.4109589041096</v>
      </c>
      <c r="BA19" s="30">
        <v>14.4512328767123</v>
      </c>
      <c r="BB19" s="46">
        <v>78.021978021978</v>
      </c>
      <c r="BC19" s="30">
        <v>17.7637362637363</v>
      </c>
      <c r="BD19" s="46">
        <v>38.6301369863014</v>
      </c>
      <c r="BE19" s="30">
        <v>8.987123287671229</v>
      </c>
      <c r="BF19" s="46">
        <v>38.3561643835616</v>
      </c>
      <c r="BG19" s="30">
        <v>12.5802739726027</v>
      </c>
      <c r="BH19" s="46">
        <v>27.1978021978022</v>
      </c>
      <c r="BI19" s="30">
        <v>9.72362637362637</v>
      </c>
      <c r="BJ19" s="46">
        <v>24.6710526315789</v>
      </c>
      <c r="BK19" s="30">
        <v>9.584868421052629</v>
      </c>
      <c r="BL19" s="46">
        <v>24.9315068493151</v>
      </c>
      <c r="BM19" s="30">
        <v>7.5227397260274</v>
      </c>
      <c r="BN19" s="46">
        <v>27.1232876712329</v>
      </c>
      <c r="BO19" s="30">
        <v>16.7309589041096</v>
      </c>
      <c r="BP19" s="46">
        <v>46.4788732394366</v>
      </c>
      <c r="BQ19" s="30">
        <v>9.597746478873241</v>
      </c>
      <c r="BR19" s="46">
        <v>75.3424657534247</v>
      </c>
      <c r="BS19" s="30">
        <v>18.0756164383562</v>
      </c>
      <c r="BT19" s="46">
        <v>58.0821917808219</v>
      </c>
      <c r="BU19" s="30">
        <v>20.9668493150685</v>
      </c>
      <c r="BV19" s="46">
        <v>44.2896935933148</v>
      </c>
      <c r="BW19" s="30">
        <v>13.5796657381616</v>
      </c>
      <c r="BX19" s="46">
        <v>21.3698630136986</v>
      </c>
      <c r="BY19" s="30">
        <v>10.4591780821918</v>
      </c>
      <c r="BZ19" s="46">
        <v>100</v>
      </c>
      <c r="CA19" s="30">
        <v>10.8983552631579</v>
      </c>
      <c r="CB19" s="46">
        <v>100</v>
      </c>
      <c r="CC19" s="30">
        <v>13.3581717451524</v>
      </c>
      <c r="CD19" s="46">
        <v>24.6575342465753</v>
      </c>
      <c r="CE19" s="30">
        <v>11.8898630136986</v>
      </c>
      <c r="CF19" s="46">
        <v>70.4615384615385</v>
      </c>
      <c r="CG19" s="30">
        <v>21.8369230769231</v>
      </c>
      <c r="CH19" s="46">
        <v>25.9154929577465</v>
      </c>
      <c r="CI19" s="30">
        <v>18.5681690140845</v>
      </c>
      <c r="CJ19" s="46">
        <v>30.1369863013699</v>
      </c>
      <c r="CK19" s="30">
        <v>12.6312328767123</v>
      </c>
      <c r="CL19" s="46">
        <v>43.5616438356164</v>
      </c>
      <c r="CM19" s="30">
        <v>11.9493150684932</v>
      </c>
      <c r="CN19" s="46">
        <v>49.041095890411</v>
      </c>
      <c r="CO19" s="30">
        <v>14.2613698630137</v>
      </c>
      <c r="CP19" s="46">
        <v>55.0684931506849</v>
      </c>
      <c r="CQ19" s="30">
        <v>16.5523287671233</v>
      </c>
      <c r="CR19" s="46">
        <v>58.3561643835616</v>
      </c>
      <c r="CS19" s="30">
        <v>11.0515068493151</v>
      </c>
      <c r="CT19" s="46">
        <v>35.2617079889807</v>
      </c>
      <c r="CU19" s="30">
        <v>8.87052341597796</v>
      </c>
      <c r="CV19" s="46">
        <v>85.5113636363636</v>
      </c>
      <c r="CW19" s="30">
        <v>10.9747159090909</v>
      </c>
      <c r="CX19" s="46">
        <v>30.1369863013699</v>
      </c>
      <c r="CY19" s="30">
        <v>14.5906849315068</v>
      </c>
      <c r="CZ19" s="46">
        <v>100</v>
      </c>
      <c r="DA19" s="30">
        <v>19.3789325842697</v>
      </c>
      <c r="DB19" s="46">
        <v>100</v>
      </c>
      <c r="DC19" s="30">
        <v>15.381095890411</v>
      </c>
      <c r="DD19" s="46">
        <v>59.3837535014006</v>
      </c>
      <c r="DE19" s="30">
        <v>10.5408963585434</v>
      </c>
      <c r="DF19" s="46">
        <v>52.3287671232877</v>
      </c>
      <c r="DG19" s="30">
        <v>13.7547945205479</v>
      </c>
      <c r="DH19" s="46">
        <v>62.1917808219178</v>
      </c>
      <c r="DI19" s="30">
        <v>8.28356164383562</v>
      </c>
      <c r="DJ19" s="46">
        <v>93.1428571428571</v>
      </c>
      <c r="DK19" s="30">
        <v>11.9228571428571</v>
      </c>
      <c r="DL19" s="46">
        <v>99.7260273972603</v>
      </c>
      <c r="DM19" s="30">
        <v>16.2876712328767</v>
      </c>
      <c r="DN19" s="37"/>
      <c r="DO19" s="47">
        <f>SUM(SUM(B19,D19,F19,H19,J19,L19,N19,P19,R19,T19,V19,X19,Z19,AB19,AD19,AF19,AH19,AJ19,AL19,AN19,AP19,AR19,AT19,AV19,AX19,AZ19,BB19,BD19,BF19,BH19),BJ19,BL19,BN19,BP19,BR19,BT19,BV19,BX19,BZ19,CB19,CD19,CF19,CH19,CJ19,CL19,CN19,CP19,CR19,CT19,CV19,CX19,CZ19,DB19,DD19,DF19,DH19,DJ19,DL19)/58</f>
        <v>54.0645325567274</v>
      </c>
      <c r="DP19" s="47">
        <f>SUM(SUM(C19,E19,G19,I19,K19,M19,O19,Q19,S19,U19,W19,Y19,AA19,AC19,AE19,AG19,AI19,AK19,AM19,AO19,AQ19,AS19,AU19,AW19,AY19,BA19,BC19,BE19,BG19,BI19),BK19,BM19,BO19,BQ19,BS19,BU19,BW19,BY19,CA19,CC19,CE19,CG19,CI19,CK19,CM19,CO19,CQ19,CS19,CU19,CW19,CY19,DA19,DC19,DE19,DG19,DI19,DK19,DM19)/58</f>
        <v>13.965431362798</v>
      </c>
      <c r="DQ19" s="63"/>
    </row>
    <row r="20" ht="20.35" customHeight="1">
      <c r="A20" s="65">
        <v>1915</v>
      </c>
      <c r="B20" s="60">
        <v>29.041095890411</v>
      </c>
      <c r="C20" s="30">
        <v>11.9372602739726</v>
      </c>
      <c r="D20" s="46">
        <v>46.3013698630137</v>
      </c>
      <c r="E20" s="30">
        <v>12.4660273972603</v>
      </c>
      <c r="F20" s="46">
        <v>61.1570247933884</v>
      </c>
      <c r="G20" s="30">
        <v>14.3556473829201</v>
      </c>
      <c r="H20" s="46">
        <v>98.89502762430941</v>
      </c>
      <c r="I20" s="30">
        <v>7.75331491712707</v>
      </c>
      <c r="J20" s="46">
        <v>50.1369863013699</v>
      </c>
      <c r="K20" s="30">
        <v>17.0797260273973</v>
      </c>
      <c r="L20" s="46">
        <v>91.7355371900826</v>
      </c>
      <c r="M20" s="30">
        <v>13.068044077135</v>
      </c>
      <c r="N20" s="46">
        <v>51.2396694214876</v>
      </c>
      <c r="O20" s="30">
        <v>8.77658402203857</v>
      </c>
      <c r="P20" s="46">
        <v>43.3333333333333</v>
      </c>
      <c r="Q20" s="30">
        <v>21.1211111111111</v>
      </c>
      <c r="R20" s="46">
        <v>25.8953168044077</v>
      </c>
      <c r="S20" s="30">
        <v>16.0225895316804</v>
      </c>
      <c r="T20" s="46">
        <v>39.1780821917808</v>
      </c>
      <c r="U20" s="30">
        <v>20.7405479452055</v>
      </c>
      <c r="V20" s="46">
        <v>43.1318681318681</v>
      </c>
      <c r="W20" s="30">
        <v>20.8076923076923</v>
      </c>
      <c r="X20" s="46">
        <v>38.4615384615385</v>
      </c>
      <c r="Y20" s="30">
        <v>14.6824175824176</v>
      </c>
      <c r="Z20" s="46">
        <v>72.9577464788732</v>
      </c>
      <c r="AA20" s="30">
        <v>18.2754929577465</v>
      </c>
      <c r="AB20" s="46">
        <v>61.5168539325843</v>
      </c>
      <c r="AC20" s="30">
        <v>10.3544943820225</v>
      </c>
      <c r="AD20" s="46">
        <v>35.3424657534247</v>
      </c>
      <c r="AE20" s="30">
        <v>18.0128767123288</v>
      </c>
      <c r="AF20" s="46">
        <v>57.8082191780822</v>
      </c>
      <c r="AG20" s="30">
        <v>13.9756164383562</v>
      </c>
      <c r="AH20" s="46">
        <v>68.2310469314079</v>
      </c>
      <c r="AI20" s="30">
        <v>14.2602888086643</v>
      </c>
      <c r="AJ20" s="46">
        <v>100</v>
      </c>
      <c r="AK20" s="30">
        <v>13.2293956043956</v>
      </c>
      <c r="AL20" s="46">
        <v>24.7933884297521</v>
      </c>
      <c r="AM20" s="30">
        <v>24.303305785124</v>
      </c>
      <c r="AN20" s="46">
        <v>98.61878453038671</v>
      </c>
      <c r="AO20" s="30">
        <v>10.2480662983425</v>
      </c>
      <c r="AP20" s="46">
        <v>43.956043956044</v>
      </c>
      <c r="AQ20" s="30">
        <v>9.334615384615381</v>
      </c>
      <c r="AR20" s="46">
        <v>40.1098901098901</v>
      </c>
      <c r="AS20" s="30">
        <v>11.8346153846154</v>
      </c>
      <c r="AT20" s="46">
        <v>100</v>
      </c>
      <c r="AU20" s="30">
        <v>12.4920547945205</v>
      </c>
      <c r="AV20" s="46">
        <v>47.3684210526316</v>
      </c>
      <c r="AW20" s="30">
        <v>12.8459833795014</v>
      </c>
      <c r="AX20" s="46">
        <v>52.8925619834711</v>
      </c>
      <c r="AY20" s="30">
        <v>19.1567493112948</v>
      </c>
      <c r="AZ20" s="46">
        <v>43.013698630137</v>
      </c>
      <c r="BA20" s="30">
        <v>15.9506849315068</v>
      </c>
      <c r="BB20" s="46">
        <v>73.6986301369863</v>
      </c>
      <c r="BC20" s="30">
        <v>17.8347945205479</v>
      </c>
      <c r="BD20" s="46">
        <v>44.5054945054945</v>
      </c>
      <c r="BE20" s="30">
        <v>7.95934065934066</v>
      </c>
      <c r="BF20" s="46">
        <v>41.9178082191781</v>
      </c>
      <c r="BG20" s="30">
        <v>12.6528767123288</v>
      </c>
      <c r="BH20" s="46">
        <v>22.1917808219178</v>
      </c>
      <c r="BI20" s="30">
        <v>10.1279452054795</v>
      </c>
      <c r="BJ20" s="46">
        <v>29.126213592233</v>
      </c>
      <c r="BK20" s="30">
        <v>8.991909385113271</v>
      </c>
      <c r="BL20" s="46">
        <v>24.9315068493151</v>
      </c>
      <c r="BM20" s="30">
        <v>7.37945205479452</v>
      </c>
      <c r="BN20" s="46">
        <v>26.5193370165746</v>
      </c>
      <c r="BO20" s="30">
        <v>15.9983425414365</v>
      </c>
      <c r="BP20" s="46">
        <v>30.7909604519774</v>
      </c>
      <c r="BQ20" s="30">
        <v>9.48700564971751</v>
      </c>
      <c r="BR20" s="46">
        <v>76.43835616438361</v>
      </c>
      <c r="BS20" s="30">
        <v>18.5131506849315</v>
      </c>
      <c r="BT20" s="46">
        <v>61.6438356164384</v>
      </c>
      <c r="BU20" s="30">
        <v>20.1397260273973</v>
      </c>
      <c r="BV20" s="46">
        <v>99.1689750692521</v>
      </c>
      <c r="BW20" s="30">
        <v>12.4673130193906</v>
      </c>
      <c r="BX20" s="46">
        <v>23.5616438356164</v>
      </c>
      <c r="BY20" s="30">
        <v>10.1764383561644</v>
      </c>
      <c r="BZ20" s="46">
        <v>100</v>
      </c>
      <c r="CA20" s="30">
        <v>10.6375816993464</v>
      </c>
      <c r="CB20" s="46">
        <v>75.5494505494505</v>
      </c>
      <c r="CC20" s="30">
        <v>12.8799450549451</v>
      </c>
      <c r="CD20" s="46">
        <v>26.5753424657534</v>
      </c>
      <c r="CE20" s="30">
        <v>10.9038356164384</v>
      </c>
      <c r="CF20" s="46">
        <v>84.9693251533742</v>
      </c>
      <c r="CG20" s="30">
        <v>20.7815950920245</v>
      </c>
      <c r="CH20" s="46">
        <v>13.4246575342466</v>
      </c>
      <c r="CI20" s="30">
        <v>19.4945205479452</v>
      </c>
      <c r="CJ20" s="46">
        <v>30.1369863013699</v>
      </c>
      <c r="CK20" s="30">
        <v>13.961095890411</v>
      </c>
      <c r="CL20" s="46">
        <v>48.0662983425414</v>
      </c>
      <c r="CM20" s="30">
        <v>11.8201657458564</v>
      </c>
      <c r="CN20" s="46">
        <v>54.7945205479452</v>
      </c>
      <c r="CO20" s="30">
        <v>12.7786301369863</v>
      </c>
      <c r="CP20" s="46">
        <v>50.958904109589</v>
      </c>
      <c r="CQ20" s="30">
        <v>17.3802739726027</v>
      </c>
      <c r="CR20" s="46">
        <v>47.3972602739726</v>
      </c>
      <c r="CS20" s="30">
        <v>10.9701369863014</v>
      </c>
      <c r="CT20" s="46">
        <v>44.9035812672176</v>
      </c>
      <c r="CU20" s="30">
        <v>8.9633608815427</v>
      </c>
      <c r="CV20" s="46">
        <v>88.4297520661157</v>
      </c>
      <c r="CW20" s="30">
        <v>9.65013774104683</v>
      </c>
      <c r="CX20" s="46">
        <v>23.0769230769231</v>
      </c>
      <c r="CY20" s="30">
        <v>13.6571428571429</v>
      </c>
      <c r="CZ20" s="46">
        <v>100</v>
      </c>
      <c r="DA20" s="30">
        <v>19.0651098901099</v>
      </c>
      <c r="DB20" s="46">
        <v>100</v>
      </c>
      <c r="DC20" s="30">
        <v>14.287397260274</v>
      </c>
      <c r="DD20" s="46">
        <v>82.3008849557522</v>
      </c>
      <c r="DE20" s="30">
        <v>9.317994100294991</v>
      </c>
      <c r="DF20" s="46">
        <v>34.7945205479452</v>
      </c>
      <c r="DG20" s="30">
        <v>12.9920547945205</v>
      </c>
      <c r="DH20" s="46">
        <v>64.9315068493151</v>
      </c>
      <c r="DI20" s="30">
        <v>9.426849315068489</v>
      </c>
      <c r="DJ20" s="46">
        <v>97.0149253731343</v>
      </c>
      <c r="DK20" s="30">
        <v>11.3429850746269</v>
      </c>
      <c r="DL20" s="46">
        <v>100</v>
      </c>
      <c r="DM20" s="30">
        <v>15.8762430939227</v>
      </c>
      <c r="DN20" s="37"/>
      <c r="DO20" s="47">
        <f>SUM(SUM(B20,D20,F20,H20,J20,L20,N20,P20,R20,T20,V20,X20,Z20,AB20,AD20,AF20,AH20,AJ20,AL20,AN20,AP20,AR20,AT20,AV20,AX20,AZ20,BB20,BD20,BF20,BH20),BJ20,BL20,BN20,BP20,BR20,BT20,BV20,BX20,BZ20,CB20,CD20,CF20,CH20,CJ20,CL20,CN20,CP20,CR20,CT20,CV20,CX20,CZ20,DB20,DD20,DF20,DH20,DJ20,DL20)/58</f>
        <v>56.6712991839257</v>
      </c>
      <c r="DP20" s="47">
        <f>SUM(SUM(C20,E20,G20,I20,K20,M20,O20,Q20,S20,U20,W20,Y20,AA20,AC20,AE20,AG20,AI20,AK20,AM20,AO20,AQ20,AS20,AU20,AW20,AY20,BA20,BC20,BE20,BG20,BI20),BK20,BM20,BO20,BQ20,BS20,BU20,BW20,BY20,CA20,CC20,CE20,CG20,CI20,CK20,CM20,CO20,CQ20,CS20,CU20,CW20,CY20,DA20,DC20,DE20,DG20,DI20,DK20,DM20)/58</f>
        <v>13.8103543675352</v>
      </c>
      <c r="DQ20" s="63"/>
    </row>
    <row r="21" ht="20.35" customHeight="1">
      <c r="A21" s="65">
        <v>1916</v>
      </c>
      <c r="B21" s="60">
        <v>28.9617486338798</v>
      </c>
      <c r="C21" s="30">
        <v>11.5628415300546</v>
      </c>
      <c r="D21" s="46">
        <v>58.6301369863014</v>
      </c>
      <c r="E21" s="30">
        <v>11.5643835616438</v>
      </c>
      <c r="F21" s="46">
        <v>75.3424657534247</v>
      </c>
      <c r="G21" s="30">
        <v>14.1216438356164</v>
      </c>
      <c r="H21" s="46">
        <v>98.8919667590028</v>
      </c>
      <c r="I21" s="30">
        <v>7.97894736842105</v>
      </c>
      <c r="J21" s="46">
        <v>17.3553719008264</v>
      </c>
      <c r="K21" s="30">
        <v>16.2889807162534</v>
      </c>
      <c r="L21" s="46">
        <v>99.1803278688525</v>
      </c>
      <c r="M21" s="30">
        <v>13.4464480874317</v>
      </c>
      <c r="N21" s="46">
        <v>34.9726775956284</v>
      </c>
      <c r="O21" s="30">
        <v>7.01666666666667</v>
      </c>
      <c r="P21" s="46">
        <v>38.4615384615385</v>
      </c>
      <c r="Q21" s="30">
        <v>21.3409340659341</v>
      </c>
      <c r="R21" s="46">
        <v>36.4640883977901</v>
      </c>
      <c r="S21" s="30">
        <v>15.9533149171271</v>
      </c>
      <c r="T21" s="46">
        <v>38.3561643835616</v>
      </c>
      <c r="U21" s="30">
        <v>20.3564383561644</v>
      </c>
      <c r="V21" s="46">
        <v>51.8105849582173</v>
      </c>
      <c r="W21" s="30">
        <v>21.0479108635097</v>
      </c>
      <c r="X21" s="46">
        <v>39.6174863387978</v>
      </c>
      <c r="Y21" s="30">
        <v>13.9893442622951</v>
      </c>
      <c r="Z21" s="46">
        <v>59.5628415300546</v>
      </c>
      <c r="AA21" s="30">
        <v>18.0275956284153</v>
      </c>
      <c r="AB21" s="46">
        <v>41.9178082191781</v>
      </c>
      <c r="AC21" s="30">
        <v>10.4991780821918</v>
      </c>
      <c r="AD21" s="46">
        <v>39.8907103825137</v>
      </c>
      <c r="AE21" s="30">
        <v>17.2166666666667</v>
      </c>
      <c r="AF21" s="46">
        <v>55.7377049180328</v>
      </c>
      <c r="AG21" s="30">
        <v>14.2950819672131</v>
      </c>
      <c r="AH21" s="46">
        <v>44.4117647058824</v>
      </c>
      <c r="AI21" s="30">
        <v>15.4358823529412</v>
      </c>
      <c r="AJ21" s="46">
        <v>100</v>
      </c>
      <c r="AK21" s="30">
        <v>12.6446575342466</v>
      </c>
      <c r="AL21" s="46">
        <v>30</v>
      </c>
      <c r="AM21" s="30">
        <v>23.9658333333333</v>
      </c>
      <c r="AN21" s="46">
        <v>96.44808743169401</v>
      </c>
      <c r="AO21" s="30">
        <v>10.0133879781421</v>
      </c>
      <c r="AP21" s="46">
        <v>60.1648351648352</v>
      </c>
      <c r="AQ21" s="30">
        <v>9.74697802197802</v>
      </c>
      <c r="AR21" s="46">
        <v>36.6120218579235</v>
      </c>
      <c r="AS21" s="30">
        <v>11.0975409836066</v>
      </c>
      <c r="AT21" s="46">
        <v>100</v>
      </c>
      <c r="AU21" s="30">
        <v>12.9738738738739</v>
      </c>
      <c r="AV21" s="46">
        <v>42.5824175824176</v>
      </c>
      <c r="AW21" s="30">
        <v>13.5994505494505</v>
      </c>
      <c r="AX21" s="46">
        <v>68.2191780821918</v>
      </c>
      <c r="AY21" s="30">
        <v>18.9205479452055</v>
      </c>
      <c r="AZ21" s="46">
        <v>40.7103825136612</v>
      </c>
      <c r="BA21" s="30">
        <v>14.6087431693989</v>
      </c>
      <c r="BB21" s="46">
        <v>64.7540983606557</v>
      </c>
      <c r="BC21" s="30">
        <v>17.9669398907104</v>
      </c>
      <c r="BD21" s="46">
        <v>55.4644808743169</v>
      </c>
      <c r="BE21" s="30">
        <v>8.382240437158471</v>
      </c>
      <c r="BF21" s="46">
        <v>35.3424657534247</v>
      </c>
      <c r="BG21" s="30">
        <v>11.4397260273973</v>
      </c>
      <c r="BH21" s="46">
        <v>24.1095890410959</v>
      </c>
      <c r="BI21" s="30">
        <v>8.960000000000001</v>
      </c>
      <c r="BJ21" s="46">
        <v>36.1022364217252</v>
      </c>
      <c r="BK21" s="30">
        <v>9.246964856230029</v>
      </c>
      <c r="BL21" s="46">
        <v>22.4657534246575</v>
      </c>
      <c r="BM21" s="30">
        <v>7.79671232876712</v>
      </c>
      <c r="BN21" s="46">
        <v>20.7182320441989</v>
      </c>
      <c r="BO21" s="30">
        <v>15.5046961325967</v>
      </c>
      <c r="BP21" s="46">
        <v>20.7756232686981</v>
      </c>
      <c r="BQ21" s="30">
        <v>9.752631578947369</v>
      </c>
      <c r="BR21" s="46">
        <v>78.5714285714286</v>
      </c>
      <c r="BS21" s="30">
        <v>18.560989010989</v>
      </c>
      <c r="BT21" s="46">
        <v>53.2786885245902</v>
      </c>
      <c r="BU21" s="30">
        <v>20.1620218579235</v>
      </c>
      <c r="BV21" s="46">
        <v>100</v>
      </c>
      <c r="BW21" s="30">
        <v>12.2282548476454</v>
      </c>
      <c r="BX21" s="46">
        <v>23.7704918032787</v>
      </c>
      <c r="BY21" s="30">
        <v>9.99426229508197</v>
      </c>
      <c r="BZ21" s="46">
        <v>100</v>
      </c>
      <c r="CA21" s="30">
        <v>10.114332247557</v>
      </c>
      <c r="CB21" s="46">
        <v>78.4530386740331</v>
      </c>
      <c r="CC21" s="30">
        <v>13.2897790055249</v>
      </c>
      <c r="CD21" s="46">
        <v>23.7704918032787</v>
      </c>
      <c r="CE21" s="30">
        <v>11.0281420765027</v>
      </c>
      <c r="CF21" s="46">
        <v>83</v>
      </c>
      <c r="CG21" s="30">
        <v>21.9373333333333</v>
      </c>
      <c r="CH21" s="46">
        <v>19.1256830601093</v>
      </c>
      <c r="CI21" s="30">
        <v>19.8680327868852</v>
      </c>
      <c r="CJ21" s="46">
        <v>29.5081967213115</v>
      </c>
      <c r="CK21" s="30">
        <v>12.6748633879781</v>
      </c>
      <c r="CL21" s="46">
        <v>37.3961218836565</v>
      </c>
      <c r="CM21" s="30">
        <v>11.1069252077562</v>
      </c>
      <c r="CN21" s="46">
        <v>57.6502732240437</v>
      </c>
      <c r="CO21" s="30">
        <v>13.2483606557377</v>
      </c>
      <c r="CP21" s="46">
        <v>58.5635359116022</v>
      </c>
      <c r="CQ21" s="30">
        <v>17.0508287292818</v>
      </c>
      <c r="CR21" s="46">
        <v>51.7808219178082</v>
      </c>
      <c r="CS21" s="30">
        <v>10.7312328767123</v>
      </c>
      <c r="CT21" s="46">
        <v>41.2568306010929</v>
      </c>
      <c r="CU21" s="30">
        <v>8.63142076502732</v>
      </c>
      <c r="CV21" s="46">
        <v>89.6174863387978</v>
      </c>
      <c r="CW21" s="30">
        <v>9.276775956284149</v>
      </c>
      <c r="CX21" s="46">
        <v>15.0273224043716</v>
      </c>
      <c r="CY21" s="30">
        <v>13.6767759562842</v>
      </c>
      <c r="CZ21" s="46">
        <v>63.3879781420765</v>
      </c>
      <c r="DA21" s="30">
        <v>18.8666666666667</v>
      </c>
      <c r="DB21" s="46">
        <v>100</v>
      </c>
      <c r="DC21" s="30">
        <v>13.8174863387978</v>
      </c>
      <c r="DD21" s="46">
        <v>93.663911845730</v>
      </c>
      <c r="DE21" s="30">
        <v>8.95674931129477</v>
      </c>
      <c r="DF21" s="46">
        <v>59.3406593406593</v>
      </c>
      <c r="DG21" s="30">
        <v>12.4497252747253</v>
      </c>
      <c r="DH21" s="46">
        <v>48.7671232876712</v>
      </c>
      <c r="DI21" s="30">
        <v>7.88904109589041</v>
      </c>
      <c r="DJ21" s="46">
        <v>100</v>
      </c>
      <c r="DK21" s="30">
        <v>11.3937158469945</v>
      </c>
      <c r="DL21" s="46">
        <v>100</v>
      </c>
      <c r="DM21" s="30">
        <v>16.4490410958904</v>
      </c>
      <c r="DN21" s="37"/>
      <c r="DO21" s="47">
        <f>SUM(SUM(B21,D21,F21,H21,J21,L21,N21,P21,R21,T21,V21,X21,Z21,AB21,AD21,AF21,AH21,AJ21,AL21,AN21,AP21,AR21,AT21,AV21,AX21,AZ21,BB21,BD21,BF21,BH21),BJ21,BL21,BN21,BP21,BR21,BT21,BV21,BX21,BZ21,CB21,CD21,CF21,CH21,CJ21,CL21,CN21,CP21,CR21,CT21,CV21,CX21,CZ21,DB21,DD21,DF21,DH21,DJ21,DL21)/58</f>
        <v>55.516635752940</v>
      </c>
      <c r="DP21" s="47">
        <f>SUM(SUM(C21,E21,G21,I21,K21,M21,O21,Q21,S21,U21,W21,Y21,AA21,AC21,AE21,AG21,AI21,AK21,AM21,AO21,AQ21,AS21,AU21,AW21,AY21,BA21,BC21,BE21,BG21,BI21),BK21,BM21,BO21,BQ21,BS21,BU21,BW21,BY21,CA21,CC21,CE21,CG21,CI21,CK21,CM21,CO21,CQ21,CS21,CU21,CW21,CY21,DA21,DC21,DE21,DG21,DI21,DK21,DM21)/58</f>
        <v>13.6235506930406</v>
      </c>
      <c r="DQ21" s="63"/>
    </row>
    <row r="22" ht="20.35" customHeight="1">
      <c r="A22" s="65">
        <v>1917</v>
      </c>
      <c r="B22" s="60">
        <v>27.1232876712329</v>
      </c>
      <c r="C22" s="30">
        <v>11.6775342465753</v>
      </c>
      <c r="D22" s="46">
        <v>41.0334346504559</v>
      </c>
      <c r="E22" s="30">
        <v>11.6480243161094</v>
      </c>
      <c r="F22" s="46">
        <v>77.3480662983425</v>
      </c>
      <c r="G22" s="30">
        <v>12.7096685082873</v>
      </c>
      <c r="H22" s="46">
        <v>98.85386819484241</v>
      </c>
      <c r="I22" s="30">
        <v>6.74154727793696</v>
      </c>
      <c r="J22" s="46">
        <v>22.5988700564972</v>
      </c>
      <c r="K22" s="30">
        <v>14.6381355932203</v>
      </c>
      <c r="L22" s="46">
        <v>100</v>
      </c>
      <c r="M22" s="30">
        <v>12.2430136986301</v>
      </c>
      <c r="N22" s="46">
        <v>29.5580110497238</v>
      </c>
      <c r="O22" s="30">
        <v>7.43370165745856</v>
      </c>
      <c r="P22" s="46">
        <v>47.6712328767123</v>
      </c>
      <c r="Q22" s="30">
        <v>21.0101369863014</v>
      </c>
      <c r="R22" s="46">
        <v>53.4626038781163</v>
      </c>
      <c r="S22" s="30">
        <v>14.9554016620499</v>
      </c>
      <c r="T22" s="46">
        <v>25.8953168044077</v>
      </c>
      <c r="U22" s="30">
        <v>19.3876033057851</v>
      </c>
      <c r="V22" s="46">
        <v>22.1917808219178</v>
      </c>
      <c r="W22" s="30">
        <v>20.4591780821918</v>
      </c>
      <c r="X22" s="46">
        <v>41.7582417582418</v>
      </c>
      <c r="Y22" s="30">
        <v>13.2774725274725</v>
      </c>
      <c r="Z22" s="46">
        <v>42.5414364640884</v>
      </c>
      <c r="AA22" s="30">
        <v>17.3314917127072</v>
      </c>
      <c r="AB22" s="46">
        <v>55.4621848739496</v>
      </c>
      <c r="AC22" s="30">
        <v>10.6971988795518</v>
      </c>
      <c r="AD22" s="46">
        <v>41.6438356164384</v>
      </c>
      <c r="AE22" s="30">
        <v>16.5476712328767</v>
      </c>
      <c r="AF22" s="46">
        <v>32.1428571428571</v>
      </c>
      <c r="AG22" s="30">
        <v>12.4519230769231</v>
      </c>
      <c r="AH22" s="46">
        <v>38.5474860335196</v>
      </c>
      <c r="AI22" s="30">
        <v>16.0994413407821</v>
      </c>
      <c r="AJ22" s="46">
        <v>100</v>
      </c>
      <c r="AK22" s="30">
        <v>12.0868493150685</v>
      </c>
      <c r="AL22" s="46">
        <v>49.584487534626</v>
      </c>
      <c r="AM22" s="30">
        <v>23.6257617728532</v>
      </c>
      <c r="AN22" s="46">
        <v>95.60439560439561</v>
      </c>
      <c r="AO22" s="30">
        <v>10.396978021978</v>
      </c>
      <c r="AP22" s="46">
        <v>54.5205479452055</v>
      </c>
      <c r="AQ22" s="30">
        <v>9.677808219178081</v>
      </c>
      <c r="AR22" s="46">
        <v>37.3626373626374</v>
      </c>
      <c r="AS22" s="30">
        <v>11.0686813186813</v>
      </c>
      <c r="AT22" s="46">
        <v>100</v>
      </c>
      <c r="AU22" s="30">
        <v>12.609696969697</v>
      </c>
      <c r="AV22" s="46">
        <v>17.0798898071625</v>
      </c>
      <c r="AW22" s="30">
        <v>12.3099173553719</v>
      </c>
      <c r="AX22" s="46">
        <v>63.7362637362637</v>
      </c>
      <c r="AY22" s="30">
        <v>18.2832417582418</v>
      </c>
      <c r="AZ22" s="46">
        <v>40.5479452054795</v>
      </c>
      <c r="BA22" s="30">
        <v>14.4980821917808</v>
      </c>
      <c r="BB22" s="46">
        <v>55.3424657534247</v>
      </c>
      <c r="BC22" s="30">
        <v>17.6865753424658</v>
      </c>
      <c r="BD22" s="46">
        <v>54.7945205479452</v>
      </c>
      <c r="BE22" s="30">
        <v>6.81123287671233</v>
      </c>
      <c r="BF22" s="46">
        <v>32.1428571428571</v>
      </c>
      <c r="BG22" s="30">
        <v>11.1010989010989</v>
      </c>
      <c r="BH22" s="46">
        <v>32.5068870523416</v>
      </c>
      <c r="BI22" s="30">
        <v>9.00358126721763</v>
      </c>
      <c r="BJ22" s="46">
        <v>29.0322580645161</v>
      </c>
      <c r="BK22" s="30">
        <v>9.529325513196479</v>
      </c>
      <c r="BL22" s="46">
        <v>18.6301369863014</v>
      </c>
      <c r="BM22" s="30">
        <v>7.96739726027397</v>
      </c>
      <c r="BN22" s="46">
        <v>16.2983425414365</v>
      </c>
      <c r="BO22" s="30">
        <v>13.8458563535912</v>
      </c>
      <c r="BP22" s="46">
        <v>27.0194986072423</v>
      </c>
      <c r="BQ22" s="30">
        <v>9.89442896935933</v>
      </c>
      <c r="BR22" s="46">
        <v>55.4945054945055</v>
      </c>
      <c r="BS22" s="30">
        <v>17.4928571428571</v>
      </c>
      <c r="BT22" s="46">
        <v>43.8356164383562</v>
      </c>
      <c r="BU22" s="30">
        <v>19.0632876712329</v>
      </c>
      <c r="BV22" s="46">
        <v>97.7900552486188</v>
      </c>
      <c r="BW22" s="30">
        <v>12.3110497237569</v>
      </c>
      <c r="BX22" s="46">
        <v>24.9315068493151</v>
      </c>
      <c r="BY22" s="30">
        <v>10.1975342465753</v>
      </c>
      <c r="BZ22" s="46">
        <v>100</v>
      </c>
      <c r="CA22" s="30">
        <v>10.1342105263158</v>
      </c>
      <c r="CB22" s="46">
        <v>66.027397260274</v>
      </c>
      <c r="CC22" s="30">
        <v>11.3517808219178</v>
      </c>
      <c r="CD22" s="46">
        <v>26.5753424657534</v>
      </c>
      <c r="CE22" s="30">
        <v>10.7060273972603</v>
      </c>
      <c r="CF22" s="46">
        <v>29.2592592592593</v>
      </c>
      <c r="CG22" s="30">
        <v>20.1862962962963</v>
      </c>
      <c r="CH22" s="46">
        <v>24.9315068493151</v>
      </c>
      <c r="CI22" s="30">
        <v>19.3679452054795</v>
      </c>
      <c r="CJ22" s="46">
        <v>22.7397260273973</v>
      </c>
      <c r="CK22" s="30">
        <v>12.5512328767123</v>
      </c>
      <c r="CL22" s="46">
        <v>53.3333333333333</v>
      </c>
      <c r="CM22" s="30">
        <v>10.8747222222222</v>
      </c>
      <c r="CN22" s="46">
        <v>58.2417582417582</v>
      </c>
      <c r="CO22" s="30">
        <v>12.3236263736264</v>
      </c>
      <c r="CP22" s="46">
        <v>50</v>
      </c>
      <c r="CQ22" s="30">
        <v>15.5231638418079</v>
      </c>
      <c r="CR22" s="46">
        <v>46.7032967032967</v>
      </c>
      <c r="CS22" s="30">
        <v>10.7873626373626</v>
      </c>
      <c r="CT22" s="46">
        <v>44.9315068493151</v>
      </c>
      <c r="CU22" s="30">
        <v>8.896712328767119</v>
      </c>
      <c r="CV22" s="46">
        <v>97.53424657534249</v>
      </c>
      <c r="CW22" s="30">
        <v>9.551780821917809</v>
      </c>
      <c r="CX22" s="46">
        <v>19.1780821917808</v>
      </c>
      <c r="CY22" s="30">
        <v>13.3298630136986</v>
      </c>
      <c r="CZ22" s="46">
        <v>3.38983050847458</v>
      </c>
      <c r="DA22" s="30">
        <v>17.9564971751412</v>
      </c>
      <c r="DB22" s="46">
        <v>100</v>
      </c>
      <c r="DC22" s="30">
        <v>13.204958677686</v>
      </c>
      <c r="DD22" s="46">
        <v>98.90109890109891</v>
      </c>
      <c r="DE22" s="30">
        <v>8.39203296703297</v>
      </c>
      <c r="DF22" s="46">
        <v>93.42465753424661</v>
      </c>
      <c r="DG22" s="30">
        <v>12.0260273972603</v>
      </c>
      <c r="DH22" s="46">
        <v>44.5054945054945</v>
      </c>
      <c r="DI22" s="30">
        <v>8.06456043956044</v>
      </c>
      <c r="DJ22" s="46">
        <v>73.75690607734811</v>
      </c>
      <c r="DK22" s="30">
        <v>11.4044198895028</v>
      </c>
      <c r="DL22" s="46">
        <v>100</v>
      </c>
      <c r="DM22" s="30">
        <v>15.4663865546218</v>
      </c>
      <c r="DN22" s="37"/>
      <c r="DO22" s="47">
        <f>SUM(SUM(B22,D22,F22,H22,J22,L22,N22,P22,R22,T22,V22,X22,Z22,AB22,AD22,AF22,AH22,AJ22,AL22,AN22,AP22,AR22,AT22,AV22,AX22,AZ22,BB22,BD22,BF22,BH22),BJ22,BL22,BN22,BP22,BR22,BT22,BV22,BX22,BZ22,CB22,CD22,CF22,CH22,CJ22,CL22,CN22,CP22,CR22,CT22,CV22,CX22,CZ22,DB22,DD22,DF22,DH22,DJ22,DL22)/58</f>
        <v>51.6813926792666</v>
      </c>
      <c r="DP22" s="47">
        <f>SUM(SUM(C22,E22,G22,I22,K22,M22,O22,Q22,S22,U22,W22,Y22,AA22,AC22,AE22,AG22,AI22,AK22,AM22,AO22,AQ22,AS22,AU22,AW22,AY22,BA22,BC22,BE22,BG22,BI22),BK22,BM22,BO22,BQ22,BS22,BU22,BW22,BY22,CA22,CC22,CE22,CG22,CI22,CK22,CM22,CO22,CQ22,CS22,CU22,CW22,CY22,DA22,DC22,DE22,DG22,DI22,DK22,DM22)/58</f>
        <v>13.118448168280</v>
      </c>
      <c r="DQ22" s="63"/>
    </row>
    <row r="23" ht="20.35" customHeight="1">
      <c r="A23" s="65">
        <v>1918</v>
      </c>
      <c r="B23" s="60">
        <v>23.8356164383562</v>
      </c>
      <c r="C23" s="30">
        <v>12.0909589041096</v>
      </c>
      <c r="D23" s="46">
        <v>23.3516483516484</v>
      </c>
      <c r="E23" s="30">
        <v>12.4585164835165</v>
      </c>
      <c r="F23" s="46">
        <v>87.0879120879121</v>
      </c>
      <c r="G23" s="30">
        <v>12.8324175824176</v>
      </c>
      <c r="H23" s="46">
        <v>83.3827893175074</v>
      </c>
      <c r="I23" s="30">
        <v>7.73857566765579</v>
      </c>
      <c r="J23" s="46">
        <v>24.7813411078717</v>
      </c>
      <c r="K23" s="30">
        <v>15.0297376093294</v>
      </c>
      <c r="L23" s="46">
        <v>100</v>
      </c>
      <c r="M23" s="30">
        <v>11.489010989011</v>
      </c>
      <c r="N23" s="46">
        <v>39.4520547945205</v>
      </c>
      <c r="O23" s="30">
        <v>8.393424657534251</v>
      </c>
      <c r="P23" s="46">
        <v>56.986301369863</v>
      </c>
      <c r="Q23" s="30">
        <v>21.1002739726027</v>
      </c>
      <c r="R23" s="46">
        <v>83.9779005524862</v>
      </c>
      <c r="S23" s="30">
        <v>15.1975138121547</v>
      </c>
      <c r="T23" s="46">
        <v>35.2617079889807</v>
      </c>
      <c r="U23" s="30">
        <v>19.004132231405</v>
      </c>
      <c r="V23" s="46">
        <v>18.6301369863014</v>
      </c>
      <c r="W23" s="30">
        <v>19.638904109589</v>
      </c>
      <c r="X23" s="46">
        <v>44.3835616438356</v>
      </c>
      <c r="Y23" s="30">
        <v>14.278904109589</v>
      </c>
      <c r="Z23" s="46">
        <v>44.5983379501385</v>
      </c>
      <c r="AA23" s="30">
        <v>17.588919667590</v>
      </c>
      <c r="AB23" s="46">
        <v>60.6606606606607</v>
      </c>
      <c r="AC23" s="30">
        <v>11.4720720720721</v>
      </c>
      <c r="AD23" s="46">
        <v>45.7534246575342</v>
      </c>
      <c r="AE23" s="30">
        <v>17.3616438356164</v>
      </c>
      <c r="AF23" s="46">
        <v>40.5479452054795</v>
      </c>
      <c r="AG23" s="30">
        <v>12.4953424657534</v>
      </c>
      <c r="AH23" s="46">
        <v>45.8563535911602</v>
      </c>
      <c r="AI23" s="30">
        <v>16.2066298342541</v>
      </c>
      <c r="AJ23" s="46">
        <v>100</v>
      </c>
      <c r="AK23" s="30">
        <v>12.4217032967033</v>
      </c>
      <c r="AL23" s="46">
        <v>41.0468319559229</v>
      </c>
      <c r="AM23" s="30">
        <v>23.4220385674931</v>
      </c>
      <c r="AN23" s="46">
        <v>100</v>
      </c>
      <c r="AO23" s="30">
        <v>9.86432584269663</v>
      </c>
      <c r="AP23" s="46">
        <v>37.2602739726027</v>
      </c>
      <c r="AQ23" s="30">
        <v>9.94876712328767</v>
      </c>
      <c r="AR23" s="46">
        <v>40.8219178082192</v>
      </c>
      <c r="AS23" s="30">
        <v>11.6416438356164</v>
      </c>
      <c r="AT23" s="46">
        <v>96.16519174041299</v>
      </c>
      <c r="AU23" s="30">
        <v>12.3274336283186</v>
      </c>
      <c r="AV23" s="46">
        <v>29.8342541436464</v>
      </c>
      <c r="AW23" s="30">
        <v>11.974861878453</v>
      </c>
      <c r="AX23" s="46">
        <v>75.8904109589041</v>
      </c>
      <c r="AY23" s="30">
        <v>17.238904109589</v>
      </c>
      <c r="AZ23" s="46">
        <v>38.9041095890411</v>
      </c>
      <c r="BA23" s="30">
        <v>15.4958904109589</v>
      </c>
      <c r="BB23" s="46">
        <v>43.8356164383562</v>
      </c>
      <c r="BC23" s="30">
        <v>16.758904109589</v>
      </c>
      <c r="BD23" s="46">
        <v>99.7260273972603</v>
      </c>
      <c r="BE23" s="30">
        <v>6.0158904109589</v>
      </c>
      <c r="BF23" s="46">
        <v>38.0821917808219</v>
      </c>
      <c r="BG23" s="30">
        <v>12.6591780821918</v>
      </c>
      <c r="BH23" s="46">
        <v>35.989010989011</v>
      </c>
      <c r="BI23" s="30">
        <v>9.82802197802198</v>
      </c>
      <c r="BJ23" s="46">
        <v>22.7129337539432</v>
      </c>
      <c r="BK23" s="30">
        <v>9.33091482649842</v>
      </c>
      <c r="BL23" s="46">
        <v>27.1978021978022</v>
      </c>
      <c r="BM23" s="30">
        <v>7.3228021978022</v>
      </c>
      <c r="BN23" s="46">
        <v>34.2465753424658</v>
      </c>
      <c r="BO23" s="30">
        <v>13.7750684931507</v>
      </c>
      <c r="BP23" s="46">
        <v>24.7910863509749</v>
      </c>
      <c r="BQ23" s="30">
        <v>9.790529247910859</v>
      </c>
      <c r="BR23" s="46">
        <v>51.0989010989011</v>
      </c>
      <c r="BS23" s="30">
        <v>17.7021978021978</v>
      </c>
      <c r="BT23" s="46">
        <v>44.3835616438356</v>
      </c>
      <c r="BU23" s="30">
        <v>19.2868493150685</v>
      </c>
      <c r="BV23" s="46">
        <v>100</v>
      </c>
      <c r="BW23" s="30">
        <v>12.8862637362637</v>
      </c>
      <c r="BX23" s="46">
        <v>22.1917808219178</v>
      </c>
      <c r="BY23" s="30">
        <v>10.221095890411</v>
      </c>
      <c r="BZ23" s="46">
        <v>100</v>
      </c>
      <c r="CA23" s="30">
        <v>10.5781350482315</v>
      </c>
      <c r="CB23" s="46">
        <v>65.2054794520548</v>
      </c>
      <c r="CC23" s="30">
        <v>10.6183561643836</v>
      </c>
      <c r="CD23" s="46">
        <v>30.1470588235294</v>
      </c>
      <c r="CE23" s="30">
        <v>10.2382352941176</v>
      </c>
      <c r="CF23" s="46">
        <v>51.7605633802817</v>
      </c>
      <c r="CG23" s="30">
        <v>20.2179577464789</v>
      </c>
      <c r="CH23" s="46">
        <v>28.7671232876712</v>
      </c>
      <c r="CI23" s="30">
        <v>19.4090410958904</v>
      </c>
      <c r="CJ23" s="46">
        <v>27.6712328767123</v>
      </c>
      <c r="CK23" s="30">
        <v>13.7002739726027</v>
      </c>
      <c r="CL23" s="46">
        <v>48.9010989010989</v>
      </c>
      <c r="CM23" s="30">
        <v>11.5005494505495</v>
      </c>
      <c r="CN23" s="46">
        <v>63.2876712328767</v>
      </c>
      <c r="CO23" s="30">
        <v>12.3668493150685</v>
      </c>
      <c r="CP23" s="46">
        <v>53.6986301369863</v>
      </c>
      <c r="CQ23" s="30">
        <v>14.9487671232877</v>
      </c>
      <c r="CR23" s="46">
        <v>43.1318681318681</v>
      </c>
      <c r="CS23" s="30">
        <v>11.267032967033</v>
      </c>
      <c r="CT23" s="46">
        <v>48.3425414364641</v>
      </c>
      <c r="CU23" s="30">
        <v>8.5524861878453</v>
      </c>
      <c r="CV23" s="46">
        <v>98.0609418282548</v>
      </c>
      <c r="CW23" s="30">
        <v>9.70360110803324</v>
      </c>
      <c r="CX23" s="46">
        <v>30.6849315068493</v>
      </c>
      <c r="CY23" s="30">
        <v>12.8939726027397</v>
      </c>
      <c r="CZ23" s="46">
        <v>3.69318181818182</v>
      </c>
      <c r="DA23" s="30">
        <v>17.6511363636364</v>
      </c>
      <c r="DB23" s="46">
        <v>100</v>
      </c>
      <c r="DC23" s="30">
        <v>13.4464285714286</v>
      </c>
      <c r="DD23" s="46">
        <v>99.7237569060773</v>
      </c>
      <c r="DE23" s="30">
        <v>6.74337016574586</v>
      </c>
      <c r="DF23" s="46">
        <v>99.7252747252747</v>
      </c>
      <c r="DG23" s="30">
        <v>12.2085164835165</v>
      </c>
      <c r="DH23" s="46">
        <v>42.1917808219178</v>
      </c>
      <c r="DI23" s="30">
        <v>9.113972602739731</v>
      </c>
      <c r="DJ23" s="46">
        <v>65.2777777777778</v>
      </c>
      <c r="DK23" s="30">
        <v>11.6808333333333</v>
      </c>
      <c r="DL23" s="46">
        <v>100</v>
      </c>
      <c r="DM23" s="30">
        <v>15.0791086350975</v>
      </c>
      <c r="DN23" s="37"/>
      <c r="DO23" s="47">
        <f>SUM(SUM(B23,D23,F23,H23,J23,L23,N23,P23,R23,T23,V23,X23,Z23,AB23,AD23,AF23,AH23,AJ23,AL23,AN23,AP23,AR23,AT23,AV23,AX23,AZ23,BB23,BD23,BF23,BH23),BJ23,BL23,BN23,BP23,BR23,BT23,BV23,BX23,BZ23,CB23,CD23,CF23,CH23,CJ23,CL23,CN23,CP23,CR23,CT23,CV23,CX23,CZ23,DB23,DD23,DF23,DH23,DJ23,DL23)/58</f>
        <v>54.5344324781409</v>
      </c>
      <c r="DP23" s="47">
        <f>SUM(SUM(C23,E23,G23,I23,K23,M23,O23,Q23,S23,U23,W23,Y23,AA23,AC23,AE23,AG23,AI23,AK23,AM23,AO23,AQ23,AS23,AU23,AW23,AY23,BA23,BC23,BE23,BG23,BI23),BK23,BM23,BO23,BQ23,BS23,BU23,BW23,BY23,CA23,CC23,CE23,CG23,CI23,CK23,CM23,CO23,CQ23,CS23,CU23,CW23,CY23,DA23,DC23,DE23,DG23,DI23,DK23,DM23)/58</f>
        <v>13.2104980520542</v>
      </c>
      <c r="DQ23" s="63"/>
    </row>
    <row r="24" ht="20.35" customHeight="1">
      <c r="A24" s="65">
        <v>1919</v>
      </c>
      <c r="B24" s="60">
        <v>19.4520547945205</v>
      </c>
      <c r="C24" s="30">
        <v>12.4084931506849</v>
      </c>
      <c r="D24" s="46">
        <v>53.4246575342466</v>
      </c>
      <c r="E24" s="30">
        <v>11.2854794520548</v>
      </c>
      <c r="F24" s="46">
        <v>94.2465753424658</v>
      </c>
      <c r="G24" s="30">
        <v>12.6583561643836</v>
      </c>
      <c r="H24" s="46">
        <v>98.07692307692309</v>
      </c>
      <c r="I24" s="30">
        <v>8.33653846153846</v>
      </c>
      <c r="J24" s="46">
        <v>26.4462809917355</v>
      </c>
      <c r="K24" s="30">
        <v>16.7079889807163</v>
      </c>
      <c r="L24" s="46">
        <v>100</v>
      </c>
      <c r="M24" s="30">
        <v>12.5849315068493</v>
      </c>
      <c r="N24" s="46">
        <v>38.9041095890411</v>
      </c>
      <c r="O24" s="30">
        <v>7.54383561643836</v>
      </c>
      <c r="P24" s="46">
        <v>46.4285714285714</v>
      </c>
      <c r="Q24" s="30">
        <v>21.2313186813187</v>
      </c>
      <c r="R24" s="46">
        <v>51.5068493150685</v>
      </c>
      <c r="S24" s="30">
        <v>15.8235616438356</v>
      </c>
      <c r="T24" s="46">
        <v>51.3736263736264</v>
      </c>
      <c r="U24" s="30">
        <v>19.7747252747253</v>
      </c>
      <c r="V24" s="46">
        <v>38.3561643835616</v>
      </c>
      <c r="W24" s="30">
        <v>19.5005479452055</v>
      </c>
      <c r="X24" s="46">
        <v>40.8219178082192</v>
      </c>
      <c r="Y24" s="30">
        <v>13.718904109589</v>
      </c>
      <c r="Z24" s="46">
        <v>41.4835164835165</v>
      </c>
      <c r="AA24" s="30">
        <v>18.2370879120879</v>
      </c>
      <c r="AB24" s="46">
        <v>59.6045197740113</v>
      </c>
      <c r="AC24" s="30">
        <v>11.3974576271186</v>
      </c>
      <c r="AD24" s="46">
        <v>64.9315068493151</v>
      </c>
      <c r="AE24" s="30">
        <v>16.4887671232877</v>
      </c>
      <c r="AF24" s="46">
        <v>25.5494505494505</v>
      </c>
      <c r="AG24" s="30">
        <v>13.5090659340659</v>
      </c>
      <c r="AH24" s="46">
        <v>48.1894150417827</v>
      </c>
      <c r="AI24" s="30">
        <v>16.7147632311978</v>
      </c>
      <c r="AJ24" s="46">
        <v>100</v>
      </c>
      <c r="AK24" s="30">
        <v>13.5190082644628</v>
      </c>
      <c r="AL24" s="46">
        <v>36.4383561643836</v>
      </c>
      <c r="AM24" s="30">
        <v>23.1446575342466</v>
      </c>
      <c r="AN24" s="46">
        <v>98.62637362637361</v>
      </c>
      <c r="AO24" s="30">
        <v>9.51318681318681</v>
      </c>
      <c r="AP24" s="46">
        <v>31.5934065934066</v>
      </c>
      <c r="AQ24" s="30">
        <v>9.904395604395599</v>
      </c>
      <c r="AR24" s="46">
        <v>45.0549450549451</v>
      </c>
      <c r="AS24" s="30">
        <v>11.4684065934066</v>
      </c>
      <c r="AT24" s="46">
        <v>70.2453987730061</v>
      </c>
      <c r="AU24" s="30">
        <v>12.7634969325153</v>
      </c>
      <c r="AV24" s="46">
        <v>42.4242424242424</v>
      </c>
      <c r="AW24" s="30">
        <v>12.5887052341598</v>
      </c>
      <c r="AX24" s="46">
        <v>73.972602739726</v>
      </c>
      <c r="AY24" s="30">
        <v>18.1641095890411</v>
      </c>
      <c r="AZ24" s="46">
        <v>41.0958904109589</v>
      </c>
      <c r="BA24" s="30">
        <v>14.3920547945205</v>
      </c>
      <c r="BB24" s="46">
        <v>70.958904109589</v>
      </c>
      <c r="BC24" s="30">
        <v>18.1920547945205</v>
      </c>
      <c r="BD24" s="46">
        <v>99.7252747252747</v>
      </c>
      <c r="BE24" s="30">
        <v>7.7771978021978</v>
      </c>
      <c r="BF24" s="46">
        <v>63.8356164383562</v>
      </c>
      <c r="BG24" s="30">
        <v>12.4805479452055</v>
      </c>
      <c r="BH24" s="46">
        <v>39.4520547945205</v>
      </c>
      <c r="BI24" s="30">
        <v>9.298630136986301</v>
      </c>
      <c r="BJ24" s="46">
        <v>24.2990654205607</v>
      </c>
      <c r="BK24" s="30">
        <v>9.75638629283489</v>
      </c>
      <c r="BL24" s="46">
        <v>27.3972602739726</v>
      </c>
      <c r="BM24" s="30">
        <v>7.59945205479452</v>
      </c>
      <c r="BN24" s="46">
        <v>53.1073446327684</v>
      </c>
      <c r="BO24" s="30">
        <v>15.0706214689266</v>
      </c>
      <c r="BP24" s="46">
        <v>24.0331491712707</v>
      </c>
      <c r="BQ24" s="30">
        <v>10.0466850828729</v>
      </c>
      <c r="BR24" s="46">
        <v>44.2896935933148</v>
      </c>
      <c r="BS24" s="30">
        <v>17.7618384401114</v>
      </c>
      <c r="BT24" s="46">
        <v>40.2739726027397</v>
      </c>
      <c r="BU24" s="30">
        <v>20.3098630136986</v>
      </c>
      <c r="BV24" s="46">
        <v>98.9041095890411</v>
      </c>
      <c r="BW24" s="30">
        <v>12.9912328767123</v>
      </c>
      <c r="BX24" s="46">
        <v>29.5890410958904</v>
      </c>
      <c r="BY24" s="30">
        <v>10.1323287671233</v>
      </c>
      <c r="BZ24" s="46">
        <v>100</v>
      </c>
      <c r="CA24" s="30">
        <v>10.2437062937063</v>
      </c>
      <c r="CB24" s="46">
        <v>54.1208791208791</v>
      </c>
      <c r="CC24" s="30">
        <v>12.6980769230769</v>
      </c>
      <c r="CD24" s="46">
        <v>25.1381215469613</v>
      </c>
      <c r="CE24" s="30">
        <v>11.5889502762431</v>
      </c>
      <c r="CF24" s="46">
        <v>59.1054313099042</v>
      </c>
      <c r="CG24" s="30">
        <v>20.4792332268371</v>
      </c>
      <c r="CH24" s="46">
        <v>23.9010989010989</v>
      </c>
      <c r="CI24" s="30">
        <v>19.7381868131868</v>
      </c>
      <c r="CJ24" s="46">
        <v>30.6849315068493</v>
      </c>
      <c r="CK24" s="30">
        <v>12.6408219178082</v>
      </c>
      <c r="CL24" s="46">
        <v>97.5206611570248</v>
      </c>
      <c r="CM24" s="30">
        <v>10.0782369146006</v>
      </c>
      <c r="CN24" s="46">
        <v>60.8219178082192</v>
      </c>
      <c r="CO24" s="30">
        <v>13.2564383561644</v>
      </c>
      <c r="CP24" s="46">
        <v>48.4931506849315</v>
      </c>
      <c r="CQ24" s="30">
        <v>16.1186301369863</v>
      </c>
      <c r="CR24" s="46">
        <v>48.6263736263736</v>
      </c>
      <c r="CS24" s="30">
        <v>11.367032967033</v>
      </c>
      <c r="CT24" s="46">
        <v>44.475138121547</v>
      </c>
      <c r="CU24" s="30">
        <v>8.726519337016571</v>
      </c>
      <c r="CV24" s="46">
        <v>97.2375690607735</v>
      </c>
      <c r="CW24" s="30">
        <v>9.866022099447511</v>
      </c>
      <c r="CX24" s="46">
        <v>29.5890410958904</v>
      </c>
      <c r="CY24" s="30">
        <v>13.8378082191781</v>
      </c>
      <c r="CZ24" s="46">
        <v>4.65753424657534</v>
      </c>
      <c r="DA24" s="30">
        <v>18.2780821917808</v>
      </c>
      <c r="DB24" s="46">
        <v>100</v>
      </c>
      <c r="DC24" s="30">
        <v>14.2465753424658</v>
      </c>
      <c r="DD24" s="46">
        <v>99.4029850746269</v>
      </c>
      <c r="DE24" s="30">
        <v>9.7265671641791</v>
      </c>
      <c r="DF24" s="46">
        <v>99.1758241758242</v>
      </c>
      <c r="DG24" s="30">
        <v>13.0296703296703</v>
      </c>
      <c r="DH24" s="46">
        <v>52.0547945205479</v>
      </c>
      <c r="DI24" s="30">
        <v>7.88986301369863</v>
      </c>
      <c r="DJ24" s="46">
        <v>55.0143266475645</v>
      </c>
      <c r="DK24" s="30">
        <v>11.8025787965616</v>
      </c>
      <c r="DL24" s="46">
        <v>100</v>
      </c>
      <c r="DM24" s="30">
        <v>15.7309589041096</v>
      </c>
      <c r="DN24" s="37"/>
      <c r="DO24" s="47">
        <f>SUM(SUM(B24,D24,F24,H24,J24,L24,N24,P24,R24,T24,V24,X24,Z24,AB24,AD24,AF24,AH24,AJ24,AL24,AN24,AP24,AR24,AT24,AV24,AX24,AZ24,BB24,BD24,BF24,BH24),BJ24,BL24,BN24,BP24,BR24,BT24,BV24,BX24,BZ24,CB24,CD24,CF24,CH24,CJ24,CL24,CN24,CP24,CR24,CT24,CV24,CX24,CZ24,DB24,DD24,DF24,DH24,DJ24,DL24)/58</f>
        <v>56.6229762099308</v>
      </c>
      <c r="DP24" s="47">
        <f>SUM(SUM(C24,E24,G24,I24,K24,M24,O24,Q24,S24,U24,W24,Y24,AA24,AC24,AE24,AG24,AI24,AK24,AM24,AO24,AQ24,AS24,AU24,AW24,AY24,BA24,BC24,BE24,BG24,BI24),BK24,BM24,BO24,BQ24,BS24,BU24,BW24,BY24,CA24,CC24,CE24,CG24,CI24,CK24,CM24,CO24,CQ24,CS24,CU24,CW24,CY24,DA24,DC24,DE24,DG24,DI24,DK24,DM24)/58</f>
        <v>13.5541490012891</v>
      </c>
      <c r="DQ24" s="63"/>
    </row>
    <row r="25" ht="20.35" customHeight="1">
      <c r="A25" s="65">
        <v>1920</v>
      </c>
      <c r="B25" s="60">
        <v>21.4285714285714</v>
      </c>
      <c r="C25" s="30">
        <v>11.9101648351648</v>
      </c>
      <c r="D25" s="46">
        <v>46.1538461538462</v>
      </c>
      <c r="E25" s="30">
        <v>11.8200549450549</v>
      </c>
      <c r="F25" s="46">
        <v>100</v>
      </c>
      <c r="G25" s="30">
        <v>12.6290410958904</v>
      </c>
      <c r="H25" s="46">
        <v>98.3333333333333</v>
      </c>
      <c r="I25" s="30">
        <v>8.08</v>
      </c>
      <c r="J25" s="46">
        <v>35.4929577464789</v>
      </c>
      <c r="K25" s="30">
        <v>16.7014084507042</v>
      </c>
      <c r="L25" s="46">
        <v>100</v>
      </c>
      <c r="M25" s="30">
        <v>13.5895774647887</v>
      </c>
      <c r="N25" s="46">
        <v>38.2513661202186</v>
      </c>
      <c r="O25" s="30">
        <v>7.52131147540984</v>
      </c>
      <c r="P25" s="46">
        <v>35.2459016393443</v>
      </c>
      <c r="Q25" s="30">
        <v>21.2114754098361</v>
      </c>
      <c r="R25" s="46">
        <v>57.8512396694215</v>
      </c>
      <c r="S25" s="30">
        <v>15.8603305785124</v>
      </c>
      <c r="T25" s="46">
        <v>73.0555555555556</v>
      </c>
      <c r="U25" s="30">
        <v>19.9383333333333</v>
      </c>
      <c r="V25" s="46">
        <v>50.2732240437158</v>
      </c>
      <c r="W25" s="30">
        <v>19.9327868852459</v>
      </c>
      <c r="X25" s="46">
        <v>45.9154929577465</v>
      </c>
      <c r="Y25" s="30">
        <v>14.0777464788732</v>
      </c>
      <c r="Z25" s="46">
        <v>49.3074792243767</v>
      </c>
      <c r="AA25" s="30">
        <v>17.7545706371191</v>
      </c>
      <c r="AB25" s="46">
        <v>70.5882352941176</v>
      </c>
      <c r="AC25" s="30">
        <v>10.7182072829132</v>
      </c>
      <c r="AD25" s="46">
        <v>53.9944903581267</v>
      </c>
      <c r="AE25" s="30">
        <v>16.9082644628099</v>
      </c>
      <c r="AF25" s="46">
        <v>57.3002754820937</v>
      </c>
      <c r="AG25" s="30">
        <v>14.4140495867769</v>
      </c>
      <c r="AH25" s="46">
        <v>44.1095890410959</v>
      </c>
      <c r="AI25" s="30">
        <v>17.2991780821918</v>
      </c>
      <c r="AJ25" s="46">
        <v>100</v>
      </c>
      <c r="AK25" s="30">
        <v>12.4198324022346</v>
      </c>
      <c r="AL25" s="46">
        <v>42.8571428571429</v>
      </c>
      <c r="AM25" s="30">
        <v>24.3403846153846</v>
      </c>
      <c r="AN25" s="46">
        <v>99.7206703910615</v>
      </c>
      <c r="AO25" s="30">
        <v>9.906983240223459</v>
      </c>
      <c r="AP25" s="46">
        <v>44.8087431693989</v>
      </c>
      <c r="AQ25" s="30">
        <v>9.78606557377049</v>
      </c>
      <c r="AR25" s="46">
        <v>48.9010989010989</v>
      </c>
      <c r="AS25" s="30">
        <v>11.4662087912088</v>
      </c>
      <c r="AT25" s="46">
        <v>70.75471698113211</v>
      </c>
      <c r="AU25" s="30">
        <v>12.390251572327</v>
      </c>
      <c r="AV25" s="46">
        <v>45.2054794520548</v>
      </c>
      <c r="AW25" s="30">
        <v>13.5805479452055</v>
      </c>
      <c r="AX25" s="46">
        <v>68.0327868852459</v>
      </c>
      <c r="AY25" s="30">
        <v>18.898087431694</v>
      </c>
      <c r="AZ25" s="46">
        <v>44.6575342465753</v>
      </c>
      <c r="BA25" s="30">
        <v>14.9309589041096</v>
      </c>
      <c r="BB25" s="46">
        <v>48.9071038251366</v>
      </c>
      <c r="BC25" s="30">
        <v>18.629781420765</v>
      </c>
      <c r="BD25" s="46">
        <v>100</v>
      </c>
      <c r="BE25" s="30">
        <v>6.6558904109589</v>
      </c>
      <c r="BF25" s="46">
        <v>60.2739726027397</v>
      </c>
      <c r="BG25" s="30">
        <v>11.9142465753425</v>
      </c>
      <c r="BH25" s="46">
        <v>40.2739726027397</v>
      </c>
      <c r="BI25" s="30">
        <v>9.49232876712329</v>
      </c>
      <c r="BJ25" s="46">
        <v>19.2546583850932</v>
      </c>
      <c r="BK25" s="30">
        <v>9.26552795031056</v>
      </c>
      <c r="BL25" s="46">
        <v>24.9315068493151</v>
      </c>
      <c r="BM25" s="30">
        <v>7.53698630136986</v>
      </c>
      <c r="BN25" s="46">
        <v>48.0874316939891</v>
      </c>
      <c r="BO25" s="30">
        <v>15.729781420765</v>
      </c>
      <c r="BP25" s="46">
        <v>27.9452054794521</v>
      </c>
      <c r="BQ25" s="30">
        <v>9.68767123287671</v>
      </c>
      <c r="BR25" s="46">
        <v>26.775956284153</v>
      </c>
      <c r="BS25" s="30">
        <v>18.3106557377049</v>
      </c>
      <c r="BT25" s="46">
        <v>49.4535519125683</v>
      </c>
      <c r="BU25" s="30">
        <v>19.4273224043716</v>
      </c>
      <c r="BV25" s="46">
        <v>93.7158469945355</v>
      </c>
      <c r="BW25" s="30">
        <v>12.505737704918</v>
      </c>
      <c r="BX25" s="46">
        <v>25.1366120218579</v>
      </c>
      <c r="BY25" s="30">
        <v>10.1338797814208</v>
      </c>
      <c r="BZ25" s="46">
        <v>100</v>
      </c>
      <c r="CA25" s="30">
        <v>10.7124183006536</v>
      </c>
      <c r="CB25" s="46">
        <v>63.6612021857923</v>
      </c>
      <c r="CC25" s="30">
        <v>12.7101092896175</v>
      </c>
      <c r="CD25" s="46">
        <v>21.5846994535519</v>
      </c>
      <c r="CE25" s="30">
        <v>10.7065573770492</v>
      </c>
      <c r="CF25" s="46">
        <v>63.8297872340426</v>
      </c>
      <c r="CG25" s="30">
        <v>21.2382978723404</v>
      </c>
      <c r="CH25" s="46">
        <v>26.3736263736264</v>
      </c>
      <c r="CI25" s="30">
        <v>21.2131868131868</v>
      </c>
      <c r="CJ25" s="46">
        <v>39.8907103825137</v>
      </c>
      <c r="CK25" s="30">
        <v>13.2363387978142</v>
      </c>
      <c r="CL25" s="46">
        <v>88.2191780821918</v>
      </c>
      <c r="CM25" s="30">
        <v>10.5219178082192</v>
      </c>
      <c r="CN25" s="46">
        <v>53.168044077135</v>
      </c>
      <c r="CO25" s="30">
        <v>12.7212121212121</v>
      </c>
      <c r="CP25" s="46">
        <v>40</v>
      </c>
      <c r="CQ25" s="30">
        <v>16.8723287671233</v>
      </c>
      <c r="CR25" s="46">
        <v>50.6849315068493</v>
      </c>
      <c r="CS25" s="30">
        <v>10.9490410958904</v>
      </c>
      <c r="CT25" s="46">
        <v>44.5054945054945</v>
      </c>
      <c r="CU25" s="30">
        <v>8.331868131868131</v>
      </c>
      <c r="CV25" s="46">
        <v>100</v>
      </c>
      <c r="CW25" s="30">
        <v>9.317728531855961</v>
      </c>
      <c r="CX25" s="46">
        <v>38.0821917808219</v>
      </c>
      <c r="CY25" s="30">
        <v>13.0046575342466</v>
      </c>
      <c r="CZ25" s="46">
        <v>1.10192837465565</v>
      </c>
      <c r="DA25" s="30">
        <v>18.9184573002755</v>
      </c>
      <c r="DB25" s="46">
        <v>100</v>
      </c>
      <c r="DC25" s="30">
        <v>13.6742465753425</v>
      </c>
      <c r="DD25" s="46">
        <v>96.4187327823691</v>
      </c>
      <c r="DE25" s="30">
        <v>9.933057851239671</v>
      </c>
      <c r="DF25" s="46">
        <v>99.4505494505495</v>
      </c>
      <c r="DG25" s="30">
        <v>12.4788461538462</v>
      </c>
      <c r="DH25" s="46">
        <v>45.4794520547945</v>
      </c>
      <c r="DI25" s="30">
        <v>8.53780821917808</v>
      </c>
      <c r="DJ25" s="46">
        <v>57.6502732240437</v>
      </c>
      <c r="DK25" s="30">
        <v>11.5084699453552</v>
      </c>
      <c r="DL25" s="46">
        <v>100</v>
      </c>
      <c r="DM25" s="30">
        <v>15.4881542699725</v>
      </c>
      <c r="DN25" s="37"/>
      <c r="DO25" s="47">
        <f>SUM(SUM(B25,D25,F25,H25,J25,L25,N25,P25,R25,T25,V25,X25,Z25,AB25,AD25,AF25,AH25,AJ25,AL25,AN25,AP25,AR25,AT25,AV25,AX25,AZ25,BB25,BD25,BF25,BH25),BJ25,BL25,BN25,BP25,BR25,BT25,BV25,BX25,BZ25,CB25,CD25,CF25,CH25,CJ25,CL25,CN25,CP25,CR25,CT25,CV25,CX25,CZ25,DB25,DD25,DF25,DH25,DJ25,DL25)/58</f>
        <v>57.5361439836511</v>
      </c>
      <c r="DP25" s="47">
        <f>SUM(SUM(C25,E25,G25,I25,K25,M25,O25,Q25,S25,U25,W25,Y25,AA25,AC25,AE25,AG25,AI25,AK25,AM25,AO25,AQ25,AS25,AU25,AW25,AY25,BA25,BC25,BE25,BG25,BI25),BK25,BM25,BO25,BQ25,BS25,BU25,BW25,BY25,CA25,CC25,CE25,CG25,CI25,CK25,CM25,CO25,CQ25,CS25,CU25,CW25,CY25,DA25,DC25,DE25,DG25,DI25,DK25,DM25)/58</f>
        <v>13.6112126542241</v>
      </c>
      <c r="DQ25" s="63"/>
    </row>
    <row r="26" ht="20.35" customHeight="1">
      <c r="A26" s="65">
        <v>1921</v>
      </c>
      <c r="B26" s="60">
        <v>22.1917808219178</v>
      </c>
      <c r="C26" s="30">
        <v>12.6287671232877</v>
      </c>
      <c r="D26" s="46">
        <v>42.8571428571429</v>
      </c>
      <c r="E26" s="30">
        <v>12.3876373626374</v>
      </c>
      <c r="F26" s="46">
        <v>100</v>
      </c>
      <c r="G26" s="30">
        <v>12.2167582417582</v>
      </c>
      <c r="H26" s="46">
        <v>100</v>
      </c>
      <c r="I26" s="30">
        <v>8.9265306122449</v>
      </c>
      <c r="J26" s="46">
        <v>24.5125348189415</v>
      </c>
      <c r="K26" s="30">
        <v>17.3008356545961</v>
      </c>
      <c r="L26" s="46">
        <v>100</v>
      </c>
      <c r="M26" s="30">
        <v>13.5519230769231</v>
      </c>
      <c r="N26" s="46">
        <v>40.2739726027397</v>
      </c>
      <c r="O26" s="30">
        <v>8.69671232876712</v>
      </c>
      <c r="P26" s="46">
        <v>32.0547945205479</v>
      </c>
      <c r="Q26" s="30">
        <v>21.7131506849315</v>
      </c>
      <c r="R26" s="46">
        <v>62.2535211267606</v>
      </c>
      <c r="S26" s="30">
        <v>16.2292957746479</v>
      </c>
      <c r="T26" s="46">
        <v>41.9178082191781</v>
      </c>
      <c r="U26" s="30">
        <v>19.5454794520548</v>
      </c>
      <c r="V26" s="46">
        <v>44.1095890410959</v>
      </c>
      <c r="W26" s="30">
        <v>20.386301369863</v>
      </c>
      <c r="X26" s="46">
        <v>44.9315068493151</v>
      </c>
      <c r="Y26" s="30">
        <v>14.4739726027397</v>
      </c>
      <c r="Z26" s="46">
        <v>65.7303370786517</v>
      </c>
      <c r="AA26" s="30">
        <v>18.2030898876404</v>
      </c>
      <c r="AB26" s="46">
        <v>74.2209631728045</v>
      </c>
      <c r="AC26" s="30">
        <v>11.5113314447592</v>
      </c>
      <c r="AD26" s="46">
        <v>60</v>
      </c>
      <c r="AE26" s="30">
        <v>17.2487671232877</v>
      </c>
      <c r="AF26" s="46">
        <v>64.38356164383561</v>
      </c>
      <c r="AG26" s="30">
        <v>14.5030136986301</v>
      </c>
      <c r="AH26" s="46">
        <v>68.7671232876712</v>
      </c>
      <c r="AI26" s="30">
        <v>17.2586301369863</v>
      </c>
      <c r="AJ26" s="46">
        <v>99.6763754045307</v>
      </c>
      <c r="AK26" s="30">
        <v>12.1009708737864</v>
      </c>
      <c r="AL26" s="46">
        <v>44.3526170798898</v>
      </c>
      <c r="AM26" s="30">
        <v>23.7454545454545</v>
      </c>
      <c r="AN26" s="46">
        <v>99.7260273972603</v>
      </c>
      <c r="AO26" s="30">
        <v>10.7008219178082</v>
      </c>
      <c r="AP26" s="46">
        <v>43.4065934065934</v>
      </c>
      <c r="AQ26" s="30">
        <v>10.2711538461538</v>
      </c>
      <c r="AR26" s="46">
        <v>86.57534246575339</v>
      </c>
      <c r="AS26" s="30">
        <v>12.1553424657534</v>
      </c>
      <c r="AT26" s="46">
        <v>65.32951289398279</v>
      </c>
      <c r="AU26" s="30">
        <v>12.6343839541547</v>
      </c>
      <c r="AV26" s="46">
        <v>71.7808219178082</v>
      </c>
      <c r="AW26" s="30">
        <v>13.7923287671233</v>
      </c>
      <c r="AX26" s="46">
        <v>68.2191780821918</v>
      </c>
      <c r="AY26" s="30">
        <v>18.6583561643836</v>
      </c>
      <c r="AZ26" s="46">
        <v>43.8356164383562</v>
      </c>
      <c r="BA26" s="30">
        <v>15.4454794520548</v>
      </c>
      <c r="BB26" s="46">
        <v>34.7945205479452</v>
      </c>
      <c r="BC26" s="30">
        <v>18.3539726027397</v>
      </c>
      <c r="BD26" s="46">
        <v>100</v>
      </c>
      <c r="BE26" s="30">
        <v>7.30767123287671</v>
      </c>
      <c r="BF26" s="46">
        <v>55.8904109589041</v>
      </c>
      <c r="BG26" s="30">
        <v>12.6972602739726</v>
      </c>
      <c r="BH26" s="46">
        <v>31.767955801105</v>
      </c>
      <c r="BI26" s="30">
        <v>10.1850828729282</v>
      </c>
      <c r="BJ26" s="46">
        <v>22.5806451612903</v>
      </c>
      <c r="BK26" s="30">
        <v>9.70762463343109</v>
      </c>
      <c r="BL26" s="46">
        <v>31.2328767123288</v>
      </c>
      <c r="BM26" s="30">
        <v>8.13397260273973</v>
      </c>
      <c r="BN26" s="46">
        <v>27.2980501392758</v>
      </c>
      <c r="BO26" s="30">
        <v>15.9623955431755</v>
      </c>
      <c r="BP26" s="46">
        <v>25.5494505494505</v>
      </c>
      <c r="BQ26" s="30">
        <v>10.2752747252747</v>
      </c>
      <c r="BR26" s="46">
        <v>26.4462809917355</v>
      </c>
      <c r="BS26" s="30">
        <v>18.7768595041322</v>
      </c>
      <c r="BT26" s="46">
        <v>43.8356164383562</v>
      </c>
      <c r="BU26" s="30">
        <v>19.7202739726027</v>
      </c>
      <c r="BV26" s="46">
        <v>100</v>
      </c>
      <c r="BW26" s="30">
        <v>12.3649315068493</v>
      </c>
      <c r="BX26" s="46">
        <v>26.8493150684932</v>
      </c>
      <c r="BY26" s="30">
        <v>10.5553424657534</v>
      </c>
      <c r="BZ26" s="46">
        <v>100</v>
      </c>
      <c r="CA26" s="30">
        <v>11.4372549019608</v>
      </c>
      <c r="CB26" s="46">
        <v>65.1098901098901</v>
      </c>
      <c r="CC26" s="30">
        <v>13.4126373626374</v>
      </c>
      <c r="CD26" s="46">
        <v>23.5616438356164</v>
      </c>
      <c r="CE26" s="30">
        <v>11.2865753424658</v>
      </c>
      <c r="CF26" s="46">
        <v>42.2712933753943</v>
      </c>
      <c r="CG26" s="30">
        <v>21.1451104100946</v>
      </c>
      <c r="CH26" s="46">
        <v>31.4917127071823</v>
      </c>
      <c r="CI26" s="30">
        <v>20.1591160220994</v>
      </c>
      <c r="CJ26" s="46">
        <v>42.7397260273973</v>
      </c>
      <c r="CK26" s="30">
        <v>13.86</v>
      </c>
      <c r="CL26" s="46">
        <v>69.5054945054945</v>
      </c>
      <c r="CM26" s="30">
        <v>11.8373626373626</v>
      </c>
      <c r="CN26" s="46"/>
      <c r="CO26" s="30"/>
      <c r="CP26" s="46">
        <v>38.6740331491713</v>
      </c>
      <c r="CQ26" s="30">
        <v>18.1425414364641</v>
      </c>
      <c r="CR26" s="46">
        <v>51.6483516483516</v>
      </c>
      <c r="CS26" s="30">
        <v>11.7739010989011</v>
      </c>
      <c r="CT26" s="46">
        <v>81.4606741573034</v>
      </c>
      <c r="CU26" s="30">
        <v>9.22275280898876</v>
      </c>
      <c r="CV26" s="46">
        <v>73.42465753424661</v>
      </c>
      <c r="CW26" s="30">
        <v>10.0884931506849</v>
      </c>
      <c r="CX26" s="46">
        <v>33.4246575342466</v>
      </c>
      <c r="CY26" s="30">
        <v>13.7082191780822</v>
      </c>
      <c r="CZ26" s="46">
        <v>2.20385674931129</v>
      </c>
      <c r="DA26" s="30">
        <v>18.269696969697</v>
      </c>
      <c r="DB26" s="46">
        <v>100</v>
      </c>
      <c r="DC26" s="30">
        <v>14.4626373626374</v>
      </c>
      <c r="DD26" s="46">
        <v>98.62637362637361</v>
      </c>
      <c r="DE26" s="30">
        <v>10.0032967032967</v>
      </c>
      <c r="DF26" s="46">
        <v>100</v>
      </c>
      <c r="DG26" s="30">
        <v>13.1570247933884</v>
      </c>
      <c r="DH26" s="46">
        <v>55.9228650137741</v>
      </c>
      <c r="DI26" s="30">
        <v>9.34490358126722</v>
      </c>
      <c r="DJ26" s="46">
        <v>49.4475138121547</v>
      </c>
      <c r="DK26" s="30">
        <v>12.0232044198895</v>
      </c>
      <c r="DL26" s="46">
        <v>100</v>
      </c>
      <c r="DM26" s="30">
        <v>15.8471232876712</v>
      </c>
      <c r="DN26" s="37"/>
      <c r="DO26" s="47">
        <f>SUM(SUM(B26,D26,F26,H26,J26,L26,N26,P26,R26,T26,V26,X26,Z26,AB26,AD26,AF26,AH26,AJ26,AL26,AN26,AP26,AR26,AT26,AV26,AX26,AZ26,BB26,BD26,BF26,BH26),BJ26,BL26,BN26,BP26,BR26,BT26,BV26,BX26,BZ26,CB26,CD26,CF26,CH26,CJ26,CL26,CN26,CP26,CR26,CT26,CV26,CX26,CZ26,DB26,DD26,DF26,DH26,DJ26,DL26)/58</f>
        <v>57.8397296014344</v>
      </c>
      <c r="DP26" s="47">
        <f>SUM(SUM(C26,E26,G26,I26,K26,M26,O26,Q26,S26,U26,W26,Y26,AA26,AC26,AE26,AG26,AI26,AK26,AM26,AO26,AQ26,AS26,AU26,AW26,AY26,BA26,BC26,BE26,BG26,BI26),BK26,BM26,BO26,BQ26,BS26,BU26,BW26,BY26,CA26,CC26,CE26,CG26,CI26,CK26,CM26,CO26,CQ26,CS26,CU26,CW26,CY26,DA26,DC26,DE26,DG26,DI26,DK26,DM26)/58</f>
        <v>14.0264737187104</v>
      </c>
      <c r="DQ26" s="63"/>
    </row>
    <row r="27" ht="20.35" customHeight="1">
      <c r="A27" s="65">
        <v>1922</v>
      </c>
      <c r="B27" s="60">
        <v>21.6438356164384</v>
      </c>
      <c r="C27" s="30">
        <v>11.7117808219178</v>
      </c>
      <c r="D27" s="46">
        <v>45.0276243093923</v>
      </c>
      <c r="E27" s="30">
        <v>11.0953038674033</v>
      </c>
      <c r="F27" s="46">
        <v>85.4395604395604</v>
      </c>
      <c r="G27" s="30">
        <v>12.368956043956</v>
      </c>
      <c r="H27" s="46">
        <v>98.567335243553</v>
      </c>
      <c r="I27" s="30">
        <v>7.76590257879656</v>
      </c>
      <c r="J27" s="46">
        <v>23.728813559322</v>
      </c>
      <c r="K27" s="30">
        <v>16.5889830508475</v>
      </c>
      <c r="L27" s="46">
        <v>100</v>
      </c>
      <c r="M27" s="30">
        <v>13.0052054794521</v>
      </c>
      <c r="N27" s="46">
        <v>33.7016574585635</v>
      </c>
      <c r="O27" s="30">
        <v>6.87182320441989</v>
      </c>
      <c r="P27" s="46">
        <v>56.0830860534125</v>
      </c>
      <c r="Q27" s="30">
        <v>22.2344213649852</v>
      </c>
      <c r="R27" s="46">
        <v>68.8888888888889</v>
      </c>
      <c r="S27" s="30">
        <v>15.7402777777778</v>
      </c>
      <c r="T27" s="46">
        <v>45.8791208791209</v>
      </c>
      <c r="U27" s="30">
        <v>19.1335164835165</v>
      </c>
      <c r="V27" s="46">
        <v>57.967032967033</v>
      </c>
      <c r="W27" s="30">
        <v>19.6266483516484</v>
      </c>
      <c r="X27" s="46">
        <v>62.1917808219178</v>
      </c>
      <c r="Y27" s="30">
        <v>13.572602739726</v>
      </c>
      <c r="Z27" s="46">
        <v>59.6385542168675</v>
      </c>
      <c r="AA27" s="30">
        <v>17.6701807228916</v>
      </c>
      <c r="AB27" s="46">
        <v>78.0898876404494</v>
      </c>
      <c r="AC27" s="30">
        <v>10.9182584269663</v>
      </c>
      <c r="AD27" s="46">
        <v>51.2328767123288</v>
      </c>
      <c r="AE27" s="30">
        <v>16.3167123287671</v>
      </c>
      <c r="AF27" s="46">
        <v>70.60439560439561</v>
      </c>
      <c r="AG27" s="30">
        <v>13.1208791208791</v>
      </c>
      <c r="AH27" s="46">
        <v>72.60273972602739</v>
      </c>
      <c r="AI27" s="30">
        <v>16.9353424657534</v>
      </c>
      <c r="AJ27" s="46">
        <v>100</v>
      </c>
      <c r="AK27" s="30">
        <v>12.2516483516484</v>
      </c>
      <c r="AL27" s="46">
        <v>40.8219178082192</v>
      </c>
      <c r="AM27" s="30">
        <v>23.2076712328767</v>
      </c>
      <c r="AN27" s="46">
        <v>100</v>
      </c>
      <c r="AO27" s="30">
        <v>9.74309392265193</v>
      </c>
      <c r="AP27" s="46">
        <v>51.0989010989011</v>
      </c>
      <c r="AQ27" s="30">
        <v>10.0832417582418</v>
      </c>
      <c r="AR27" s="46">
        <v>83.47107438016531</v>
      </c>
      <c r="AS27" s="30">
        <v>10.9545454545455</v>
      </c>
      <c r="AT27" s="46">
        <v>81.1428571428571</v>
      </c>
      <c r="AU27" s="30">
        <v>12.4962857142857</v>
      </c>
      <c r="AV27" s="46">
        <v>78.7292817679558</v>
      </c>
      <c r="AW27" s="30">
        <v>12.5555248618785</v>
      </c>
      <c r="AX27" s="46">
        <v>54.3417366946779</v>
      </c>
      <c r="AY27" s="30">
        <v>17.6647058823529</v>
      </c>
      <c r="AZ27" s="46">
        <v>46.8493150684932</v>
      </c>
      <c r="BA27" s="30">
        <v>14.1956164383562</v>
      </c>
      <c r="BB27" s="46">
        <v>30.6849315068493</v>
      </c>
      <c r="BC27" s="30">
        <v>16.4205479452055</v>
      </c>
      <c r="BD27" s="46">
        <v>100</v>
      </c>
      <c r="BE27" s="30">
        <v>5.32659279778393</v>
      </c>
      <c r="BF27" s="46">
        <v>53.972602739726</v>
      </c>
      <c r="BG27" s="30">
        <v>11.9895890410959</v>
      </c>
      <c r="BH27" s="46">
        <v>27.4725274725275</v>
      </c>
      <c r="BI27" s="30">
        <v>8.431593406593411</v>
      </c>
      <c r="BJ27" s="46">
        <v>19.5652173913043</v>
      </c>
      <c r="BK27" s="30">
        <v>8.73540372670807</v>
      </c>
      <c r="BL27" s="46">
        <v>27.9452054794521</v>
      </c>
      <c r="BM27" s="30">
        <v>7.67643835616438</v>
      </c>
      <c r="BN27" s="46">
        <v>42.2222222222222</v>
      </c>
      <c r="BO27" s="30">
        <v>15.0075</v>
      </c>
      <c r="BP27" s="46">
        <v>30.2777777777778</v>
      </c>
      <c r="BQ27" s="30">
        <v>9.794444444444441</v>
      </c>
      <c r="BR27" s="46">
        <v>51.9337016574586</v>
      </c>
      <c r="BS27" s="30">
        <v>17.7870165745856</v>
      </c>
      <c r="BT27" s="46">
        <v>53.4246575342466</v>
      </c>
      <c r="BU27" s="30">
        <v>19.5723287671233</v>
      </c>
      <c r="BV27" s="46">
        <v>100</v>
      </c>
      <c r="BW27" s="30">
        <v>11.9457534246575</v>
      </c>
      <c r="BX27" s="46">
        <v>27.6712328767123</v>
      </c>
      <c r="BY27" s="30">
        <v>9.77178082191781</v>
      </c>
      <c r="BZ27" s="46">
        <v>100</v>
      </c>
      <c r="CA27" s="30">
        <v>10.2084415584416</v>
      </c>
      <c r="CB27" s="46">
        <v>82.5</v>
      </c>
      <c r="CC27" s="30">
        <v>12.0730555555556</v>
      </c>
      <c r="CD27" s="46">
        <v>29.5890410958904</v>
      </c>
      <c r="CE27" s="30">
        <v>11.2808219178082</v>
      </c>
      <c r="CF27" s="46">
        <v>66.4615384615385</v>
      </c>
      <c r="CG27" s="30">
        <v>20.5083076923077</v>
      </c>
      <c r="CH27" s="46">
        <v>38.3561643835616</v>
      </c>
      <c r="CI27" s="30">
        <v>18.6808219178082</v>
      </c>
      <c r="CJ27" s="46">
        <v>40.8219178082192</v>
      </c>
      <c r="CK27" s="30">
        <v>12.327397260274</v>
      </c>
      <c r="CL27" s="46">
        <v>19.7802197802198</v>
      </c>
      <c r="CM27" s="30">
        <v>11.0994505494505</v>
      </c>
      <c r="CN27" s="46"/>
      <c r="CO27" s="30"/>
      <c r="CP27" s="46">
        <v>36.9444444444444</v>
      </c>
      <c r="CQ27" s="30">
        <v>16.0947222222222</v>
      </c>
      <c r="CR27" s="46">
        <v>55.8904109589041</v>
      </c>
      <c r="CS27" s="30">
        <v>11.1156164383562</v>
      </c>
      <c r="CT27" s="46">
        <v>98.62637362637361</v>
      </c>
      <c r="CU27" s="30">
        <v>8.55549450549451</v>
      </c>
      <c r="CV27" s="46">
        <v>53.168044077135</v>
      </c>
      <c r="CW27" s="30">
        <v>9.20495867768595</v>
      </c>
      <c r="CX27" s="46">
        <v>33.972602739726</v>
      </c>
      <c r="CY27" s="30">
        <v>13.521095890411</v>
      </c>
      <c r="CZ27" s="46">
        <v>13.0555555555556</v>
      </c>
      <c r="DA27" s="30">
        <v>18.5088888888889</v>
      </c>
      <c r="DB27" s="46">
        <v>100</v>
      </c>
      <c r="DC27" s="30">
        <v>13.3282191780822</v>
      </c>
      <c r="DD27" s="46">
        <v>99.4334277620397</v>
      </c>
      <c r="DE27" s="30">
        <v>9.32067988668555</v>
      </c>
      <c r="DF27" s="46">
        <v>99.7245179063361</v>
      </c>
      <c r="DG27" s="30">
        <v>11.8258953168044</v>
      </c>
      <c r="DH27" s="46">
        <v>53.5911602209945</v>
      </c>
      <c r="DI27" s="30">
        <v>7.87265193370166</v>
      </c>
      <c r="DJ27" s="46">
        <v>41.2256267409471</v>
      </c>
      <c r="DK27" s="30">
        <v>11.3300835654596</v>
      </c>
      <c r="DL27" s="46">
        <v>100</v>
      </c>
      <c r="DM27" s="30">
        <v>15.4458791208791</v>
      </c>
      <c r="DN27" s="37"/>
      <c r="DO27" s="47">
        <f>SUM(SUM(B27,D27,F27,H27,J27,L27,N27,P27,R27,T27,V27,X27,Z27,AB27,AD27,AF27,AH27,AJ27,AL27,AN27,AP27,AR27,AT27,AV27,AX27,AZ27,BB27,BD27,BF27,BH27),BJ27,BL27,BN27,BP27,BR27,BT27,BV27,BX27,BZ27,CB27,CD27,CF27,CH27,CJ27,CL27,CN27,CP27,CR27,CT27,CV27,CX27,CZ27,DB27,DD27,DF27,DH27,DJ27,DL27)/58</f>
        <v>59.5798841459422</v>
      </c>
      <c r="DP27" s="47">
        <f>SUM(SUM(C27,E27,G27,I27,K27,M27,O27,Q27,S27,U27,W27,Y27,AA27,AC27,AE27,AG27,AI27,AK27,AM27,AO27,AQ27,AS27,AU27,AW27,AY27,BA27,BC27,BE27,BG27,BI27),BK27,BM27,BO27,BQ27,BS27,BU27,BW27,BY27,CA27,CC27,CE27,CG27,CI27,CK27,CM27,CO27,CQ27,CS27,CU27,CW27,CY27,DA27,DC27,DE27,DG27,DI27,DK27,DM27)/58</f>
        <v>13.2033438566516</v>
      </c>
      <c r="DQ27" s="63"/>
    </row>
    <row r="28" ht="20.35" customHeight="1">
      <c r="A28" s="65">
        <v>1923</v>
      </c>
      <c r="B28" s="60">
        <v>18.6301369863014</v>
      </c>
      <c r="C28" s="30">
        <v>12.0531506849315</v>
      </c>
      <c r="D28" s="46">
        <v>44.9035812672176</v>
      </c>
      <c r="E28" s="30">
        <v>11.7013774104683</v>
      </c>
      <c r="F28" s="46">
        <v>79.67032967032971</v>
      </c>
      <c r="G28" s="30">
        <v>12.4063186813187</v>
      </c>
      <c r="H28" s="46">
        <v>99.71428571428569</v>
      </c>
      <c r="I28" s="30">
        <v>8.578571428571429</v>
      </c>
      <c r="J28" s="46">
        <v>27.8089887640449</v>
      </c>
      <c r="K28" s="30">
        <v>16.3887640449438</v>
      </c>
      <c r="L28" s="46">
        <v>100</v>
      </c>
      <c r="M28" s="30">
        <v>13.5542465753425</v>
      </c>
      <c r="N28" s="46">
        <v>44.0771349862259</v>
      </c>
      <c r="O28" s="30">
        <v>7.99283746556474</v>
      </c>
      <c r="P28" s="46">
        <v>56.3186813186813</v>
      </c>
      <c r="Q28" s="30">
        <v>21.1271978021978</v>
      </c>
      <c r="R28" s="46">
        <v>62.4309392265193</v>
      </c>
      <c r="S28" s="30">
        <v>15.1651933701657</v>
      </c>
      <c r="T28" s="46">
        <v>23.6263736263736</v>
      </c>
      <c r="U28" s="30">
        <v>19.0184065934066</v>
      </c>
      <c r="V28" s="46">
        <v>46.8493150684932</v>
      </c>
      <c r="W28" s="30">
        <v>19.0602739726027</v>
      </c>
      <c r="X28" s="46">
        <v>67.1232876712329</v>
      </c>
      <c r="Y28" s="30">
        <v>13.8567123287671</v>
      </c>
      <c r="Z28" s="46">
        <v>31.6526610644258</v>
      </c>
      <c r="AA28" s="30">
        <v>17.7577030812325</v>
      </c>
      <c r="AB28" s="46">
        <v>81.26721763085401</v>
      </c>
      <c r="AC28" s="30">
        <v>10.6831955922865</v>
      </c>
      <c r="AD28" s="46">
        <v>58.2417582417582</v>
      </c>
      <c r="AE28" s="30">
        <v>16.8708791208791</v>
      </c>
      <c r="AF28" s="46">
        <v>80.8864265927978</v>
      </c>
      <c r="AG28" s="30">
        <v>13.5725761772853</v>
      </c>
      <c r="AH28" s="46">
        <v>87.6373626373626</v>
      </c>
      <c r="AI28" s="30">
        <v>15.7480769230769</v>
      </c>
      <c r="AJ28" s="46">
        <v>99.7245179063361</v>
      </c>
      <c r="AK28" s="30">
        <v>12.8159779614325</v>
      </c>
      <c r="AL28" s="46">
        <v>24.8618784530387</v>
      </c>
      <c r="AM28" s="30">
        <v>22.853591160221</v>
      </c>
      <c r="AN28" s="46">
        <v>96.6942148760331</v>
      </c>
      <c r="AO28" s="30">
        <v>9.93333333333333</v>
      </c>
      <c r="AP28" s="46">
        <v>46.1538461538462</v>
      </c>
      <c r="AQ28" s="30">
        <v>9.73021978021978</v>
      </c>
      <c r="AR28" s="46">
        <v>99.44903581267219</v>
      </c>
      <c r="AS28" s="30">
        <v>11.5261707988981</v>
      </c>
      <c r="AT28" s="46">
        <v>80.5013927576602</v>
      </c>
      <c r="AU28" s="30">
        <v>12.4325905292479</v>
      </c>
      <c r="AV28" s="46">
        <v>74.3093922651934</v>
      </c>
      <c r="AW28" s="30">
        <v>12.2516574585635</v>
      </c>
      <c r="AX28" s="46">
        <v>50.137741046832</v>
      </c>
      <c r="AY28" s="30">
        <v>17.4415977961433</v>
      </c>
      <c r="AZ28" s="46">
        <v>47.3829201101928</v>
      </c>
      <c r="BA28" s="30">
        <v>15.1239669421488</v>
      </c>
      <c r="BB28" s="46">
        <v>34.7945205479452</v>
      </c>
      <c r="BC28" s="30">
        <v>16.1383561643836</v>
      </c>
      <c r="BD28" s="46">
        <v>100</v>
      </c>
      <c r="BE28" s="30">
        <v>5.76840659340659</v>
      </c>
      <c r="BF28" s="46">
        <v>44.5054945054945</v>
      </c>
      <c r="BG28" s="30">
        <v>12.3607142857143</v>
      </c>
      <c r="BH28" s="46">
        <v>37.7245508982036</v>
      </c>
      <c r="BI28" s="30">
        <v>9.06646706586826</v>
      </c>
      <c r="BJ28" s="46">
        <v>21.9584569732938</v>
      </c>
      <c r="BK28" s="30">
        <v>9.353709198813061</v>
      </c>
      <c r="BL28" s="46">
        <v>28.2191780821918</v>
      </c>
      <c r="BM28" s="30">
        <v>7.33452054794521</v>
      </c>
      <c r="BN28" s="46">
        <v>62.9120879120879</v>
      </c>
      <c r="BO28" s="30">
        <v>15.0777472527473</v>
      </c>
      <c r="BP28" s="46">
        <v>29.2817679558011</v>
      </c>
      <c r="BQ28" s="30">
        <v>9.45359116022099</v>
      </c>
      <c r="BR28" s="46">
        <v>45.1790633608815</v>
      </c>
      <c r="BS28" s="30">
        <v>17.4330578512397</v>
      </c>
      <c r="BT28" s="46">
        <v>60.5479452054795</v>
      </c>
      <c r="BU28" s="30">
        <v>19.238904109589</v>
      </c>
      <c r="BV28" s="46">
        <v>100</v>
      </c>
      <c r="BW28" s="30">
        <v>12.6347945205479</v>
      </c>
      <c r="BX28" s="46">
        <v>26.5753424657534</v>
      </c>
      <c r="BY28" s="30">
        <v>9.95890410958904</v>
      </c>
      <c r="BZ28" s="46">
        <v>100</v>
      </c>
      <c r="CA28" s="30">
        <v>10.6424836601307</v>
      </c>
      <c r="CB28" s="46">
        <v>99.7245179063361</v>
      </c>
      <c r="CC28" s="30">
        <v>12.7754820936639</v>
      </c>
      <c r="CD28" s="46">
        <v>28.808864265928</v>
      </c>
      <c r="CE28" s="30">
        <v>11.0257617728532</v>
      </c>
      <c r="CF28" s="46">
        <v>24.9201277955272</v>
      </c>
      <c r="CG28" s="30">
        <v>20.1150159744409</v>
      </c>
      <c r="CH28" s="46">
        <v>31.6804407713499</v>
      </c>
      <c r="CI28" s="30">
        <v>18.5876033057851</v>
      </c>
      <c r="CJ28" s="46">
        <v>45.7534246575342</v>
      </c>
      <c r="CK28" s="30">
        <v>13.0783561643836</v>
      </c>
      <c r="CL28" s="46">
        <v>19.7260273972603</v>
      </c>
      <c r="CM28" s="30">
        <v>11.7224657534247</v>
      </c>
      <c r="CN28" s="46"/>
      <c r="CO28" s="30"/>
      <c r="CP28" s="46">
        <v>33.5403726708075</v>
      </c>
      <c r="CQ28" s="30">
        <v>15.226397515528</v>
      </c>
      <c r="CR28" s="46">
        <v>66.027397260274</v>
      </c>
      <c r="CS28" s="30">
        <v>10.8328767123288</v>
      </c>
      <c r="CT28" s="46">
        <v>98.9041095890411</v>
      </c>
      <c r="CU28" s="30">
        <v>8.25561643835616</v>
      </c>
      <c r="CV28" s="46">
        <v>48.9010989010989</v>
      </c>
      <c r="CW28" s="30">
        <v>9.707692307692311</v>
      </c>
      <c r="CX28" s="46">
        <v>32.3287671232877</v>
      </c>
      <c r="CY28" s="30">
        <v>13.5797260273973</v>
      </c>
      <c r="CZ28" s="46">
        <v>6.68523676880223</v>
      </c>
      <c r="DA28" s="30">
        <v>18.7406685236769</v>
      </c>
      <c r="DB28" s="46">
        <v>100</v>
      </c>
      <c r="DC28" s="30">
        <v>13.7268493150685</v>
      </c>
      <c r="DD28" s="46">
        <v>100</v>
      </c>
      <c r="DE28" s="30">
        <v>9.641225626740949</v>
      </c>
      <c r="DF28" s="46">
        <v>100</v>
      </c>
      <c r="DG28" s="30">
        <v>12.821978021978</v>
      </c>
      <c r="DH28" s="46">
        <v>60</v>
      </c>
      <c r="DI28" s="30">
        <v>8.84301369863014</v>
      </c>
      <c r="DJ28" s="46">
        <v>31.2676056338028</v>
      </c>
      <c r="DK28" s="30">
        <v>11.1030985915493</v>
      </c>
      <c r="DL28" s="46">
        <v>100</v>
      </c>
      <c r="DM28" s="30">
        <v>15.3449315068493</v>
      </c>
      <c r="DN28" s="37"/>
      <c r="DO28" s="47">
        <f>SUM(SUM(B28,D28,F28,H28,J28,L28,N28,P28,R28,T28,V28,X28,Z28,AB28,AD28,AF28,AH28,AJ28,AL28,AN28,AP28,AR28,AT28,AV28,AX28,AZ28,BB28,BD28,BF28,BH28),BJ28,BL28,BN28,BP28,BR28,BT28,BV28,BX28,BZ28,CB28,CD28,CF28,CH28,CJ28,CL28,CN28,CP28,CR28,CT28,CV28,CX28,CZ28,DB28,DD28,DF28,DH28,DJ28,DL28)/58</f>
        <v>58.7722775174893</v>
      </c>
      <c r="DP28" s="47">
        <f>SUM(SUM(C28,E28,G28,I28,K28,M28,O28,Q28,S28,U28,W28,Y28,AA28,AC28,AE28,AG28,AI28,AK28,AM28,AO28,AQ28,AS28,AU28,AW28,AY28,BA28,BC28,BE28,BG28,BI28),BK28,BM28,BO28,BQ28,BS28,BU28,BW28,BY28,CA28,CC28,CE28,CG28,CI28,CK28,CM28,CO28,CQ28,CS28,CU28,CW28,CY28,DA28,DC28,DE28,DG28,DI28,DK28,DM28)/58</f>
        <v>13.3199123312946</v>
      </c>
      <c r="DQ28" s="63"/>
    </row>
    <row r="29" ht="20.35" customHeight="1">
      <c r="A29" s="65">
        <v>1924</v>
      </c>
      <c r="B29" s="60">
        <v>19.672131147541</v>
      </c>
      <c r="C29" s="30">
        <v>10.9642076502732</v>
      </c>
      <c r="D29" s="46">
        <v>51.8005540166205</v>
      </c>
      <c r="E29" s="30">
        <v>11.3047091412742</v>
      </c>
      <c r="F29" s="46">
        <v>87.70491803278691</v>
      </c>
      <c r="G29" s="30">
        <v>11.3786885245902</v>
      </c>
      <c r="H29" s="46">
        <v>95.90163934426231</v>
      </c>
      <c r="I29" s="30">
        <v>7.5</v>
      </c>
      <c r="J29" s="46">
        <v>21.978021978022</v>
      </c>
      <c r="K29" s="30">
        <v>16.706043956044</v>
      </c>
      <c r="L29" s="46">
        <v>100</v>
      </c>
      <c r="M29" s="30">
        <v>11.6912568306011</v>
      </c>
      <c r="N29" s="46">
        <v>44.1095890410959</v>
      </c>
      <c r="O29" s="30">
        <v>7.24465753424658</v>
      </c>
      <c r="P29" s="46">
        <v>62.8415300546448</v>
      </c>
      <c r="Q29" s="30">
        <v>21.7267759562842</v>
      </c>
      <c r="R29" s="46">
        <v>43.7325905292479</v>
      </c>
      <c r="S29" s="30">
        <v>16.083008356546</v>
      </c>
      <c r="T29" s="46">
        <v>28.3746556473829</v>
      </c>
      <c r="U29" s="30">
        <v>19.6523415977961</v>
      </c>
      <c r="V29" s="46">
        <v>54.7945205479452</v>
      </c>
      <c r="W29" s="30">
        <v>20.4460273972603</v>
      </c>
      <c r="X29" s="46">
        <v>77.53424657534249</v>
      </c>
      <c r="Y29" s="30">
        <v>13.9246575342466</v>
      </c>
      <c r="Z29" s="46">
        <v>45.1790633608815</v>
      </c>
      <c r="AA29" s="30">
        <v>17.7625344352617</v>
      </c>
      <c r="AB29" s="46">
        <v>45.4038997214485</v>
      </c>
      <c r="AC29" s="30">
        <v>10.4403899721448</v>
      </c>
      <c r="AD29" s="46">
        <v>54.1436464088398</v>
      </c>
      <c r="AE29" s="30">
        <v>16.521546961326</v>
      </c>
      <c r="AF29" s="46">
        <v>74.65564738292009</v>
      </c>
      <c r="AG29" s="30">
        <v>12.1964187327824</v>
      </c>
      <c r="AH29" s="46">
        <v>93.972602739726</v>
      </c>
      <c r="AI29" s="30">
        <v>16.6895890410959</v>
      </c>
      <c r="AJ29" s="46">
        <v>100</v>
      </c>
      <c r="AK29" s="30">
        <v>11.0389502762431</v>
      </c>
      <c r="AL29" s="46">
        <v>24.6575342465753</v>
      </c>
      <c r="AM29" s="30">
        <v>23.8142465753425</v>
      </c>
      <c r="AN29" s="46">
        <v>88.2191780821918</v>
      </c>
      <c r="AO29" s="30">
        <v>9.663835616438361</v>
      </c>
      <c r="AP29" s="46">
        <v>48.8636363636364</v>
      </c>
      <c r="AQ29" s="30">
        <v>9.509375</v>
      </c>
      <c r="AR29" s="46">
        <v>99.7252747252747</v>
      </c>
      <c r="AS29" s="30">
        <v>10.1543956043956</v>
      </c>
      <c r="AT29" s="46">
        <v>64.6575342465753</v>
      </c>
      <c r="AU29" s="30">
        <v>12.0320547945205</v>
      </c>
      <c r="AV29" s="46">
        <v>79.2243767313019</v>
      </c>
      <c r="AW29" s="30">
        <v>12.9376731301939</v>
      </c>
      <c r="AX29" s="46">
        <v>97.8142076502732</v>
      </c>
      <c r="AY29" s="30">
        <v>18.748087431694</v>
      </c>
      <c r="AZ29" s="46">
        <v>40.4371584699454</v>
      </c>
      <c r="BA29" s="30">
        <v>14.6573770491803</v>
      </c>
      <c r="BB29" s="46">
        <v>34.6994535519126</v>
      </c>
      <c r="BC29" s="30">
        <v>17.3959016393443</v>
      </c>
      <c r="BD29" s="46">
        <v>100</v>
      </c>
      <c r="BE29" s="30">
        <v>6.75013698630137</v>
      </c>
      <c r="BF29" s="46">
        <v>43.013698630137</v>
      </c>
      <c r="BG29" s="30">
        <v>11.7967123287671</v>
      </c>
      <c r="BH29" s="46">
        <v>41.5954415954416</v>
      </c>
      <c r="BI29" s="30">
        <v>8.30911680911681</v>
      </c>
      <c r="BJ29" s="46">
        <v>24.3401759530792</v>
      </c>
      <c r="BK29" s="30">
        <v>8.719061583577711</v>
      </c>
      <c r="BL29" s="46">
        <v>30.0546448087432</v>
      </c>
      <c r="BM29" s="30">
        <v>7.12896174863388</v>
      </c>
      <c r="BN29" s="46">
        <v>57.967032967033</v>
      </c>
      <c r="BO29" s="30">
        <v>14.7802197802198</v>
      </c>
      <c r="BP29" s="46">
        <v>48.1792717086835</v>
      </c>
      <c r="BQ29" s="30">
        <v>9.141456582633049</v>
      </c>
      <c r="BR29" s="46">
        <v>51.7906336088154</v>
      </c>
      <c r="BS29" s="30">
        <v>17.9030303030303</v>
      </c>
      <c r="BT29" s="46">
        <v>59.5628415300546</v>
      </c>
      <c r="BU29" s="30">
        <v>19.9874316939891</v>
      </c>
      <c r="BV29" s="46">
        <v>100</v>
      </c>
      <c r="BW29" s="30">
        <v>11.4188524590164</v>
      </c>
      <c r="BX29" s="46">
        <v>26.775956284153</v>
      </c>
      <c r="BY29" s="30">
        <v>9.60928961748634</v>
      </c>
      <c r="BZ29" s="46">
        <v>100</v>
      </c>
      <c r="CA29" s="30">
        <v>9.929965156794429</v>
      </c>
      <c r="CB29" s="46">
        <v>35.0140056022409</v>
      </c>
      <c r="CC29" s="30">
        <v>11.8708683473389</v>
      </c>
      <c r="CD29" s="46">
        <v>29.8630136986301</v>
      </c>
      <c r="CE29" s="30">
        <v>10.7843835616438</v>
      </c>
      <c r="CF29" s="46">
        <v>31.3953488372093</v>
      </c>
      <c r="CG29" s="30">
        <v>20.7523255813953</v>
      </c>
      <c r="CH29" s="46">
        <v>35.2459016393443</v>
      </c>
      <c r="CI29" s="30">
        <v>19.6232240437158</v>
      </c>
      <c r="CJ29" s="46">
        <v>42.0765027322404</v>
      </c>
      <c r="CK29" s="30">
        <v>12.6008196721311</v>
      </c>
      <c r="CL29" s="46">
        <v>17.2602739726027</v>
      </c>
      <c r="CM29" s="30">
        <v>10.7383561643836</v>
      </c>
      <c r="CN29" s="46"/>
      <c r="CO29" s="30"/>
      <c r="CP29" s="46">
        <v>44.8275862068966</v>
      </c>
      <c r="CQ29" s="30">
        <v>15.7290229885057</v>
      </c>
      <c r="CR29" s="46">
        <v>62.9120879120879</v>
      </c>
      <c r="CS29" s="30">
        <v>10.656043956044</v>
      </c>
      <c r="CT29" s="46">
        <v>100</v>
      </c>
      <c r="CU29" s="30">
        <v>7.71950549450549</v>
      </c>
      <c r="CV29" s="46">
        <v>44.9035812672176</v>
      </c>
      <c r="CW29" s="30">
        <v>8.689807162534439</v>
      </c>
      <c r="CX29" s="46">
        <v>31.4207650273224</v>
      </c>
      <c r="CY29" s="30">
        <v>13.0193989071038</v>
      </c>
      <c r="CZ29" s="46">
        <v>7.65027322404372</v>
      </c>
      <c r="DA29" s="30">
        <v>18.8401639344262</v>
      </c>
      <c r="DB29" s="46">
        <v>100</v>
      </c>
      <c r="DC29" s="30">
        <v>12.5639344262295</v>
      </c>
      <c r="DD29" s="46">
        <v>99.7237569060773</v>
      </c>
      <c r="DE29" s="30">
        <v>8.41298342541436</v>
      </c>
      <c r="DF29" s="46">
        <v>100</v>
      </c>
      <c r="DG29" s="30">
        <v>11.3540983606557</v>
      </c>
      <c r="DH29" s="46">
        <v>58.5635359116022</v>
      </c>
      <c r="DI29" s="30">
        <v>7.68922651933702</v>
      </c>
      <c r="DJ29" s="46">
        <v>57.6923076923077</v>
      </c>
      <c r="DK29" s="30">
        <v>10.3247252747253</v>
      </c>
      <c r="DL29" s="46">
        <v>100</v>
      </c>
      <c r="DM29" s="30">
        <v>15.3210382513661</v>
      </c>
      <c r="DN29" s="37"/>
      <c r="DO29" s="47">
        <f>SUM(SUM(B29,D29,F29,H29,J29,L29,N29,P29,R29,T29,V29,X29,Z29,AB29,AD29,AF29,AH29,AJ29,AL29,AN29,AP29,AR29,AT29,AV29,AX29,AZ29,BB29,BD29,BF29,BH29),BJ29,BL29,BN29,BP29,BR29,BT29,BV29,BX29,BZ29,CB29,CD29,CF29,CH29,CJ29,CL29,CN29,CP29,CR29,CT29,CV29,CX29,CZ29,DB29,DD29,DF29,DH29,DJ29,DL29)/58</f>
        <v>58.981162251094</v>
      </c>
      <c r="DP29" s="47">
        <f>SUM(SUM(C29,E29,G29,I29,K29,M29,O29,Q29,S29,U29,W29,Y29,AA29,AC29,AE29,AG29,AI29,AK29,AM29,AO29,AQ29,AS29,AU29,AW29,AY29,BA29,BC29,BE29,BG29,BI29),BK29,BM29,BO29,BQ29,BS29,BU29,BW29,BY29,CA29,CC29,CE29,CG29,CI29,CK29,CM29,CO29,CQ29,CS29,CU29,CW29,CY29,DA29,DC29,DE29,DG29,DI29,DK29,DM29)/58</f>
        <v>13.0587528396517</v>
      </c>
      <c r="DQ29" s="63"/>
    </row>
    <row r="30" ht="20.35" customHeight="1">
      <c r="A30" s="65">
        <v>1925</v>
      </c>
      <c r="B30" s="60">
        <v>20.5479452054795</v>
      </c>
      <c r="C30" s="30">
        <v>11.512602739726</v>
      </c>
      <c r="D30" s="46">
        <v>60</v>
      </c>
      <c r="E30" s="30">
        <v>11.6791780821918</v>
      </c>
      <c r="F30" s="46">
        <v>79.1780821917808</v>
      </c>
      <c r="G30" s="30">
        <v>12.5657534246575</v>
      </c>
      <c r="H30" s="46">
        <v>64.9025069637883</v>
      </c>
      <c r="I30" s="30">
        <v>7.70111420612813</v>
      </c>
      <c r="J30" s="46">
        <v>23.9010989010989</v>
      </c>
      <c r="K30" s="30">
        <v>16.8524725274725</v>
      </c>
      <c r="L30" s="46">
        <v>100</v>
      </c>
      <c r="M30" s="30">
        <v>11.8747252747253</v>
      </c>
      <c r="N30" s="46">
        <v>34.2465753424658</v>
      </c>
      <c r="O30" s="30">
        <v>7.62821917808219</v>
      </c>
      <c r="P30" s="46">
        <v>58.3561643835616</v>
      </c>
      <c r="Q30" s="30">
        <v>20.7821917808219</v>
      </c>
      <c r="R30" s="46">
        <v>51.5759312320917</v>
      </c>
      <c r="S30" s="30">
        <v>14.8925501432665</v>
      </c>
      <c r="T30" s="46">
        <v>24.1095890410959</v>
      </c>
      <c r="U30" s="30">
        <v>18.8846575342466</v>
      </c>
      <c r="V30" s="46">
        <v>70.32967032967029</v>
      </c>
      <c r="W30" s="30">
        <v>19.335989010989</v>
      </c>
      <c r="X30" s="46">
        <v>63.7362637362637</v>
      </c>
      <c r="Y30" s="30">
        <v>13.8881868131868</v>
      </c>
      <c r="Z30" s="46">
        <v>43.1137724550898</v>
      </c>
      <c r="AA30" s="30">
        <v>17.2293413173653</v>
      </c>
      <c r="AB30" s="46">
        <v>38.1868131868132</v>
      </c>
      <c r="AC30" s="30">
        <v>10.6634615384615</v>
      </c>
      <c r="AD30" s="46">
        <v>51.7906336088154</v>
      </c>
      <c r="AE30" s="30">
        <v>15.9451790633609</v>
      </c>
      <c r="AF30" s="46">
        <v>40.3846153846154</v>
      </c>
      <c r="AG30" s="30">
        <v>12.4467032967033</v>
      </c>
      <c r="AH30" s="46">
        <v>100</v>
      </c>
      <c r="AI30" s="30">
        <v>16.3832876712329</v>
      </c>
      <c r="AJ30" s="46">
        <v>100</v>
      </c>
      <c r="AK30" s="30">
        <v>10.8369863013699</v>
      </c>
      <c r="AL30" s="46">
        <v>12.8767123287671</v>
      </c>
      <c r="AM30" s="30">
        <v>22.9405479452055</v>
      </c>
      <c r="AN30" s="46">
        <v>86.26373626373631</v>
      </c>
      <c r="AO30" s="30">
        <v>9.88983516483516</v>
      </c>
      <c r="AP30" s="46">
        <v>28.3333333333333</v>
      </c>
      <c r="AQ30" s="30">
        <v>9.43333333333333</v>
      </c>
      <c r="AR30" s="46">
        <v>100</v>
      </c>
      <c r="AS30" s="30">
        <v>11.2592286501377</v>
      </c>
      <c r="AT30" s="46">
        <v>65.9340659340659</v>
      </c>
      <c r="AU30" s="30">
        <v>12.0406593406593</v>
      </c>
      <c r="AV30" s="46">
        <v>85.98901098901101</v>
      </c>
      <c r="AW30" s="30">
        <v>11.6824175824176</v>
      </c>
      <c r="AX30" s="46">
        <v>93.62880886426591</v>
      </c>
      <c r="AY30" s="30">
        <v>17.5795013850416</v>
      </c>
      <c r="AZ30" s="46">
        <v>36.7123287671233</v>
      </c>
      <c r="BA30" s="30">
        <v>14.8164383561644</v>
      </c>
      <c r="BB30" s="46">
        <v>32.6027397260274</v>
      </c>
      <c r="BC30" s="30">
        <v>17.2276712328767</v>
      </c>
      <c r="BD30" s="46">
        <v>100</v>
      </c>
      <c r="BE30" s="30">
        <v>7.02520547945205</v>
      </c>
      <c r="BF30" s="46">
        <v>52.3287671232877</v>
      </c>
      <c r="BG30" s="30">
        <v>12.0452054794521</v>
      </c>
      <c r="BH30" s="46">
        <v>41.9178082191781</v>
      </c>
      <c r="BI30" s="30">
        <v>8.730136986301369</v>
      </c>
      <c r="BJ30" s="46">
        <v>25.6965944272446</v>
      </c>
      <c r="BK30" s="30">
        <v>8.58359133126935</v>
      </c>
      <c r="BL30" s="46">
        <v>24.6575342465753</v>
      </c>
      <c r="BM30" s="30">
        <v>7.11342465753425</v>
      </c>
      <c r="BN30" s="46">
        <v>57.5342465753425</v>
      </c>
      <c r="BO30" s="30">
        <v>14.3243835616438</v>
      </c>
      <c r="BP30" s="46">
        <v>64.0449438202247</v>
      </c>
      <c r="BQ30" s="30">
        <v>9.046348314606741</v>
      </c>
      <c r="BR30" s="46">
        <v>41.8282548476454</v>
      </c>
      <c r="BS30" s="30">
        <v>16.1695290858726</v>
      </c>
      <c r="BT30" s="46">
        <v>81.9178082191781</v>
      </c>
      <c r="BU30" s="30">
        <v>19.0558904109589</v>
      </c>
      <c r="BV30" s="46">
        <v>92.0547945205479</v>
      </c>
      <c r="BW30" s="30">
        <v>12.2331506849315</v>
      </c>
      <c r="BX30" s="46">
        <v>27.3972602739726</v>
      </c>
      <c r="BY30" s="30">
        <v>9.769863013698631</v>
      </c>
      <c r="BZ30" s="46">
        <v>100</v>
      </c>
      <c r="CA30" s="30">
        <v>10.3418006430868</v>
      </c>
      <c r="CB30" s="46">
        <v>23.2686980609418</v>
      </c>
      <c r="CC30" s="30">
        <v>11.1858725761773</v>
      </c>
      <c r="CD30" s="46">
        <v>27.1978021978022</v>
      </c>
      <c r="CE30" s="30">
        <v>10.9065934065934</v>
      </c>
      <c r="CF30" s="46">
        <v>91.6897506925208</v>
      </c>
      <c r="CG30" s="30">
        <v>19.618836565097</v>
      </c>
      <c r="CH30" s="46">
        <v>32.6923076923077</v>
      </c>
      <c r="CI30" s="30">
        <v>18.2379120879121</v>
      </c>
      <c r="CJ30" s="46">
        <v>47.9452054794521</v>
      </c>
      <c r="CK30" s="30">
        <v>12.6271232876712</v>
      </c>
      <c r="CL30" s="46">
        <v>32.3287671232877</v>
      </c>
      <c r="CM30" s="30">
        <v>11.4972602739726</v>
      </c>
      <c r="CN30" s="46"/>
      <c r="CO30" s="30"/>
      <c r="CP30" s="46">
        <v>43.2506887052342</v>
      </c>
      <c r="CQ30" s="30">
        <v>14.9953168044077</v>
      </c>
      <c r="CR30" s="46">
        <v>60.8815426997245</v>
      </c>
      <c r="CS30" s="30">
        <v>10.8085399449036</v>
      </c>
      <c r="CT30" s="46">
        <v>99.7252747252747</v>
      </c>
      <c r="CU30" s="30">
        <v>7.60467032967033</v>
      </c>
      <c r="CV30" s="46">
        <v>62.5</v>
      </c>
      <c r="CW30" s="30">
        <v>9.18</v>
      </c>
      <c r="CX30" s="46">
        <v>29.8630136986301</v>
      </c>
      <c r="CY30" s="30">
        <v>13.1358904109589</v>
      </c>
      <c r="CZ30" s="46">
        <v>6.04395604395604</v>
      </c>
      <c r="DA30" s="30">
        <v>18.7887362637363</v>
      </c>
      <c r="DB30" s="46">
        <v>100</v>
      </c>
      <c r="DC30" s="30">
        <v>12.3563186813187</v>
      </c>
      <c r="DD30" s="46">
        <v>97.5</v>
      </c>
      <c r="DE30" s="30">
        <v>9.05805555555556</v>
      </c>
      <c r="DF30" s="46">
        <v>100</v>
      </c>
      <c r="DG30" s="30">
        <v>11.5438356164384</v>
      </c>
      <c r="DH30" s="46">
        <v>58.3561643835616</v>
      </c>
      <c r="DI30" s="30">
        <v>7.93369863013699</v>
      </c>
      <c r="DJ30" s="46">
        <v>61.864406779661</v>
      </c>
      <c r="DK30" s="30">
        <v>10.6327683615819</v>
      </c>
      <c r="DL30" s="46">
        <v>100</v>
      </c>
      <c r="DM30" s="30">
        <v>15.1060273972603</v>
      </c>
      <c r="DN30" s="37"/>
      <c r="DO30" s="47">
        <f>SUM(SUM(B30,D30,F30,H30,J30,L30,N30,P30,R30,T30,V30,X30,Z30,AB30,AD30,AF30,AH30,AJ30,AL30,AN30,AP30,AR30,AT30,AV30,AX30,AZ30,BB30,BD30,BF30,BH30),BJ30,BL30,BN30,BP30,BR30,BT30,BV30,BX30,BZ30,CB30,CD30,CF30,CH30,CJ30,CL30,CN30,CP30,CR30,CT30,CV30,CX30,CZ30,DB30,DD30,DF30,DH30,DJ30,DL30)/58</f>
        <v>58.7927366442897</v>
      </c>
      <c r="DP30" s="47">
        <f>SUM(SUM(C30,E30,G30,I30,K30,M30,O30,Q30,S30,U30,W30,Y30,AA30,AC30,AE30,AG30,AI30,AK30,AM30,AO30,AQ30,AS30,AU30,AW30,AY30,BA30,BC30,BE30,BG30,BI30),BK30,BM30,BO30,BQ30,BS30,BU30,BW30,BY30,CA30,CC30,CE30,CG30,CI30,CK30,CM30,CO30,CQ30,CS30,CU30,CW30,CY30,DA30,DC30,DE30,DG30,DI30,DK30,DM30)/58</f>
        <v>12.9408459427519</v>
      </c>
      <c r="DQ30" s="63"/>
    </row>
    <row r="31" ht="20.35" customHeight="1">
      <c r="A31" s="65">
        <v>1926</v>
      </c>
      <c r="B31" s="60">
        <v>15.3424657534247</v>
      </c>
      <c r="C31" s="30">
        <v>11.8580821917808</v>
      </c>
      <c r="D31" s="46">
        <v>43.956043956044</v>
      </c>
      <c r="E31" s="30">
        <v>11.4387362637363</v>
      </c>
      <c r="F31" s="46">
        <v>78.8461538461538</v>
      </c>
      <c r="G31" s="30">
        <v>13.4587912087912</v>
      </c>
      <c r="H31" s="46">
        <v>70.05494505494509</v>
      </c>
      <c r="I31" s="30">
        <v>7.06813186813187</v>
      </c>
      <c r="J31" s="46">
        <v>38.121546961326</v>
      </c>
      <c r="K31" s="30">
        <v>16.9574585635359</v>
      </c>
      <c r="L31" s="46">
        <v>100</v>
      </c>
      <c r="M31" s="30">
        <v>13.1169863013699</v>
      </c>
      <c r="N31" s="46">
        <v>43.2876712328767</v>
      </c>
      <c r="O31" s="30">
        <v>8.27506849315068</v>
      </c>
      <c r="P31" s="46">
        <v>42.9362880886427</v>
      </c>
      <c r="Q31" s="30">
        <v>20.3299168975069</v>
      </c>
      <c r="R31" s="46">
        <v>56.4245810055866</v>
      </c>
      <c r="S31" s="30">
        <v>15.6698324022346</v>
      </c>
      <c r="T31" s="46">
        <v>78.7878787878788</v>
      </c>
      <c r="U31" s="30">
        <v>19.8801652892562</v>
      </c>
      <c r="V31" s="46">
        <v>77.27272727272729</v>
      </c>
      <c r="W31" s="30">
        <v>20.315625</v>
      </c>
      <c r="X31" s="46">
        <v>48.6263736263736</v>
      </c>
      <c r="Y31" s="30">
        <v>13.793956043956</v>
      </c>
      <c r="Z31" s="46">
        <v>46.027397260274</v>
      </c>
      <c r="AA31" s="30">
        <v>17.8183561643836</v>
      </c>
      <c r="AB31" s="46">
        <v>37.1191135734072</v>
      </c>
      <c r="AC31" s="30">
        <v>11.1703601108033</v>
      </c>
      <c r="AD31" s="46">
        <v>50.4109589041096</v>
      </c>
      <c r="AE31" s="30">
        <v>16.8005479452055</v>
      </c>
      <c r="AF31" s="46">
        <v>42.7397260273973</v>
      </c>
      <c r="AG31" s="30">
        <v>14.201095890411</v>
      </c>
      <c r="AH31" s="46">
        <v>56.145251396648</v>
      </c>
      <c r="AI31" s="30">
        <v>17.1424581005587</v>
      </c>
      <c r="AJ31" s="46">
        <v>100</v>
      </c>
      <c r="AK31" s="30">
        <v>11.5383561643836</v>
      </c>
      <c r="AL31" s="46">
        <v>17.5226586102719</v>
      </c>
      <c r="AM31" s="30">
        <v>23.6809667673716</v>
      </c>
      <c r="AN31" s="46">
        <v>98.35616438356161</v>
      </c>
      <c r="AO31" s="30">
        <v>10.0728767123288</v>
      </c>
      <c r="AP31" s="46">
        <v>30.4225352112676</v>
      </c>
      <c r="AQ31" s="30">
        <v>10.1360563380282</v>
      </c>
      <c r="AR31" s="46">
        <v>100</v>
      </c>
      <c r="AS31" s="30">
        <v>11.2895890410959</v>
      </c>
      <c r="AT31" s="46">
        <v>42.4657534246575</v>
      </c>
      <c r="AU31" s="30">
        <v>12.2304109589041</v>
      </c>
      <c r="AV31" s="46">
        <v>88.0886426592798</v>
      </c>
      <c r="AW31" s="30">
        <v>12.7581717451524</v>
      </c>
      <c r="AX31" s="46">
        <v>98.9041095890411</v>
      </c>
      <c r="AY31" s="30">
        <v>19.0312328767123</v>
      </c>
      <c r="AZ31" s="46">
        <v>38.9041095890411</v>
      </c>
      <c r="BA31" s="30">
        <v>15.0630136986301</v>
      </c>
      <c r="BB31" s="46">
        <v>22.5274725274725</v>
      </c>
      <c r="BC31" s="30">
        <v>17.0019230769231</v>
      </c>
      <c r="BD31" s="46">
        <v>100</v>
      </c>
      <c r="BE31" s="30">
        <v>8.284383561643841</v>
      </c>
      <c r="BF31" s="46">
        <v>55.3424657534247</v>
      </c>
      <c r="BG31" s="30">
        <v>12.1427397260274</v>
      </c>
      <c r="BH31" s="46">
        <v>51.6483516483516</v>
      </c>
      <c r="BI31" s="30">
        <v>9.449725274725269</v>
      </c>
      <c r="BJ31" s="46">
        <v>27.5964391691395</v>
      </c>
      <c r="BK31" s="30">
        <v>9.47982195845697</v>
      </c>
      <c r="BL31" s="46">
        <v>32.0547945205479</v>
      </c>
      <c r="BM31" s="30">
        <v>8.011506849315071</v>
      </c>
      <c r="BN31" s="46">
        <v>69.58904109589039</v>
      </c>
      <c r="BO31" s="30">
        <v>15.5671232876712</v>
      </c>
      <c r="BP31" s="46">
        <v>56.3025210084034</v>
      </c>
      <c r="BQ31" s="30">
        <v>9.874789915966391</v>
      </c>
      <c r="BR31" s="46">
        <v>30.9192200557103</v>
      </c>
      <c r="BS31" s="30">
        <v>18.2821727019499</v>
      </c>
      <c r="BT31" s="46">
        <v>99.7260273972603</v>
      </c>
      <c r="BU31" s="30">
        <v>19.9964383561644</v>
      </c>
      <c r="BV31" s="46">
        <v>79.1780821917808</v>
      </c>
      <c r="BW31" s="30">
        <v>12.2493150684932</v>
      </c>
      <c r="BX31" s="46">
        <v>28.4931506849315</v>
      </c>
      <c r="BY31" s="30">
        <v>10.432602739726</v>
      </c>
      <c r="BZ31" s="46">
        <v>100</v>
      </c>
      <c r="CA31" s="30">
        <v>10.426402640264</v>
      </c>
      <c r="CB31" s="46">
        <v>18.2825484764543</v>
      </c>
      <c r="CC31" s="30">
        <v>12.3002770083102</v>
      </c>
      <c r="CD31" s="46">
        <v>26.8493150684932</v>
      </c>
      <c r="CE31" s="30">
        <v>11.3016438356164</v>
      </c>
      <c r="CF31" s="46">
        <v>76.89969604863219</v>
      </c>
      <c r="CG31" s="30">
        <v>21.4562310030395</v>
      </c>
      <c r="CH31" s="46">
        <v>33.4246575342466</v>
      </c>
      <c r="CI31" s="30">
        <v>19.0008219178082</v>
      </c>
      <c r="CJ31" s="46">
        <v>45.4794520547945</v>
      </c>
      <c r="CK31" s="30">
        <v>13.1515068493151</v>
      </c>
      <c r="CL31" s="46">
        <v>95.8333333333333</v>
      </c>
      <c r="CM31" s="30">
        <v>11.4705555555556</v>
      </c>
      <c r="CN31" s="46"/>
      <c r="CO31" s="30"/>
      <c r="CP31" s="46">
        <v>41.6438356164384</v>
      </c>
      <c r="CQ31" s="30">
        <v>16.5397260273973</v>
      </c>
      <c r="CR31" s="46">
        <v>55.8904109589041</v>
      </c>
      <c r="CS31" s="30">
        <v>10.9950684931507</v>
      </c>
      <c r="CT31" s="46">
        <v>99.17127071823199</v>
      </c>
      <c r="CU31" s="30">
        <v>7.92900552486188</v>
      </c>
      <c r="CV31" s="46">
        <v>86.8131868131868</v>
      </c>
      <c r="CW31" s="30">
        <v>9.274450549450551</v>
      </c>
      <c r="CX31" s="46">
        <v>30.2197802197802</v>
      </c>
      <c r="CY31" s="30">
        <v>13.5255494505495</v>
      </c>
      <c r="CZ31" s="46">
        <v>10.958904109589</v>
      </c>
      <c r="DA31" s="30">
        <v>18.06</v>
      </c>
      <c r="DB31" s="46">
        <v>100</v>
      </c>
      <c r="DC31" s="30">
        <v>12.8091666666667</v>
      </c>
      <c r="DD31" s="46">
        <v>99.1689750692521</v>
      </c>
      <c r="DE31" s="30">
        <v>9.45457063711911</v>
      </c>
      <c r="DF31" s="46">
        <v>71.2328767123288</v>
      </c>
      <c r="DG31" s="30">
        <v>12.3167123287671</v>
      </c>
      <c r="DH31" s="46">
        <v>57.4175824175824</v>
      </c>
      <c r="DI31" s="30">
        <v>8.6967032967033</v>
      </c>
      <c r="DJ31" s="46">
        <v>74.37325905292479</v>
      </c>
      <c r="DK31" s="30">
        <v>11.0423398328691</v>
      </c>
      <c r="DL31" s="46">
        <v>100</v>
      </c>
      <c r="DM31" s="30">
        <v>15.3893150684932</v>
      </c>
      <c r="DN31" s="37"/>
      <c r="DO31" s="47">
        <f>SUM(SUM(B31,D31,F31,H31,J31,L31,N31,P31,R31,T31,V31,X31,Z31,AB31,AD31,AF31,AH31,AJ31,AL31,AN31,AP31,AR31,AT31,AV31,AX31,AZ31,BB31,BD31,BF31,BH31),BJ31,BL31,BN31,BP31,BR31,BT31,BV31,BX31,BZ31,CB31,CD31,CF31,CH31,CJ31,CL31,CN31,CP31,CR31,CT31,CV31,CX31,CZ31,DB31,DD31,DF31,DH31,DJ31,DL31)/58</f>
        <v>59.9613990609127</v>
      </c>
      <c r="DP31" s="47">
        <f>SUM(SUM(C31,E31,G31,I31,K31,M31,O31,Q31,S31,U31,W31,Y31,AA31,AC31,AE31,AG31,AI31,AK31,AM31,AO31,AQ31,AS31,AU31,AW31,AY31,BA31,BC31,BE31,BG31,BI31),BK31,BM31,BO31,BQ31,BS31,BU31,BW31,BY31,CA31,CC31,CE31,CG31,CI31,CK31,CM31,CO31,CQ31,CS31,CU31,CW31,CY31,DA31,DC31,DE31,DG31,DI31,DK31,DM31)/58</f>
        <v>13.526470741060</v>
      </c>
      <c r="DQ31" s="63"/>
    </row>
    <row r="32" ht="20.35" customHeight="1">
      <c r="A32" s="65">
        <v>1927</v>
      </c>
      <c r="B32" s="60">
        <v>10.989010989011</v>
      </c>
      <c r="C32" s="30">
        <v>11.7368131868132</v>
      </c>
      <c r="D32" s="46">
        <v>47.6584022038567</v>
      </c>
      <c r="E32" s="30">
        <v>11.4380165289256</v>
      </c>
      <c r="F32" s="46">
        <v>80.6629834254144</v>
      </c>
      <c r="G32" s="30">
        <v>13.3566298342541</v>
      </c>
      <c r="H32" s="46">
        <v>67.8571428571429</v>
      </c>
      <c r="I32" s="30">
        <v>5.56346153846154</v>
      </c>
      <c r="J32" s="46">
        <v>23.2044198895028</v>
      </c>
      <c r="K32" s="30">
        <v>16.8950276243094</v>
      </c>
      <c r="L32" s="46">
        <v>100</v>
      </c>
      <c r="M32" s="30">
        <v>12.6754820936639</v>
      </c>
      <c r="N32" s="46">
        <v>47.1232876712329</v>
      </c>
      <c r="O32" s="30">
        <v>7.84493150684932</v>
      </c>
      <c r="P32" s="46">
        <v>43.646408839779</v>
      </c>
      <c r="Q32" s="30">
        <v>20.478729281768</v>
      </c>
      <c r="R32" s="46">
        <v>59.6100278551532</v>
      </c>
      <c r="S32" s="30">
        <v>14.9782729805014</v>
      </c>
      <c r="T32" s="46">
        <v>71.0743801652893</v>
      </c>
      <c r="U32" s="30">
        <v>19.7669421487603</v>
      </c>
      <c r="V32" s="46">
        <v>51.6483516483516</v>
      </c>
      <c r="W32" s="30">
        <v>20.2936813186813</v>
      </c>
      <c r="X32" s="46">
        <v>50</v>
      </c>
      <c r="Y32" s="30">
        <v>13.8934065934066</v>
      </c>
      <c r="Z32" s="46">
        <v>56.6265060240964</v>
      </c>
      <c r="AA32" s="30">
        <v>17.1120481927711</v>
      </c>
      <c r="AB32" s="46">
        <v>54.4198895027624</v>
      </c>
      <c r="AC32" s="30">
        <v>10.2685082872928</v>
      </c>
      <c r="AD32" s="46">
        <v>57.1428571428571</v>
      </c>
      <c r="AE32" s="30">
        <v>17.0134615384615</v>
      </c>
      <c r="AF32" s="46">
        <v>70.60439560439561</v>
      </c>
      <c r="AG32" s="30">
        <v>12.3434065934066</v>
      </c>
      <c r="AH32" s="46">
        <v>41.7582417582418</v>
      </c>
      <c r="AI32" s="30">
        <v>16.960989010989</v>
      </c>
      <c r="AJ32" s="46">
        <v>100</v>
      </c>
      <c r="AK32" s="30">
        <v>10.7168975069252</v>
      </c>
      <c r="AL32" s="46">
        <v>17.9063360881543</v>
      </c>
      <c r="AM32" s="30">
        <v>23.7399449035813</v>
      </c>
      <c r="AN32" s="46">
        <v>99.7260273972603</v>
      </c>
      <c r="AO32" s="30">
        <v>9.80465753424658</v>
      </c>
      <c r="AP32" s="46">
        <v>28.0555555555556</v>
      </c>
      <c r="AQ32" s="30">
        <v>9.50416666666667</v>
      </c>
      <c r="AR32" s="46">
        <v>76.7123287671233</v>
      </c>
      <c r="AS32" s="30">
        <v>11.4172602739726</v>
      </c>
      <c r="AT32" s="46">
        <v>36.986301369863</v>
      </c>
      <c r="AU32" s="30">
        <v>11.8753424657534</v>
      </c>
      <c r="AV32" s="46">
        <v>85.91549295774649</v>
      </c>
      <c r="AW32" s="30">
        <v>11.627323943662</v>
      </c>
      <c r="AX32" s="46">
        <v>97.7464788732394</v>
      </c>
      <c r="AY32" s="30">
        <v>19.3729577464789</v>
      </c>
      <c r="AZ32" s="46">
        <v>38.9041095890411</v>
      </c>
      <c r="BA32" s="30">
        <v>15.2558904109589</v>
      </c>
      <c r="BB32" s="46">
        <v>22.7397260273973</v>
      </c>
      <c r="BC32" s="30">
        <v>16.9868493150685</v>
      </c>
      <c r="BD32" s="46">
        <v>100</v>
      </c>
      <c r="BE32" s="30">
        <v>6.92630136986301</v>
      </c>
      <c r="BF32" s="46">
        <v>52.2099447513812</v>
      </c>
      <c r="BG32" s="30">
        <v>12.2279005524862</v>
      </c>
      <c r="BH32" s="46">
        <v>42.1917808219178</v>
      </c>
      <c r="BI32" s="30">
        <v>9.22191780821918</v>
      </c>
      <c r="BJ32" s="46">
        <v>32.6283987915408</v>
      </c>
      <c r="BK32" s="30">
        <v>8.970392749244709</v>
      </c>
      <c r="BL32" s="46">
        <v>30.6849315068493</v>
      </c>
      <c r="BM32" s="30">
        <v>7.08356164383562</v>
      </c>
      <c r="BN32" s="46">
        <v>50.9868421052632</v>
      </c>
      <c r="BO32" s="30">
        <v>14.1121710526316</v>
      </c>
      <c r="BP32" s="46">
        <v>52.247191011236</v>
      </c>
      <c r="BQ32" s="30">
        <v>9.18398876404494</v>
      </c>
      <c r="BR32" s="46">
        <v>33.3333333333333</v>
      </c>
      <c r="BS32" s="30">
        <v>18.0969444444444</v>
      </c>
      <c r="BT32" s="46">
        <v>95.8904109589041</v>
      </c>
      <c r="BU32" s="30">
        <v>19.8024657534247</v>
      </c>
      <c r="BV32" s="46">
        <v>52.5862068965517</v>
      </c>
      <c r="BW32" s="30">
        <v>12.1997126436782</v>
      </c>
      <c r="BX32" s="46">
        <v>31.5068493150685</v>
      </c>
      <c r="BY32" s="30">
        <v>10.0169863013699</v>
      </c>
      <c r="BZ32" s="46">
        <v>100</v>
      </c>
      <c r="CA32" s="30">
        <v>9.26679104477612</v>
      </c>
      <c r="CB32" s="46">
        <v>15.4696132596685</v>
      </c>
      <c r="CC32" s="30">
        <v>11.0544198895028</v>
      </c>
      <c r="CD32" s="46">
        <v>32.2314049586777</v>
      </c>
      <c r="CE32" s="30">
        <v>10.702479338843</v>
      </c>
      <c r="CF32" s="46">
        <v>51.3677811550152</v>
      </c>
      <c r="CG32" s="30">
        <v>22.126443768997</v>
      </c>
      <c r="CH32" s="46">
        <v>31.5068493150685</v>
      </c>
      <c r="CI32" s="30">
        <v>19.3605479452055</v>
      </c>
      <c r="CJ32" s="46">
        <v>41.9178082191781</v>
      </c>
      <c r="CK32" s="30">
        <v>13.0227397260274</v>
      </c>
      <c r="CL32" s="46">
        <v>99.45205479452051</v>
      </c>
      <c r="CM32" s="30">
        <v>11.1635616438356</v>
      </c>
      <c r="CN32" s="46"/>
      <c r="CO32" s="30"/>
      <c r="CP32" s="46">
        <v>38.9041095890411</v>
      </c>
      <c r="CQ32" s="30">
        <v>15.9816438356164</v>
      </c>
      <c r="CR32" s="46">
        <v>60.989010989011</v>
      </c>
      <c r="CS32" s="30">
        <v>10.2848901098901</v>
      </c>
      <c r="CT32" s="46">
        <v>98.35616438356161</v>
      </c>
      <c r="CU32" s="30">
        <v>7.65150684931507</v>
      </c>
      <c r="CV32" s="46">
        <v>83.56164383561639</v>
      </c>
      <c r="CW32" s="30">
        <v>8.88465753424658</v>
      </c>
      <c r="CX32" s="46">
        <v>26.8493150684932</v>
      </c>
      <c r="CY32" s="30">
        <v>12.8358904109589</v>
      </c>
      <c r="CZ32" s="46">
        <v>8.493150684931511</v>
      </c>
      <c r="DA32" s="30">
        <v>17.8876712328767</v>
      </c>
      <c r="DB32" s="46">
        <v>100</v>
      </c>
      <c r="DC32" s="30">
        <v>12.1438547486034</v>
      </c>
      <c r="DD32" s="46">
        <v>97.2299168975069</v>
      </c>
      <c r="DE32" s="30">
        <v>8.704432132963991</v>
      </c>
      <c r="DF32" s="46">
        <v>74.3515850144092</v>
      </c>
      <c r="DG32" s="30">
        <v>10.928818443804</v>
      </c>
      <c r="DH32" s="46">
        <v>61.8131868131868</v>
      </c>
      <c r="DI32" s="30">
        <v>8.030219780219779</v>
      </c>
      <c r="DJ32" s="46">
        <v>92.3287671232877</v>
      </c>
      <c r="DK32" s="30">
        <v>11.1268493150685</v>
      </c>
      <c r="DL32" s="46">
        <v>100</v>
      </c>
      <c r="DM32" s="30">
        <v>14.992032967033</v>
      </c>
      <c r="DN32" s="37"/>
      <c r="DO32" s="47">
        <f>SUM(SUM(B32,D32,F32,H32,J32,L32,N32,P32,R32,T32,V32,X32,Z32,AB32,AD32,AF32,AH32,AJ32,AL32,AN32,AP32,AR32,AT32,AV32,AX32,AZ32,BB32,BD32,BF32,BH32),BJ32,BL32,BN32,BP32,BR32,BT32,BV32,BX32,BZ32,CB32,CD32,CF32,CH32,CJ32,CL32,CN32,CP32,CR32,CT32,CV32,CX32,CZ32,DB32,DD32,DF32,DH32,DJ32,DL32)/58</f>
        <v>58.3825774350121</v>
      </c>
      <c r="DP32" s="47">
        <f>SUM(SUM(C32,E32,G32,I32,K32,M32,O32,Q32,S32,U32,W32,Y32,AA32,AC32,AE32,AG32,AI32,AK32,AM32,AO32,AQ32,AS32,AU32,AW32,AY32,BA32,BC32,BE32,BG32,BI32),BK32,BM32,BO32,BQ32,BS32,BU32,BW32,BY32,CA32,CC32,CE32,CG32,CI32,CK32,CM32,CO32,CQ32,CS32,CU32,CW32,CY32,DA32,DC32,DE32,DG32,DI32,DK32,DM32)/58</f>
        <v>13.1037349618887</v>
      </c>
      <c r="DQ32" s="63"/>
    </row>
    <row r="33" ht="20.35" customHeight="1">
      <c r="A33" s="65">
        <v>1928</v>
      </c>
      <c r="B33" s="60">
        <v>19.672131147541</v>
      </c>
      <c r="C33" s="30">
        <v>12.0180327868852</v>
      </c>
      <c r="D33" s="46">
        <v>56.8306010928962</v>
      </c>
      <c r="E33" s="30">
        <v>11.3972677595628</v>
      </c>
      <c r="F33" s="46">
        <v>83.6065573770492</v>
      </c>
      <c r="G33" s="30">
        <v>14.7669398907104</v>
      </c>
      <c r="H33" s="46">
        <v>64.4628099173554</v>
      </c>
      <c r="I33" s="30">
        <v>6.80440771349862</v>
      </c>
      <c r="J33" s="46">
        <v>17.5824175824176</v>
      </c>
      <c r="K33" s="30">
        <v>17.6868131868132</v>
      </c>
      <c r="L33" s="46">
        <v>100</v>
      </c>
      <c r="M33" s="30">
        <v>13.7478142076503</v>
      </c>
      <c r="N33" s="46">
        <v>65.3005464480874</v>
      </c>
      <c r="O33" s="30">
        <v>7.8551912568306</v>
      </c>
      <c r="P33" s="46">
        <v>44.6575342465753</v>
      </c>
      <c r="Q33" s="30">
        <v>21.5698630136986</v>
      </c>
      <c r="R33" s="46">
        <v>44.4126074498567</v>
      </c>
      <c r="S33" s="30">
        <v>16.3553008595989</v>
      </c>
      <c r="T33" s="46">
        <v>79.7260273972603</v>
      </c>
      <c r="U33" s="30">
        <v>20.0484931506849</v>
      </c>
      <c r="V33" s="46">
        <v>56.0224089635854</v>
      </c>
      <c r="W33" s="30">
        <v>20.1882352941176</v>
      </c>
      <c r="X33" s="46">
        <v>54.5454545454545</v>
      </c>
      <c r="Y33" s="30">
        <v>13.895041322314</v>
      </c>
      <c r="Z33" s="46">
        <v>58.3561643835616</v>
      </c>
      <c r="AA33" s="30">
        <v>17.6027397260274</v>
      </c>
      <c r="AB33" s="46">
        <v>55.5555555555556</v>
      </c>
      <c r="AC33" s="30">
        <v>11.1280701754386</v>
      </c>
      <c r="AD33" s="46">
        <v>34.9726775956284</v>
      </c>
      <c r="AE33" s="30">
        <v>17.0185792349727</v>
      </c>
      <c r="AF33" s="46">
        <v>90.4371584699454</v>
      </c>
      <c r="AG33" s="30">
        <v>13.7827868852459</v>
      </c>
      <c r="AH33" s="46">
        <v>38.2513661202186</v>
      </c>
      <c r="AI33" s="30">
        <v>17.1887978142077</v>
      </c>
      <c r="AJ33" s="46">
        <v>100</v>
      </c>
      <c r="AK33" s="30">
        <v>11.3950819672131</v>
      </c>
      <c r="AL33" s="46">
        <v>27.0718232044199</v>
      </c>
      <c r="AM33" s="30">
        <v>23.9033149171271</v>
      </c>
      <c r="AN33" s="46">
        <v>100</v>
      </c>
      <c r="AO33" s="30">
        <v>10.3571038251366</v>
      </c>
      <c r="AP33" s="46">
        <v>35.792349726776</v>
      </c>
      <c r="AQ33" s="30">
        <v>10.3428961748634</v>
      </c>
      <c r="AR33" s="46">
        <v>76.92307692307691</v>
      </c>
      <c r="AS33" s="30">
        <v>11.1376373626374</v>
      </c>
      <c r="AT33" s="46">
        <v>47.8142076502732</v>
      </c>
      <c r="AU33" s="30">
        <v>12.4284153005464</v>
      </c>
      <c r="AV33" s="46">
        <v>96.7123287671233</v>
      </c>
      <c r="AW33" s="30">
        <v>12.378904109589</v>
      </c>
      <c r="AX33" s="46">
        <v>98.07692307692309</v>
      </c>
      <c r="AY33" s="30">
        <v>18.1538461538462</v>
      </c>
      <c r="AZ33" s="46">
        <v>39.7260273972603</v>
      </c>
      <c r="BA33" s="30">
        <v>14.8213698630137</v>
      </c>
      <c r="BB33" s="46">
        <v>28.1420765027322</v>
      </c>
      <c r="BC33" s="30">
        <v>19.3989071038251</v>
      </c>
      <c r="BD33" s="46">
        <v>100</v>
      </c>
      <c r="BE33" s="30">
        <v>7.44453551912568</v>
      </c>
      <c r="BF33" s="46">
        <v>57.182320441989</v>
      </c>
      <c r="BG33" s="30">
        <v>11.8486187845304</v>
      </c>
      <c r="BH33" s="46">
        <v>45.7300275482094</v>
      </c>
      <c r="BI33" s="30">
        <v>9.22561983471074</v>
      </c>
      <c r="BJ33" s="46">
        <v>32.6086956521739</v>
      </c>
      <c r="BK33" s="30">
        <v>9.660869565217389</v>
      </c>
      <c r="BL33" s="46">
        <v>31.4207650273224</v>
      </c>
      <c r="BM33" s="30">
        <v>8.083606557377051</v>
      </c>
      <c r="BN33" s="46">
        <v>50.8771929824561</v>
      </c>
      <c r="BO33" s="30">
        <v>18.780701754386</v>
      </c>
      <c r="BP33" s="46">
        <v>46.4285714285714</v>
      </c>
      <c r="BQ33" s="30">
        <v>10.1664835164835</v>
      </c>
      <c r="BR33" s="46">
        <v>40.1098901098901</v>
      </c>
      <c r="BS33" s="30">
        <v>18.1052197802198</v>
      </c>
      <c r="BT33" s="46">
        <v>75.9562841530055</v>
      </c>
      <c r="BU33" s="30">
        <v>20.1890710382514</v>
      </c>
      <c r="BV33" s="46">
        <v>51.2328767123288</v>
      </c>
      <c r="BW33" s="30">
        <v>12.8616438356164</v>
      </c>
      <c r="BX33" s="46">
        <v>31.4207650273224</v>
      </c>
      <c r="BY33" s="30">
        <v>10.4502732240437</v>
      </c>
      <c r="BZ33" s="46">
        <v>100</v>
      </c>
      <c r="CA33" s="30">
        <v>10.6809836065574</v>
      </c>
      <c r="CB33" s="46">
        <v>24.3835616438356</v>
      </c>
      <c r="CC33" s="30">
        <v>12.2709589041096</v>
      </c>
      <c r="CD33" s="46">
        <v>28.021978021978</v>
      </c>
      <c r="CE33" s="30">
        <v>11.6978021978022</v>
      </c>
      <c r="CF33" s="46">
        <v>66.9603524229075</v>
      </c>
      <c r="CG33" s="30">
        <v>23.0533039647577</v>
      </c>
      <c r="CH33" s="46">
        <v>48.0874316939891</v>
      </c>
      <c r="CI33" s="30">
        <v>19.0745901639344</v>
      </c>
      <c r="CJ33" s="46">
        <v>46.1748633879781</v>
      </c>
      <c r="CK33" s="30">
        <v>12.8808743169399</v>
      </c>
      <c r="CL33" s="46">
        <v>100</v>
      </c>
      <c r="CM33" s="30">
        <v>11.3582417582418</v>
      </c>
      <c r="CN33" s="46"/>
      <c r="CO33" s="30"/>
      <c r="CP33" s="46">
        <v>41.5300546448087</v>
      </c>
      <c r="CQ33" s="30">
        <v>16.7385245901639</v>
      </c>
      <c r="CR33" s="46">
        <v>60.989010989011</v>
      </c>
      <c r="CS33" s="30">
        <v>10.7945054945055</v>
      </c>
      <c r="CT33" s="46">
        <v>100</v>
      </c>
      <c r="CU33" s="30">
        <v>8.23770491803279</v>
      </c>
      <c r="CV33" s="46">
        <v>86.90807799442899</v>
      </c>
      <c r="CW33" s="30">
        <v>9.52005571030641</v>
      </c>
      <c r="CX33" s="46">
        <v>24.8633879781421</v>
      </c>
      <c r="CY33" s="30">
        <v>13.9964480874317</v>
      </c>
      <c r="CZ33" s="46">
        <v>91.5300546448087</v>
      </c>
      <c r="DA33" s="30">
        <v>19.405737704918</v>
      </c>
      <c r="DB33" s="46">
        <v>100</v>
      </c>
      <c r="DC33" s="30">
        <v>13.6225409836066</v>
      </c>
      <c r="DD33" s="46">
        <v>91.4364640883978</v>
      </c>
      <c r="DE33" s="30">
        <v>9.75883977900552</v>
      </c>
      <c r="DF33" s="46">
        <v>99.7260273972603</v>
      </c>
      <c r="DG33" s="30">
        <v>12.6761643835616</v>
      </c>
      <c r="DH33" s="46">
        <v>61.1570247933884</v>
      </c>
      <c r="DI33" s="30">
        <v>8.222865013774101</v>
      </c>
      <c r="DJ33" s="46">
        <v>66.9398907103825</v>
      </c>
      <c r="DK33" s="30">
        <v>11.4371584699454</v>
      </c>
      <c r="DL33" s="46">
        <v>100</v>
      </c>
      <c r="DM33" s="30">
        <v>15.6885245901639</v>
      </c>
      <c r="DN33" s="37"/>
      <c r="DO33" s="47">
        <f>SUM(SUM(B33,D33,F33,H33,J33,L33,N33,P33,R33,T33,V33,X33,Z33,AB33,AD33,AF33,AH33,AJ33,AL33,AN33,AP33,AR33,AT33,AV33,AX33,AZ33,BB33,BD33,BF33,BH33),BJ33,BL33,BN33,BP33,BR33,BT33,BV33,BX33,BZ33,CB33,CD33,CF33,CH33,CJ33,CL33,CN33,CP33,CR33,CT33,CV33,CX33,CZ33,DB33,DD33,DF33,DH33,DJ33,DL33)/58</f>
        <v>61.6899368602835</v>
      </c>
      <c r="DP33" s="47">
        <f>SUM(SUM(C33,E33,G33,I33,K33,M33,O33,Q33,S33,U33,W33,Y33,AA33,AC33,AE33,AG33,AI33,AK33,AM33,AO33,AQ33,AS33,AU33,AW33,AY33,BA33,BC33,BE33,BG33,BI33),BK33,BM33,BO33,BQ33,BS33,BU33,BW33,BY33,CA33,CC33,CE33,CG33,CI33,CK33,CM33,CO33,CQ33,CS33,CU33,CW33,CY33,DA33,DC33,DE33,DG33,DI33,DK33,DM33)/58</f>
        <v>13.7772687562066</v>
      </c>
      <c r="DQ33" s="63"/>
    </row>
    <row r="34" ht="20.35" customHeight="1">
      <c r="A34" s="65">
        <v>1929</v>
      </c>
      <c r="B34" s="60">
        <v>14.2465753424658</v>
      </c>
      <c r="C34" s="30">
        <v>11.4435616438356</v>
      </c>
      <c r="D34" s="46">
        <v>77.4373259052925</v>
      </c>
      <c r="E34" s="30">
        <v>11.2225626740947</v>
      </c>
      <c r="F34" s="46">
        <v>82.7397260273973</v>
      </c>
      <c r="G34" s="30">
        <v>12.7158904109589</v>
      </c>
      <c r="H34" s="46">
        <v>36.4902506963788</v>
      </c>
      <c r="I34" s="30">
        <v>5.99108635097493</v>
      </c>
      <c r="J34" s="46">
        <v>13.4986225895317</v>
      </c>
      <c r="K34" s="30">
        <v>15.7137741046832</v>
      </c>
      <c r="L34" s="46">
        <v>100</v>
      </c>
      <c r="M34" s="30">
        <v>12.1224657534247</v>
      </c>
      <c r="N34" s="46">
        <v>70.6849315068493</v>
      </c>
      <c r="O34" s="30">
        <v>7.27041095890411</v>
      </c>
      <c r="P34" s="46">
        <v>56.7123287671233</v>
      </c>
      <c r="Q34" s="30">
        <v>20.0638356164384</v>
      </c>
      <c r="R34" s="46">
        <v>63.4560906515581</v>
      </c>
      <c r="S34" s="30">
        <v>15.9342776203966</v>
      </c>
      <c r="T34" s="46">
        <v>79.06336088154271</v>
      </c>
      <c r="U34" s="30">
        <v>19.3297520661157</v>
      </c>
      <c r="V34" s="46">
        <v>99.1620111731844</v>
      </c>
      <c r="W34" s="30">
        <v>18.9055865921788</v>
      </c>
      <c r="X34" s="46">
        <v>65.2892561983471</v>
      </c>
      <c r="Y34" s="30">
        <v>13.2121212121212</v>
      </c>
      <c r="Z34" s="46">
        <v>99.71910112359549</v>
      </c>
      <c r="AA34" s="30">
        <v>17.2384831460674</v>
      </c>
      <c r="AB34" s="46">
        <v>61.731843575419</v>
      </c>
      <c r="AC34" s="30">
        <v>10.1438547486034</v>
      </c>
      <c r="AD34" s="46">
        <v>33.972602739726</v>
      </c>
      <c r="AE34" s="30">
        <v>16.4958904109589</v>
      </c>
      <c r="AF34" s="46">
        <v>87.1232876712329</v>
      </c>
      <c r="AG34" s="30">
        <v>12.8523287671233</v>
      </c>
      <c r="AH34" s="46">
        <v>30.3030303030303</v>
      </c>
      <c r="AI34" s="30">
        <v>16.6597796143251</v>
      </c>
      <c r="AJ34" s="46">
        <v>100</v>
      </c>
      <c r="AK34" s="30">
        <v>10.5815426997245</v>
      </c>
      <c r="AL34" s="46">
        <v>26.3736263736264</v>
      </c>
      <c r="AM34" s="30">
        <v>23.0642857142857</v>
      </c>
      <c r="AN34" s="46">
        <v>100</v>
      </c>
      <c r="AO34" s="30">
        <v>9.60826446280992</v>
      </c>
      <c r="AP34" s="46">
        <v>54.8209366391185</v>
      </c>
      <c r="AQ34" s="30">
        <v>9.333057851239669</v>
      </c>
      <c r="AR34" s="46">
        <v>31.8681318681319</v>
      </c>
      <c r="AS34" s="30">
        <v>10.9958791208791</v>
      </c>
      <c r="AT34" s="46">
        <v>61.9178082191781</v>
      </c>
      <c r="AU34" s="30">
        <v>11.6723287671233</v>
      </c>
      <c r="AV34" s="46">
        <v>99.4459833795014</v>
      </c>
      <c r="AW34" s="30">
        <v>11.7678670360111</v>
      </c>
      <c r="AX34" s="46">
        <v>98.62637362637361</v>
      </c>
      <c r="AY34" s="30">
        <v>16.8417582417582</v>
      </c>
      <c r="AZ34" s="46">
        <v>47.9338842975207</v>
      </c>
      <c r="BA34" s="30">
        <v>14.3961432506887</v>
      </c>
      <c r="BB34" s="46">
        <v>46.1538461538462</v>
      </c>
      <c r="BC34" s="30">
        <v>17.539010989011</v>
      </c>
      <c r="BD34" s="46">
        <v>100</v>
      </c>
      <c r="BE34" s="30">
        <v>6.1717032967033</v>
      </c>
      <c r="BF34" s="46">
        <v>62.1917808219178</v>
      </c>
      <c r="BG34" s="30">
        <v>11.5241095890411</v>
      </c>
      <c r="BH34" s="46">
        <v>32.3287671232877</v>
      </c>
      <c r="BI34" s="30">
        <v>8.60082191780822</v>
      </c>
      <c r="BJ34" s="46">
        <v>48.695652173913</v>
      </c>
      <c r="BK34" s="30">
        <v>8.55420289855072</v>
      </c>
      <c r="BL34" s="46">
        <v>31.1977715877437</v>
      </c>
      <c r="BM34" s="30">
        <v>7.34930362116992</v>
      </c>
      <c r="BN34" s="46">
        <v>52.1978021978022</v>
      </c>
      <c r="BO34" s="30">
        <v>15.4989010989011</v>
      </c>
      <c r="BP34" s="46">
        <v>43.1318681318681</v>
      </c>
      <c r="BQ34" s="30">
        <v>9.44615384615385</v>
      </c>
      <c r="BR34" s="46">
        <v>37.8453038674033</v>
      </c>
      <c r="BS34" s="30">
        <v>17.8461325966851</v>
      </c>
      <c r="BT34" s="46">
        <v>70.1369863013699</v>
      </c>
      <c r="BU34" s="30">
        <v>19.5761643835616</v>
      </c>
      <c r="BV34" s="46">
        <v>57.5342465753425</v>
      </c>
      <c r="BW34" s="30">
        <v>11.1476712328767</v>
      </c>
      <c r="BX34" s="46">
        <v>27.9452054794521</v>
      </c>
      <c r="BY34" s="30">
        <v>9.8213698630137</v>
      </c>
      <c r="BZ34" s="46">
        <v>100</v>
      </c>
      <c r="CA34" s="30">
        <v>9.64642857142857</v>
      </c>
      <c r="CB34" s="46">
        <v>55.0684931506849</v>
      </c>
      <c r="CC34" s="30">
        <v>11.1597260273973</v>
      </c>
      <c r="CD34" s="46">
        <v>75.8308157099698</v>
      </c>
      <c r="CE34" s="30">
        <v>11.5791540785498</v>
      </c>
      <c r="CF34" s="46">
        <v>99.7229916897507</v>
      </c>
      <c r="CG34" s="30">
        <v>20.2041551246537</v>
      </c>
      <c r="CH34" s="46">
        <v>38.8571428571429</v>
      </c>
      <c r="CI34" s="30">
        <v>18.2262857142857</v>
      </c>
      <c r="CJ34" s="46">
        <v>44.6575342465753</v>
      </c>
      <c r="CK34" s="30">
        <v>12.5652054794521</v>
      </c>
      <c r="CL34" s="46">
        <v>99.45205479452051</v>
      </c>
      <c r="CM34" s="30">
        <v>10.8293150684932</v>
      </c>
      <c r="CN34" s="46"/>
      <c r="CO34" s="30"/>
      <c r="CP34" s="46">
        <v>42.6997245179063</v>
      </c>
      <c r="CQ34" s="30">
        <v>15.4432506887052</v>
      </c>
      <c r="CR34" s="46">
        <v>65.47945205479451</v>
      </c>
      <c r="CS34" s="30">
        <v>10.3254794520548</v>
      </c>
      <c r="CT34" s="46">
        <v>100</v>
      </c>
      <c r="CU34" s="30">
        <v>7.49506849315068</v>
      </c>
      <c r="CV34" s="46">
        <v>88.73626373626369</v>
      </c>
      <c r="CW34" s="30">
        <v>9.207142857142861</v>
      </c>
      <c r="CX34" s="46">
        <v>28.8461538461538</v>
      </c>
      <c r="CY34" s="30">
        <v>13.2760989010989</v>
      </c>
      <c r="CZ34" s="46">
        <v>100</v>
      </c>
      <c r="DA34" s="30">
        <v>17.3350684931507</v>
      </c>
      <c r="DB34" s="46">
        <v>100</v>
      </c>
      <c r="DC34" s="30">
        <v>12.9353591160221</v>
      </c>
      <c r="DD34" s="46">
        <v>85.98901098901101</v>
      </c>
      <c r="DE34" s="30">
        <v>8.92554945054945</v>
      </c>
      <c r="DF34" s="46">
        <v>100</v>
      </c>
      <c r="DG34" s="30">
        <v>11.7468493150685</v>
      </c>
      <c r="DH34" s="46">
        <v>61.5384615384615</v>
      </c>
      <c r="DI34" s="30">
        <v>7.43901098901099</v>
      </c>
      <c r="DJ34" s="46">
        <v>61.0027855153203</v>
      </c>
      <c r="DK34" s="30">
        <v>10.5451253481894</v>
      </c>
      <c r="DL34" s="46">
        <v>93.968253968254</v>
      </c>
      <c r="DM34" s="30">
        <v>15.2768253968254</v>
      </c>
      <c r="DN34" s="37"/>
      <c r="DO34" s="47">
        <f>SUM(SUM(B34,D34,F34,H34,J34,L34,N34,P34,R34,T34,V34,X34,Z34,AB34,AD34,AF34,AH34,AJ34,AL34,AN34,AP34,AR34,AT34,AV34,AX34,AZ34,BB34,BD34,BF34,BH34),BJ34,BL34,BN34,BP34,BR34,BT34,BV34,BX34,BZ34,CB34,CD34,CF34,CH34,CJ34,CL34,CN34,CP34,CR34,CT34,CV34,CX34,CZ34,DB34,DD34,DF34,DH34,DJ34,DL34)/58</f>
        <v>65.68114839622601</v>
      </c>
      <c r="DP34" s="47">
        <f>SUM(SUM(C34,E34,G34,I34,K34,M34,O34,Q34,S34,U34,W34,Y34,AA34,AC34,AE34,AG34,AI34,AK34,AM34,AO34,AQ34,AS34,AU34,AW34,AY34,BA34,BC34,BE34,BG34,BI34),BK34,BM34,BO34,BQ34,BS34,BU34,BW34,BY34,CA34,CC34,CE34,CG34,CI34,CK34,CM34,CO34,CQ34,CS34,CU34,CW34,CY34,DA34,DC34,DE34,DG34,DI34,DK34,DM34)/58</f>
        <v>12.8563760128848</v>
      </c>
      <c r="DQ34" s="63"/>
    </row>
    <row r="35" ht="20.35" customHeight="1">
      <c r="A35" s="65">
        <v>1930</v>
      </c>
      <c r="B35" s="60">
        <v>14.7945205479452</v>
      </c>
      <c r="C35" s="30">
        <v>12.6969863013699</v>
      </c>
      <c r="D35" s="46">
        <v>94.1988950276243</v>
      </c>
      <c r="E35" s="30">
        <v>11.7958563535912</v>
      </c>
      <c r="F35" s="46">
        <v>95.31680440771351</v>
      </c>
      <c r="G35" s="30">
        <v>13.6801652892562</v>
      </c>
      <c r="H35" s="46">
        <v>39.7260273972603</v>
      </c>
      <c r="I35" s="30">
        <v>7.3758904109589</v>
      </c>
      <c r="J35" s="46">
        <v>13.5359116022099</v>
      </c>
      <c r="K35" s="30">
        <v>16.3986187845304</v>
      </c>
      <c r="L35" s="46">
        <v>100</v>
      </c>
      <c r="M35" s="30">
        <v>13.5247933884298</v>
      </c>
      <c r="N35" s="46">
        <v>70.63711911357341</v>
      </c>
      <c r="O35" s="30">
        <v>8.280886426592801</v>
      </c>
      <c r="P35" s="46">
        <v>56.7493112947658</v>
      </c>
      <c r="Q35" s="30">
        <v>21.630303030303</v>
      </c>
      <c r="R35" s="46">
        <v>81.4917127071823</v>
      </c>
      <c r="S35" s="30">
        <v>15.2599447513812</v>
      </c>
      <c r="T35" s="46">
        <v>94.5054945054945</v>
      </c>
      <c r="U35" s="30">
        <v>19.6175824175824</v>
      </c>
      <c r="V35" s="46">
        <v>93.1506849315068</v>
      </c>
      <c r="W35" s="30">
        <v>19.1978082191781</v>
      </c>
      <c r="X35" s="46">
        <v>62.0498614958449</v>
      </c>
      <c r="Y35" s="30">
        <v>14.0049861495845</v>
      </c>
      <c r="Z35" s="46">
        <v>95.32967032967029</v>
      </c>
      <c r="AA35" s="30">
        <v>17.5958791208791</v>
      </c>
      <c r="AB35" s="46">
        <v>62.9834254143646</v>
      </c>
      <c r="AC35" s="30">
        <v>10.6980662983425</v>
      </c>
      <c r="AD35" s="46">
        <v>40.5479452054795</v>
      </c>
      <c r="AE35" s="30">
        <v>17.4364383561644</v>
      </c>
      <c r="AF35" s="46">
        <v>84.1095890410959</v>
      </c>
      <c r="AG35" s="30">
        <v>13.9397260273973</v>
      </c>
      <c r="AH35" s="46">
        <v>32.3287671232877</v>
      </c>
      <c r="AI35" s="30">
        <v>16.8238356164384</v>
      </c>
      <c r="AJ35" s="46">
        <v>99.7222222222222</v>
      </c>
      <c r="AK35" s="30">
        <v>11.7263888888889</v>
      </c>
      <c r="AL35" s="46">
        <v>25.4794520547945</v>
      </c>
      <c r="AM35" s="30">
        <v>23.5427397260274</v>
      </c>
      <c r="AN35" s="46">
        <v>100</v>
      </c>
      <c r="AO35" s="30">
        <v>11.0298630136986</v>
      </c>
      <c r="AP35" s="46">
        <v>48.9010989010989</v>
      </c>
      <c r="AQ35" s="30">
        <v>10.1222527472527</v>
      </c>
      <c r="AR35" s="46">
        <v>34.3490304709141</v>
      </c>
      <c r="AS35" s="30">
        <v>11.9119113573407</v>
      </c>
      <c r="AT35" s="46">
        <v>56.1643835616438</v>
      </c>
      <c r="AU35" s="30">
        <v>12.3476712328767</v>
      </c>
      <c r="AV35" s="46">
        <v>99.7245179063361</v>
      </c>
      <c r="AW35" s="30">
        <v>12.336088154270</v>
      </c>
      <c r="AX35" s="46">
        <v>96.1643835616438</v>
      </c>
      <c r="AY35" s="30">
        <v>17.4460273972603</v>
      </c>
      <c r="AZ35" s="46">
        <v>45.4794520547945</v>
      </c>
      <c r="BA35" s="30">
        <v>15.1915068493151</v>
      </c>
      <c r="BB35" s="46">
        <v>54.4910179640719</v>
      </c>
      <c r="BC35" s="30">
        <v>17.1089820359281</v>
      </c>
      <c r="BD35" s="46">
        <v>100</v>
      </c>
      <c r="BE35" s="30">
        <v>7.47452054794521</v>
      </c>
      <c r="BF35" s="46">
        <v>37.8082191780822</v>
      </c>
      <c r="BG35" s="30">
        <v>12.1487671232877</v>
      </c>
      <c r="BH35" s="46">
        <v>30.5555555555556</v>
      </c>
      <c r="BI35" s="30">
        <v>10.265</v>
      </c>
      <c r="BJ35" s="46">
        <v>45.7971014492754</v>
      </c>
      <c r="BK35" s="30">
        <v>10.0052173913043</v>
      </c>
      <c r="BL35" s="46">
        <v>50.4109589041096</v>
      </c>
      <c r="BM35" s="30">
        <v>7.50547945205479</v>
      </c>
      <c r="BN35" s="46">
        <v>53.8674033149171</v>
      </c>
      <c r="BO35" s="30">
        <v>15.9997237569061</v>
      </c>
      <c r="BP35" s="46">
        <v>30.1369863013699</v>
      </c>
      <c r="BQ35" s="30">
        <v>9.761917808219181</v>
      </c>
      <c r="BR35" s="46">
        <v>33.6986301369863</v>
      </c>
      <c r="BS35" s="30">
        <v>18.2369863013699</v>
      </c>
      <c r="BT35" s="46">
        <v>66.7590027700831</v>
      </c>
      <c r="BU35" s="30">
        <v>20.1448753462604</v>
      </c>
      <c r="BV35" s="46">
        <v>48.3516483516484</v>
      </c>
      <c r="BW35" s="30">
        <v>13.0120879120879</v>
      </c>
      <c r="BX35" s="46">
        <v>27.6712328767123</v>
      </c>
      <c r="BY35" s="30">
        <v>10.0958904109589</v>
      </c>
      <c r="BZ35" s="46">
        <v>100</v>
      </c>
      <c r="CA35" s="30">
        <v>11.411003236246</v>
      </c>
      <c r="CB35" s="46">
        <v>51.6483516483516</v>
      </c>
      <c r="CC35" s="30">
        <v>11.8337912087912</v>
      </c>
      <c r="CD35" s="46">
        <v>77.4104683195592</v>
      </c>
      <c r="CE35" s="30">
        <v>11.5005509641873</v>
      </c>
      <c r="CF35" s="46">
        <v>100</v>
      </c>
      <c r="CG35" s="30">
        <v>20.7747252747253</v>
      </c>
      <c r="CH35" s="46">
        <v>38.6301369863014</v>
      </c>
      <c r="CI35" s="30">
        <v>18.5271232876712</v>
      </c>
      <c r="CJ35" s="46">
        <v>46.3013698630137</v>
      </c>
      <c r="CK35" s="30">
        <v>13.6150684931507</v>
      </c>
      <c r="CL35" s="46">
        <v>99.7252747252747</v>
      </c>
      <c r="CM35" s="30">
        <v>12.082967032967</v>
      </c>
      <c r="CN35" s="46"/>
      <c r="CO35" s="30"/>
      <c r="CP35" s="46">
        <v>46.8493150684932</v>
      </c>
      <c r="CQ35" s="30">
        <v>15.7852054794521</v>
      </c>
      <c r="CR35" s="46">
        <v>69.3150684931507</v>
      </c>
      <c r="CS35" s="30">
        <v>10.9241095890411</v>
      </c>
      <c r="CT35" s="46">
        <v>100</v>
      </c>
      <c r="CU35" s="30">
        <v>8.256198347107439</v>
      </c>
      <c r="CV35" s="46">
        <v>95.3424657534247</v>
      </c>
      <c r="CW35" s="30">
        <v>9.78465753424658</v>
      </c>
      <c r="CX35" s="46">
        <v>31.129476584022</v>
      </c>
      <c r="CY35" s="30">
        <v>13.7768595041322</v>
      </c>
      <c r="CZ35" s="46">
        <v>96.7123287671233</v>
      </c>
      <c r="DA35" s="30">
        <v>17.2816438356164</v>
      </c>
      <c r="DB35" s="46">
        <v>100</v>
      </c>
      <c r="DC35" s="30">
        <v>13.8928571428571</v>
      </c>
      <c r="DD35" s="46">
        <v>86.7605633802817</v>
      </c>
      <c r="DE35" s="30">
        <v>10.0769014084507</v>
      </c>
      <c r="DF35" s="46">
        <v>100</v>
      </c>
      <c r="DG35" s="30">
        <v>12.7271978021978</v>
      </c>
      <c r="DH35" s="46">
        <v>64.1095890410959</v>
      </c>
      <c r="DI35" s="30">
        <v>8.828493150684929</v>
      </c>
      <c r="DJ35" s="46">
        <v>61.9718309859155</v>
      </c>
      <c r="DK35" s="30">
        <v>11.7216901408451</v>
      </c>
      <c r="DL35" s="46">
        <v>78.236914600551</v>
      </c>
      <c r="DM35" s="30">
        <v>15.2716253443526</v>
      </c>
      <c r="DN35" s="37"/>
      <c r="DO35" s="47">
        <f>SUM(SUM(B35,D35,F35,H35,J35,L35,N35,P35,R35,T35,V35,X35,Z35,AB35,AD35,AF35,AH35,AJ35,AL35,AN35,AP35,AR35,AT35,AV35,AX35,AZ35,BB35,BD35,BF35,BH35),BJ35,BL35,BN35,BP35,BR35,BT35,BV35,BX35,BZ35,CB35,CD35,CF35,CH35,CJ35,CL35,CN35,CP35,CR35,CT35,CV35,CX35,CZ35,DB35,DD35,DF35,DH35,DJ35,DL35)/58</f>
        <v>65.98475775259359</v>
      </c>
      <c r="DP35" s="47">
        <f>SUM(SUM(C35,E35,G35,I35,K35,M35,O35,Q35,S35,U35,W35,Y35,AA35,AC35,AE35,AG35,AI35,AK35,AM35,AO35,AQ35,AS35,AU35,AW35,AY35,BA35,BC35,BE35,BG35,BI35),BK35,BM35,BO35,BQ35,BS35,BU35,BW35,BY35,CA35,CC35,CE35,CG35,CI35,CK35,CM35,CO35,CQ35,CS35,CU35,CW35,CY35,DA35,DC35,DE35,DG35,DI35,DK35,DM35)/58</f>
        <v>13.6042865468764</v>
      </c>
      <c r="DQ35" s="63"/>
    </row>
    <row r="36" ht="20.35" customHeight="1">
      <c r="A36" s="65">
        <v>1931</v>
      </c>
      <c r="B36" s="60">
        <v>14.2465753424658</v>
      </c>
      <c r="C36" s="30">
        <v>11.5427397260274</v>
      </c>
      <c r="D36" s="46">
        <v>85.7534246575342</v>
      </c>
      <c r="E36" s="30">
        <v>11.3356164383562</v>
      </c>
      <c r="F36" s="46">
        <v>73.972602739726</v>
      </c>
      <c r="G36" s="30">
        <v>12.9134246575342</v>
      </c>
      <c r="H36" s="46">
        <v>32.3287671232877</v>
      </c>
      <c r="I36" s="30">
        <v>7.04712328767123</v>
      </c>
      <c r="J36" s="46">
        <v>11.2637362637363</v>
      </c>
      <c r="K36" s="30">
        <v>16.5675824175824</v>
      </c>
      <c r="L36" s="46">
        <v>90.2234636871508</v>
      </c>
      <c r="M36" s="30">
        <v>12.6248603351955</v>
      </c>
      <c r="N36" s="46">
        <v>49.7252747252747</v>
      </c>
      <c r="O36" s="30">
        <v>7.42335164835165</v>
      </c>
      <c r="P36" s="46">
        <v>55.0684931506849</v>
      </c>
      <c r="Q36" s="30">
        <v>21.6506849315068</v>
      </c>
      <c r="R36" s="46">
        <v>59.504132231405</v>
      </c>
      <c r="S36" s="30">
        <v>16.4702479338843</v>
      </c>
      <c r="T36" s="46">
        <v>92.8374655647383</v>
      </c>
      <c r="U36" s="30">
        <v>20.264738292011</v>
      </c>
      <c r="V36" s="46">
        <v>68.49315068493151</v>
      </c>
      <c r="W36" s="30">
        <v>20.1202739726027</v>
      </c>
      <c r="X36" s="46">
        <v>56.5934065934066</v>
      </c>
      <c r="Y36" s="30">
        <v>13.4870879120879</v>
      </c>
      <c r="Z36" s="46">
        <v>82.96703296703301</v>
      </c>
      <c r="AA36" s="30">
        <v>17.8744505494505</v>
      </c>
      <c r="AB36" s="46">
        <v>63.3333333333333</v>
      </c>
      <c r="AC36" s="30">
        <v>10.1555555555556</v>
      </c>
      <c r="AD36" s="46">
        <v>43.2876712328767</v>
      </c>
      <c r="AE36" s="30">
        <v>16.993698630137</v>
      </c>
      <c r="AF36" s="46">
        <v>61.878453038674</v>
      </c>
      <c r="AG36" s="30">
        <v>12.9196132596685</v>
      </c>
      <c r="AH36" s="46">
        <v>34.5205479452055</v>
      </c>
      <c r="AI36" s="30">
        <v>18.0202739726027</v>
      </c>
      <c r="AJ36" s="46">
        <v>99.7252747252747</v>
      </c>
      <c r="AK36" s="30">
        <v>10.5348901098901</v>
      </c>
      <c r="AL36" s="46">
        <v>28.099173553719</v>
      </c>
      <c r="AM36" s="30">
        <v>24.032782369146</v>
      </c>
      <c r="AN36" s="46">
        <v>93.972602739726</v>
      </c>
      <c r="AO36" s="30">
        <v>9.91561643835616</v>
      </c>
      <c r="AP36" s="46">
        <v>41.9178082191781</v>
      </c>
      <c r="AQ36" s="30">
        <v>9.483835616438361</v>
      </c>
      <c r="AR36" s="46">
        <v>29.6703296703297</v>
      </c>
      <c r="AS36" s="30">
        <v>11.2461538461538</v>
      </c>
      <c r="AT36" s="46">
        <v>74.1758241758242</v>
      </c>
      <c r="AU36" s="30">
        <v>12.0565934065934</v>
      </c>
      <c r="AV36" s="46">
        <v>72.02216066481991</v>
      </c>
      <c r="AW36" s="30">
        <v>12.9204986149584</v>
      </c>
      <c r="AX36" s="46">
        <v>46.3013698630137</v>
      </c>
      <c r="AY36" s="30">
        <v>19.5202739726027</v>
      </c>
      <c r="AZ36" s="46">
        <v>41.3223140495868</v>
      </c>
      <c r="BA36" s="30">
        <v>14.5165289256198</v>
      </c>
      <c r="BB36" s="46">
        <v>64.8351648351648</v>
      </c>
      <c r="BC36" s="30">
        <v>18.3813186813187</v>
      </c>
      <c r="BD36" s="46">
        <v>58.3561643835616</v>
      </c>
      <c r="BE36" s="30">
        <v>7.73671232876712</v>
      </c>
      <c r="BF36" s="46">
        <v>22.8650137741047</v>
      </c>
      <c r="BG36" s="30">
        <v>10.6396694214876</v>
      </c>
      <c r="BH36" s="46">
        <v>37.7410468319559</v>
      </c>
      <c r="BI36" s="30">
        <v>9.240771349862261</v>
      </c>
      <c r="BJ36" s="46">
        <v>47.5095785440613</v>
      </c>
      <c r="BK36" s="30">
        <v>10.0996168582375</v>
      </c>
      <c r="BL36" s="46">
        <v>76.43835616438361</v>
      </c>
      <c r="BM36" s="30">
        <v>7.00219178082192</v>
      </c>
      <c r="BN36" s="46">
        <v>48.2191780821918</v>
      </c>
      <c r="BO36" s="30">
        <v>15.8654794520548</v>
      </c>
      <c r="BP36" s="46">
        <v>23.013698630137</v>
      </c>
      <c r="BQ36" s="30">
        <v>9.39917808219178</v>
      </c>
      <c r="BR36" s="46">
        <v>43.5616438356164</v>
      </c>
      <c r="BS36" s="30">
        <v>19.0693150684932</v>
      </c>
      <c r="BT36" s="46">
        <v>68.2191780821918</v>
      </c>
      <c r="BU36" s="30">
        <v>19.4786301369863</v>
      </c>
      <c r="BV36" s="46">
        <v>43.8356164383562</v>
      </c>
      <c r="BW36" s="30">
        <v>11.5827397260274</v>
      </c>
      <c r="BX36" s="46">
        <v>25.4794520547945</v>
      </c>
      <c r="BY36" s="30">
        <v>9.364109589041099</v>
      </c>
      <c r="BZ36" s="46">
        <v>97.1061093247588</v>
      </c>
      <c r="CA36" s="30">
        <v>10.5247588424437</v>
      </c>
      <c r="CB36" s="46">
        <v>44.9720670391061</v>
      </c>
      <c r="CC36" s="30">
        <v>12.0069832402235</v>
      </c>
      <c r="CD36" s="46">
        <v>83.1460674157303</v>
      </c>
      <c r="CE36" s="30">
        <v>11.4575842696629</v>
      </c>
      <c r="CF36" s="46">
        <v>90.0552486187845</v>
      </c>
      <c r="CG36" s="30">
        <v>21.6544198895028</v>
      </c>
      <c r="CH36" s="46">
        <v>35.8904109589041</v>
      </c>
      <c r="CI36" s="30">
        <v>19.2098630136986</v>
      </c>
      <c r="CJ36" s="46">
        <v>33.6986301369863</v>
      </c>
      <c r="CK36" s="30">
        <v>12.9043835616438</v>
      </c>
      <c r="CL36" s="46">
        <v>100</v>
      </c>
      <c r="CM36" s="30">
        <v>11.4107142857143</v>
      </c>
      <c r="CN36" s="46"/>
      <c r="CO36" s="30"/>
      <c r="CP36" s="46">
        <v>73.972602739726</v>
      </c>
      <c r="CQ36" s="30">
        <v>17.0367123287671</v>
      </c>
      <c r="CR36" s="46">
        <v>70.1369863013699</v>
      </c>
      <c r="CS36" s="30">
        <v>10.5635616438356</v>
      </c>
      <c r="CT36" s="46">
        <v>97.8021978021978</v>
      </c>
      <c r="CU36" s="30">
        <v>6.98928571428571</v>
      </c>
      <c r="CV36" s="46">
        <v>79.1208791208791</v>
      </c>
      <c r="CW36" s="30">
        <v>9.058791208791209</v>
      </c>
      <c r="CX36" s="46">
        <v>34.9862258953168</v>
      </c>
      <c r="CY36" s="30">
        <v>13.3884297520661</v>
      </c>
      <c r="CZ36" s="46">
        <v>86.8131868131868</v>
      </c>
      <c r="DA36" s="30">
        <v>18.5252747252747</v>
      </c>
      <c r="DB36" s="46">
        <v>70.47353760445679</v>
      </c>
      <c r="DC36" s="30">
        <v>10.0089136490251</v>
      </c>
      <c r="DD36" s="46">
        <v>82.6446280991736</v>
      </c>
      <c r="DE36" s="30">
        <v>9.62644628099174</v>
      </c>
      <c r="DF36" s="46">
        <v>92.8767123287671</v>
      </c>
      <c r="DG36" s="30">
        <v>11.5550684931507</v>
      </c>
      <c r="DH36" s="46">
        <v>62.4657534246575</v>
      </c>
      <c r="DI36" s="30">
        <v>7.68849315068493</v>
      </c>
      <c r="DJ36" s="46">
        <v>81.05849582172701</v>
      </c>
      <c r="DK36" s="30">
        <v>11.325348189415</v>
      </c>
      <c r="DL36" s="46">
        <v>74.7945205479452</v>
      </c>
      <c r="DM36" s="30">
        <v>15.3621917808219</v>
      </c>
      <c r="DN36" s="37"/>
      <c r="DO36" s="47">
        <f>SUM(SUM(B36,D36,F36,H36,J36,L36,N36,P36,R36,T36,V36,X36,Z36,AB36,AD36,AF36,AH36,AJ36,AL36,AN36,AP36,AR36,AT36,AV36,AX36,AZ36,BB36,BD36,BF36,BH36),BJ36,BL36,BN36,BP36,BR36,BT36,BV36,BX36,BZ36,CB36,CD36,CF36,CH36,CJ36,CL36,CN36,CP36,CR36,CT36,CV36,CX36,CZ36,DB36,DD36,DF36,DH36,DJ36,DL36)/58</f>
        <v>60.6191708875988</v>
      </c>
      <c r="DP36" s="47">
        <f>SUM(SUM(C36,E36,G36,I36,K36,M36,O36,Q36,S36,U36,W36,Y36,AA36,AC36,AE36,AG36,AI36,AK36,AM36,AO36,AQ36,AS36,AU36,AW36,AY36,BA36,BC36,BE36,BG36,BI36),BK36,BM36,BO36,BQ36,BS36,BU36,BW36,BY36,CA36,CC36,CE36,CG36,CI36,CK36,CM36,CO36,CQ36,CS36,CU36,CW36,CY36,DA36,DC36,DE36,DG36,DI36,DK36,DM36)/58</f>
        <v>13.3297447950048</v>
      </c>
      <c r="DQ36" s="63"/>
    </row>
    <row r="37" ht="20.35" customHeight="1">
      <c r="A37" s="65">
        <v>1932</v>
      </c>
      <c r="B37" s="60">
        <v>15.5737704918033</v>
      </c>
      <c r="C37" s="30">
        <v>11.8237704918033</v>
      </c>
      <c r="D37" s="46">
        <v>70.21857923497269</v>
      </c>
      <c r="E37" s="30">
        <v>11.6068306010929</v>
      </c>
      <c r="F37" s="46">
        <v>64.8351648351648</v>
      </c>
      <c r="G37" s="30">
        <v>12.568956043956</v>
      </c>
      <c r="H37" s="46">
        <v>38.2513661202186</v>
      </c>
      <c r="I37" s="30">
        <v>6.63497267759563</v>
      </c>
      <c r="J37" s="46">
        <v>14.5454545454545</v>
      </c>
      <c r="K37" s="30">
        <v>16.5865454545455</v>
      </c>
      <c r="L37" s="46">
        <v>98.8857938718663</v>
      </c>
      <c r="M37" s="30">
        <v>12.9757660167131</v>
      </c>
      <c r="N37" s="46">
        <v>44.8087431693989</v>
      </c>
      <c r="O37" s="30">
        <v>7.79453551912568</v>
      </c>
      <c r="P37" s="46">
        <v>61.2068965517241</v>
      </c>
      <c r="Q37" s="30">
        <v>20.5793103448276</v>
      </c>
      <c r="R37" s="46">
        <v>56.986301369863</v>
      </c>
      <c r="S37" s="30">
        <v>15.8753424657534</v>
      </c>
      <c r="T37" s="46">
        <v>97.53424657534249</v>
      </c>
      <c r="U37" s="30">
        <v>20.1115068493151</v>
      </c>
      <c r="V37" s="46">
        <v>78.68852459016389</v>
      </c>
      <c r="W37" s="30">
        <v>19.3680327868852</v>
      </c>
      <c r="X37" s="46">
        <v>55.6164383561644</v>
      </c>
      <c r="Y37" s="30">
        <v>14.1361643835616</v>
      </c>
      <c r="Z37" s="46">
        <v>43.013698630137</v>
      </c>
      <c r="AA37" s="30">
        <v>17.733698630137</v>
      </c>
      <c r="AB37" s="46">
        <v>70.63711911357341</v>
      </c>
      <c r="AC37" s="30">
        <v>10.5210526315789</v>
      </c>
      <c r="AD37" s="46">
        <v>45.4794520547945</v>
      </c>
      <c r="AE37" s="30">
        <v>17.8109589041096</v>
      </c>
      <c r="AF37" s="46">
        <v>42.8571428571429</v>
      </c>
      <c r="AG37" s="30">
        <v>13.2714285714286</v>
      </c>
      <c r="AH37" s="46">
        <v>37.431693989071</v>
      </c>
      <c r="AI37" s="30">
        <v>17.0620218579235</v>
      </c>
      <c r="AJ37" s="46">
        <v>100</v>
      </c>
      <c r="AK37" s="30">
        <v>11.4553424657534</v>
      </c>
      <c r="AL37" s="46">
        <v>31.5934065934066</v>
      </c>
      <c r="AM37" s="30">
        <v>23.6815934065934</v>
      </c>
      <c r="AN37" s="46">
        <v>94.80874316939889</v>
      </c>
      <c r="AO37" s="30">
        <v>9.609016393442619</v>
      </c>
      <c r="AP37" s="46">
        <v>53.0054644808743</v>
      </c>
      <c r="AQ37" s="30">
        <v>9.9431693989071</v>
      </c>
      <c r="AR37" s="46">
        <v>31.2328767123288</v>
      </c>
      <c r="AS37" s="30">
        <v>11.3945205479452</v>
      </c>
      <c r="AT37" s="46">
        <v>73.7704918032787</v>
      </c>
      <c r="AU37" s="30">
        <v>12.5374316939891</v>
      </c>
      <c r="AV37" s="46">
        <v>50.5494505494505</v>
      </c>
      <c r="AW37" s="30">
        <v>12.7557692307692</v>
      </c>
      <c r="AX37" s="46">
        <v>59.7260273972603</v>
      </c>
      <c r="AY37" s="30">
        <v>18.4747945205479</v>
      </c>
      <c r="AZ37" s="46">
        <v>40.1639344262295</v>
      </c>
      <c r="BA37" s="30">
        <v>15.0636612021858</v>
      </c>
      <c r="BB37" s="46">
        <v>99.7267759562842</v>
      </c>
      <c r="BC37" s="30">
        <v>16.9390710382514</v>
      </c>
      <c r="BD37" s="46">
        <v>64.7540983606557</v>
      </c>
      <c r="BE37" s="30">
        <v>7.59562841530055</v>
      </c>
      <c r="BF37" s="46">
        <v>20.3856749311295</v>
      </c>
      <c r="BG37" s="30">
        <v>12.1181818181818</v>
      </c>
      <c r="BH37" s="46">
        <v>35.792349726776</v>
      </c>
      <c r="BI37" s="30">
        <v>9.321311475409839</v>
      </c>
      <c r="BJ37" s="46">
        <v>63.4920634920635</v>
      </c>
      <c r="BK37" s="30">
        <v>10.3079365079365</v>
      </c>
      <c r="BL37" s="46">
        <v>71.85792349726781</v>
      </c>
      <c r="BM37" s="30">
        <v>7.50409836065574</v>
      </c>
      <c r="BN37" s="46">
        <v>47.5409836065574</v>
      </c>
      <c r="BO37" s="30">
        <v>14.6265573770492</v>
      </c>
      <c r="BP37" s="46">
        <v>27.1232876712329</v>
      </c>
      <c r="BQ37" s="30">
        <v>9.715616438356159</v>
      </c>
      <c r="BR37" s="46">
        <v>47.2677595628415</v>
      </c>
      <c r="BS37" s="30">
        <v>18.2300546448087</v>
      </c>
      <c r="BT37" s="46">
        <v>68.8524590163934</v>
      </c>
      <c r="BU37" s="30">
        <v>19.5415300546448</v>
      </c>
      <c r="BV37" s="46">
        <v>38.2513661202186</v>
      </c>
      <c r="BW37" s="30">
        <v>12.7398907103825</v>
      </c>
      <c r="BX37" s="46">
        <v>24.0437158469945</v>
      </c>
      <c r="BY37" s="30">
        <v>9.581420765027319</v>
      </c>
      <c r="BZ37" s="46">
        <v>100</v>
      </c>
      <c r="CA37" s="30">
        <v>10.6464788732394</v>
      </c>
      <c r="CB37" s="46">
        <v>43.3701657458564</v>
      </c>
      <c r="CC37" s="30">
        <v>11.4074585635359</v>
      </c>
      <c r="CD37" s="46">
        <v>85.50295857988171</v>
      </c>
      <c r="CE37" s="30">
        <v>11.5579881656805</v>
      </c>
      <c r="CF37" s="46">
        <v>92.58064516129031</v>
      </c>
      <c r="CG37" s="30">
        <v>21.1238709677419</v>
      </c>
      <c r="CH37" s="46">
        <v>58.6301369863014</v>
      </c>
      <c r="CI37" s="30">
        <v>18.4920547945205</v>
      </c>
      <c r="CJ37" s="46">
        <v>38.7978142076503</v>
      </c>
      <c r="CK37" s="30">
        <v>13.2737704918033</v>
      </c>
      <c r="CL37" s="46">
        <v>100</v>
      </c>
      <c r="CM37" s="30">
        <v>11.6430136986301</v>
      </c>
      <c r="CN37" s="46"/>
      <c r="CO37" s="30"/>
      <c r="CP37" s="46">
        <v>83.0601092896175</v>
      </c>
      <c r="CQ37" s="30">
        <v>17.083606557377</v>
      </c>
      <c r="CR37" s="46">
        <v>69.58904109589039</v>
      </c>
      <c r="CS37" s="30">
        <v>10.8821917808219</v>
      </c>
      <c r="CT37" s="46">
        <v>84.21052631578949</v>
      </c>
      <c r="CU37" s="30">
        <v>7.43047091412742</v>
      </c>
      <c r="CV37" s="46">
        <v>94.4289693593315</v>
      </c>
      <c r="CW37" s="30">
        <v>9.23621169916435</v>
      </c>
      <c r="CX37" s="46">
        <v>35.989010989011</v>
      </c>
      <c r="CY37" s="30">
        <v>13.2980769230769</v>
      </c>
      <c r="CZ37" s="46">
        <v>100</v>
      </c>
      <c r="DA37" s="30">
        <v>18.5437158469945</v>
      </c>
      <c r="DB37" s="46">
        <v>58.974358974359</v>
      </c>
      <c r="DC37" s="30">
        <v>10.9128205128205</v>
      </c>
      <c r="DD37" s="46">
        <v>71.34986225895319</v>
      </c>
      <c r="DE37" s="30">
        <v>9.231680440771351</v>
      </c>
      <c r="DF37" s="46">
        <v>95.60439560439561</v>
      </c>
      <c r="DG37" s="30">
        <v>12.3582417582418</v>
      </c>
      <c r="DH37" s="46">
        <v>59.5628415300546</v>
      </c>
      <c r="DI37" s="30">
        <v>8.404098360655739</v>
      </c>
      <c r="DJ37" s="46">
        <v>88.169014084507</v>
      </c>
      <c r="DK37" s="30">
        <v>11.6095774647887</v>
      </c>
      <c r="DL37" s="46">
        <v>89.8907103825137</v>
      </c>
      <c r="DM37" s="30">
        <v>15.2054644808743</v>
      </c>
      <c r="DN37" s="37"/>
      <c r="DO37" s="47">
        <f>SUM(SUM(B37,D37,F37,H37,J37,L37,N37,P37,R37,T37,V37,X37,Z37,AB37,AD37,AF37,AH37,AJ37,AL37,AN37,AP37,AR37,AT37,AV37,AX37,AZ37,BB37,BD37,BF37,BH37),BJ37,BL37,BN37,BP37,BR37,BT37,BV37,BX37,BZ37,CB37,CD37,CF37,CH37,CJ37,CL37,CN37,CP37,CR37,CT37,CV37,CX37,CZ37,DB37,DD37,DF37,DH37,DJ37,DL37)/58</f>
        <v>61.9336806989983</v>
      </c>
      <c r="DP37" s="47">
        <f>SUM(SUM(C37,E37,G37,I37,K37,M37,O37,Q37,S37,U37,W37,Y37,AA37,AC37,AE37,AG37,AI37,AK37,AM37,AO37,AQ37,AS37,AU37,AW37,AY37,BA37,BC37,BE37,BG37,BI37),BK37,BM37,BO37,BQ37,BS37,BU37,BW37,BY37,CA37,CC37,CE37,CG37,CI37,CK37,CM37,CO37,CQ37,CS37,CU37,CW37,CY37,DA37,DC37,DE37,DG37,DI37,DK37,DM37)/58</f>
        <v>13.367338298094</v>
      </c>
      <c r="DQ37" s="63"/>
    </row>
    <row r="38" ht="20.35" customHeight="1">
      <c r="A38" s="65">
        <v>1933</v>
      </c>
      <c r="B38" s="60">
        <v>10.4683195592287</v>
      </c>
      <c r="C38" s="30">
        <v>11.4531680440771</v>
      </c>
      <c r="D38" s="46">
        <v>44.7802197802198</v>
      </c>
      <c r="E38" s="30">
        <v>11.6046703296703</v>
      </c>
      <c r="F38" s="46">
        <v>73.55371900826449</v>
      </c>
      <c r="G38" s="30">
        <v>12.9603305785124</v>
      </c>
      <c r="H38" s="46">
        <v>32.0547945205479</v>
      </c>
      <c r="I38" s="30">
        <v>6.6558904109589</v>
      </c>
      <c r="J38" s="46">
        <v>12.6050420168067</v>
      </c>
      <c r="K38" s="30">
        <v>16.1714285714286</v>
      </c>
      <c r="L38" s="46">
        <v>99.7245179063361</v>
      </c>
      <c r="M38" s="30">
        <v>12.8526170798898</v>
      </c>
      <c r="N38" s="46">
        <v>40.771349862259</v>
      </c>
      <c r="O38" s="30">
        <v>8.427548209366391</v>
      </c>
      <c r="P38" s="46">
        <v>66.4835164835165</v>
      </c>
      <c r="Q38" s="30">
        <v>21.818956043956</v>
      </c>
      <c r="R38" s="46">
        <v>45.7300275482094</v>
      </c>
      <c r="S38" s="30">
        <v>16.1793388429752</v>
      </c>
      <c r="T38" s="46">
        <v>75.8904109589041</v>
      </c>
      <c r="U38" s="30">
        <v>20.5079452054795</v>
      </c>
      <c r="V38" s="46">
        <v>75.3424657534247</v>
      </c>
      <c r="W38" s="30">
        <v>20.4180821917808</v>
      </c>
      <c r="X38" s="46">
        <v>70.9944751381215</v>
      </c>
      <c r="Y38" s="30">
        <v>14.2745856353591</v>
      </c>
      <c r="Z38" s="46">
        <v>40.9340659340659</v>
      </c>
      <c r="AA38" s="30">
        <v>17.5686813186813</v>
      </c>
      <c r="AB38" s="46">
        <v>100</v>
      </c>
      <c r="AC38" s="30">
        <v>10.4477900552486</v>
      </c>
      <c r="AD38" s="46">
        <v>51.6483516483516</v>
      </c>
      <c r="AE38" s="30">
        <v>17.2497252747253</v>
      </c>
      <c r="AF38" s="46">
        <v>42.1917808219178</v>
      </c>
      <c r="AG38" s="30">
        <v>14.041095890411</v>
      </c>
      <c r="AH38" s="46">
        <v>40.2739726027397</v>
      </c>
      <c r="AI38" s="30">
        <v>17.7046575342466</v>
      </c>
      <c r="AJ38" s="46">
        <v>100</v>
      </c>
      <c r="AK38" s="30">
        <v>9.80164835164835</v>
      </c>
      <c r="AL38" s="46">
        <v>35.2777777777778</v>
      </c>
      <c r="AM38" s="30">
        <v>23.7183333333333</v>
      </c>
      <c r="AN38" s="46">
        <v>96.969696969697</v>
      </c>
      <c r="AO38" s="30">
        <v>9.587052341597801</v>
      </c>
      <c r="AP38" s="46">
        <v>49.8630136986301</v>
      </c>
      <c r="AQ38" s="30">
        <v>9.61534246575342</v>
      </c>
      <c r="AR38" s="46">
        <v>30.1104972375691</v>
      </c>
      <c r="AS38" s="30">
        <v>11.6232044198895</v>
      </c>
      <c r="AT38" s="46">
        <v>74.8618784530387</v>
      </c>
      <c r="AU38" s="30">
        <v>12.0118784530387</v>
      </c>
      <c r="AV38" s="46">
        <v>54.5205479452055</v>
      </c>
      <c r="AW38" s="30">
        <v>13.3652054794521</v>
      </c>
      <c r="AX38" s="46">
        <v>82.4615384615385</v>
      </c>
      <c r="AY38" s="30">
        <v>17.8778461538462</v>
      </c>
      <c r="AZ38" s="46">
        <v>42.1917808219178</v>
      </c>
      <c r="BA38" s="30">
        <v>15.0298630136986</v>
      </c>
      <c r="BB38" s="46">
        <v>99.4505494505495</v>
      </c>
      <c r="BC38" s="30">
        <v>18.1456043956044</v>
      </c>
      <c r="BD38" s="46">
        <v>64.38356164383561</v>
      </c>
      <c r="BE38" s="30">
        <v>7.97452054794521</v>
      </c>
      <c r="BF38" s="46">
        <v>20.0549450549451</v>
      </c>
      <c r="BG38" s="30">
        <v>12.0010989010989</v>
      </c>
      <c r="BH38" s="46">
        <v>38.5674931129477</v>
      </c>
      <c r="BI38" s="30">
        <v>9.671900826446279</v>
      </c>
      <c r="BJ38" s="46">
        <v>100</v>
      </c>
      <c r="BK38" s="30">
        <v>8.63014184397163</v>
      </c>
      <c r="BL38" s="46">
        <v>81.64383561643839</v>
      </c>
      <c r="BM38" s="30">
        <v>6.76547945205479</v>
      </c>
      <c r="BN38" s="46">
        <v>46.7032967032967</v>
      </c>
      <c r="BO38" s="30">
        <v>16.0195054945055</v>
      </c>
      <c r="BP38" s="46">
        <v>31.7808219178082</v>
      </c>
      <c r="BQ38" s="30">
        <v>9.22821917808219</v>
      </c>
      <c r="BR38" s="46">
        <v>37.8453038674033</v>
      </c>
      <c r="BS38" s="30">
        <v>18.9129834254144</v>
      </c>
      <c r="BT38" s="46">
        <v>65.2054794520548</v>
      </c>
      <c r="BU38" s="30">
        <v>19.658904109589</v>
      </c>
      <c r="BV38" s="46">
        <v>43.5616438356164</v>
      </c>
      <c r="BW38" s="30">
        <v>12.2117808219178</v>
      </c>
      <c r="BX38" s="46">
        <v>23.5616438356164</v>
      </c>
      <c r="BY38" s="30">
        <v>9.446575342465749</v>
      </c>
      <c r="BZ38" s="46">
        <v>100</v>
      </c>
      <c r="CA38" s="30">
        <v>10.5282122905028</v>
      </c>
      <c r="CB38" s="46">
        <v>41.9444444444444</v>
      </c>
      <c r="CC38" s="30">
        <v>11.8563888888889</v>
      </c>
      <c r="CD38" s="46">
        <v>56.6265060240964</v>
      </c>
      <c r="CE38" s="30">
        <v>10.7734939759036</v>
      </c>
      <c r="CF38" s="46">
        <v>79.0849673202614</v>
      </c>
      <c r="CG38" s="30">
        <v>21.1777777777778</v>
      </c>
      <c r="CH38" s="46">
        <v>63.1868131868132</v>
      </c>
      <c r="CI38" s="30">
        <v>19.5706043956044</v>
      </c>
      <c r="CJ38" s="46">
        <v>37.5342465753425</v>
      </c>
      <c r="CK38" s="30">
        <v>13.5287671232877</v>
      </c>
      <c r="CL38" s="46">
        <v>100</v>
      </c>
      <c r="CM38" s="30">
        <v>11.5038461538462</v>
      </c>
      <c r="CN38" s="46"/>
      <c r="CO38" s="30"/>
      <c r="CP38" s="46">
        <v>65.2054794520548</v>
      </c>
      <c r="CQ38" s="30">
        <v>17.4065753424658</v>
      </c>
      <c r="CR38" s="46">
        <v>72.8767123287671</v>
      </c>
      <c r="CS38" s="30">
        <v>10.7095890410959</v>
      </c>
      <c r="CT38" s="46">
        <v>61.671469740634</v>
      </c>
      <c r="CU38" s="30">
        <v>8.97521613832853</v>
      </c>
      <c r="CV38" s="46">
        <v>92.73743016759779</v>
      </c>
      <c r="CW38" s="30">
        <v>8.539385474860341</v>
      </c>
      <c r="CX38" s="46">
        <v>38.6301369863014</v>
      </c>
      <c r="CY38" s="30">
        <v>13.2709589041096</v>
      </c>
      <c r="CZ38" s="46">
        <v>97.2527472527473</v>
      </c>
      <c r="DA38" s="30">
        <v>17.860989010989</v>
      </c>
      <c r="DB38" s="46">
        <v>59.8901098901099</v>
      </c>
      <c r="DC38" s="30">
        <v>13.0777472527473</v>
      </c>
      <c r="DD38" s="46">
        <v>71.62534435261711</v>
      </c>
      <c r="DE38" s="30">
        <v>9.340220385674931</v>
      </c>
      <c r="DF38" s="46">
        <v>100</v>
      </c>
      <c r="DG38" s="30">
        <v>12.6249315068493</v>
      </c>
      <c r="DH38" s="46">
        <v>66.57534246575339</v>
      </c>
      <c r="DI38" s="30">
        <v>8.47095890410959</v>
      </c>
      <c r="DJ38" s="46">
        <v>73.2044198895028</v>
      </c>
      <c r="DK38" s="30">
        <v>11.4182320441989</v>
      </c>
      <c r="DL38" s="46">
        <v>90.41095890410961</v>
      </c>
      <c r="DM38" s="30">
        <v>14.4095890410959</v>
      </c>
      <c r="DN38" s="37"/>
      <c r="DO38" s="47">
        <f>SUM(SUM(B38,D38,F38,H38,J38,L38,N38,P38,R38,T38,V38,X38,Z38,AB38,AD38,AF38,AH38,AJ38,AL38,AN38,AP38,AR38,AT38,AV38,AX38,AZ38,BB38,BD38,BF38,BH38),BJ38,BL38,BN38,BP38,BR38,BT38,BV38,BX38,BZ38,CB38,CD38,CF38,CH38,CJ38,CL38,CN38,CP38,CR38,CT38,CV38,CX38,CZ38,DB38,DD38,DF38,DH38,DJ38,DL38)/58</f>
        <v>61.5950783224553</v>
      </c>
      <c r="DP38" s="47">
        <f>SUM(SUM(C38,E38,G38,I38,K38,M38,O38,Q38,S38,U38,W38,Y38,AA38,AC38,AE38,AG38,AI38,AK38,AM38,AO38,AQ38,AS38,AU38,AW38,AY38,BA38,BC38,BE38,BG38,BI38),BK38,BM38,BO38,BQ38,BS38,BU38,BW38,BY38,CA38,CC38,CE38,CG38,CI38,CK38,CM38,CO38,CQ38,CS38,CU38,CW38,CY38,DA38,DC38,DE38,DG38,DI38,DK38,DM38)/58</f>
        <v>13.4504751442185</v>
      </c>
      <c r="DQ38" s="63"/>
    </row>
    <row r="39" ht="20.35" customHeight="1">
      <c r="A39" s="65">
        <v>1934</v>
      </c>
      <c r="B39" s="60">
        <v>13.6986301369863</v>
      </c>
      <c r="C39" s="30">
        <v>12.5117808219178</v>
      </c>
      <c r="D39" s="46">
        <v>37.9120879120879</v>
      </c>
      <c r="E39" s="30">
        <v>11.7631868131868</v>
      </c>
      <c r="F39" s="46">
        <v>86.46408839779011</v>
      </c>
      <c r="G39" s="30">
        <v>12.9132596685083</v>
      </c>
      <c r="H39" s="46">
        <v>33.8842975206612</v>
      </c>
      <c r="I39" s="30">
        <v>6.84325068870523</v>
      </c>
      <c r="J39" s="46">
        <v>5.21978021978022</v>
      </c>
      <c r="K39" s="30">
        <v>16.6637362637363</v>
      </c>
      <c r="L39" s="46">
        <v>99.44903581267219</v>
      </c>
      <c r="M39" s="30">
        <v>12.8661157024793</v>
      </c>
      <c r="N39" s="46">
        <v>41.0958904109589</v>
      </c>
      <c r="O39" s="30">
        <v>7.87561643835616</v>
      </c>
      <c r="P39" s="46">
        <v>66.57534246575339</v>
      </c>
      <c r="Q39" s="30">
        <v>21.1761643835616</v>
      </c>
      <c r="R39" s="46">
        <v>36.9146005509642</v>
      </c>
      <c r="S39" s="30">
        <v>15.7710743801653</v>
      </c>
      <c r="T39" s="46">
        <v>54.7945205479452</v>
      </c>
      <c r="U39" s="30">
        <v>20.512602739726</v>
      </c>
      <c r="V39" s="46">
        <v>76.09890109890109</v>
      </c>
      <c r="W39" s="30">
        <v>20.3315934065934</v>
      </c>
      <c r="X39" s="46">
        <v>59.504132231405</v>
      </c>
      <c r="Y39" s="30">
        <v>14.1988980716253</v>
      </c>
      <c r="Z39" s="46">
        <v>31.2328767123288</v>
      </c>
      <c r="AA39" s="30">
        <v>17.2739726027397</v>
      </c>
      <c r="AB39" s="46">
        <v>98.3193277310924</v>
      </c>
      <c r="AC39" s="30">
        <v>11.2204481792717</v>
      </c>
      <c r="AD39" s="46">
        <v>54.2465753424658</v>
      </c>
      <c r="AE39" s="30">
        <v>17.532602739726</v>
      </c>
      <c r="AF39" s="46">
        <v>40.2739726027397</v>
      </c>
      <c r="AG39" s="30">
        <v>12.8476712328767</v>
      </c>
      <c r="AH39" s="46">
        <v>38.0821917808219</v>
      </c>
      <c r="AI39" s="30">
        <v>17.1476712328767</v>
      </c>
      <c r="AJ39" s="46">
        <v>100</v>
      </c>
      <c r="AK39" s="30">
        <v>10.2944289693593</v>
      </c>
      <c r="AL39" s="46">
        <v>44.2307692307692</v>
      </c>
      <c r="AM39" s="30">
        <v>23.5736263736264</v>
      </c>
      <c r="AN39" s="46">
        <v>100</v>
      </c>
      <c r="AO39" s="30">
        <v>10.5030136986301</v>
      </c>
      <c r="AP39" s="46">
        <v>62.8099173553719</v>
      </c>
      <c r="AQ39" s="30">
        <v>10.7162534435262</v>
      </c>
      <c r="AR39" s="46">
        <v>27.8236914600551</v>
      </c>
      <c r="AS39" s="30">
        <v>11.9192837465565</v>
      </c>
      <c r="AT39" s="46">
        <v>71.4285714285714</v>
      </c>
      <c r="AU39" s="30">
        <v>12.460989010989</v>
      </c>
      <c r="AV39" s="46">
        <v>56.4738292011019</v>
      </c>
      <c r="AW39" s="30">
        <v>12.5449035812672</v>
      </c>
      <c r="AX39" s="46">
        <v>56.5096952908587</v>
      </c>
      <c r="AY39" s="30">
        <v>18.3991689750693</v>
      </c>
      <c r="AZ39" s="46">
        <v>41.4835164835165</v>
      </c>
      <c r="BA39" s="30">
        <v>14.9673076923077</v>
      </c>
      <c r="BB39" s="46">
        <v>84.1095890410959</v>
      </c>
      <c r="BC39" s="30">
        <v>18.7323287671233</v>
      </c>
      <c r="BD39" s="46">
        <v>68.49315068493151</v>
      </c>
      <c r="BE39" s="30">
        <v>7.16356164383562</v>
      </c>
      <c r="BF39" s="46">
        <v>28.2191780821918</v>
      </c>
      <c r="BG39" s="30">
        <v>12.627397260274</v>
      </c>
      <c r="BH39" s="46">
        <v>35.989010989011</v>
      </c>
      <c r="BI39" s="30">
        <v>9.27472527472527</v>
      </c>
      <c r="BJ39" s="46">
        <v>100</v>
      </c>
      <c r="BK39" s="30">
        <v>9.09802631578947</v>
      </c>
      <c r="BL39" s="46">
        <v>91.2328767123288</v>
      </c>
      <c r="BM39" s="30">
        <v>7.68301369863014</v>
      </c>
      <c r="BN39" s="46">
        <v>53.972602739726</v>
      </c>
      <c r="BO39" s="30">
        <v>15.3553424657534</v>
      </c>
      <c r="BP39" s="46">
        <v>30.4109589041096</v>
      </c>
      <c r="BQ39" s="30">
        <v>9.75452054794521</v>
      </c>
      <c r="BR39" s="46">
        <v>38.0165289256198</v>
      </c>
      <c r="BS39" s="30">
        <v>18.6476584022039</v>
      </c>
      <c r="BT39" s="46">
        <v>75.0684931506849</v>
      </c>
      <c r="BU39" s="30">
        <v>18.8517808219178</v>
      </c>
      <c r="BV39" s="46">
        <v>30.3867403314917</v>
      </c>
      <c r="BW39" s="30">
        <v>12.3917127071823</v>
      </c>
      <c r="BX39" s="46">
        <v>26.3013698630137</v>
      </c>
      <c r="BY39" s="30">
        <v>9.814246575342469</v>
      </c>
      <c r="BZ39" s="46">
        <v>77.247191011236</v>
      </c>
      <c r="CA39" s="30">
        <v>11.2859550561798</v>
      </c>
      <c r="CB39" s="46">
        <v>37.5</v>
      </c>
      <c r="CC39" s="30">
        <v>11.2483333333333</v>
      </c>
      <c r="CD39" s="46">
        <v>42.3076923076923</v>
      </c>
      <c r="CE39" s="30">
        <v>11.8967032967033</v>
      </c>
      <c r="CF39" s="46">
        <v>79.3548387096774</v>
      </c>
      <c r="CG39" s="30">
        <v>21.3864516129032</v>
      </c>
      <c r="CH39" s="46">
        <v>100</v>
      </c>
      <c r="CI39" s="30">
        <v>18.7556886227545</v>
      </c>
      <c r="CJ39" s="46">
        <v>41.3698630136986</v>
      </c>
      <c r="CK39" s="30">
        <v>13.4076712328767</v>
      </c>
      <c r="CL39" s="46">
        <v>100</v>
      </c>
      <c r="CM39" s="30">
        <v>12.2538461538462</v>
      </c>
      <c r="CN39" s="46"/>
      <c r="CO39" s="30"/>
      <c r="CP39" s="46">
        <v>56.986301369863</v>
      </c>
      <c r="CQ39" s="30">
        <v>17.3512328767123</v>
      </c>
      <c r="CR39" s="46">
        <v>63.8968481375358</v>
      </c>
      <c r="CS39" s="30">
        <v>11.1114613180516</v>
      </c>
      <c r="CT39" s="46">
        <v>92.6315789473684</v>
      </c>
      <c r="CU39" s="30">
        <v>6.37122807017544</v>
      </c>
      <c r="CV39" s="46">
        <v>100</v>
      </c>
      <c r="CW39" s="30">
        <v>10.0421917808219</v>
      </c>
      <c r="CX39" s="46">
        <v>33.6088154269972</v>
      </c>
      <c r="CY39" s="30">
        <v>13.4123966942149</v>
      </c>
      <c r="CZ39" s="46">
        <v>60.6060606060606</v>
      </c>
      <c r="DA39" s="30">
        <v>18.7793388429752</v>
      </c>
      <c r="DB39" s="46">
        <v>67.877094972067</v>
      </c>
      <c r="DC39" s="30">
        <v>13.2997206703911</v>
      </c>
      <c r="DD39" s="46">
        <v>59.6153846153846</v>
      </c>
      <c r="DE39" s="30">
        <v>9.91043956043956</v>
      </c>
      <c r="DF39" s="46">
        <v>100</v>
      </c>
      <c r="DG39" s="30">
        <v>12.1246575342466</v>
      </c>
      <c r="DH39" s="46">
        <v>66.3013698630137</v>
      </c>
      <c r="DI39" s="30">
        <v>8.559452054794519</v>
      </c>
      <c r="DJ39" s="46">
        <v>83.5365853658537</v>
      </c>
      <c r="DK39" s="30">
        <v>12.1740853658537</v>
      </c>
      <c r="DL39" s="46">
        <v>79.1208791208791</v>
      </c>
      <c r="DM39" s="30">
        <v>13.4332417582418</v>
      </c>
      <c r="DN39" s="37"/>
      <c r="DO39" s="47">
        <f>SUM(SUM(B39,D39,F39,H39,J39,L39,N39,P39,R39,T39,V39,X39,Z39,AB39,AD39,AF39,AH39,AJ39,AL39,AN39,AP39,AR39,AT39,AV39,AX39,AZ39,BB39,BD39,BF39,BH39),BJ39,BL39,BN39,BP39,BR39,BT39,BV39,BX39,BZ39,CB39,CD39,CF39,CH39,CJ39,CL39,CN39,CP39,CR39,CT39,CV39,CX39,CZ39,DB39,DD39,DF39,DH39,DJ39,DL39)/58</f>
        <v>60.3278464003005</v>
      </c>
      <c r="DP39" s="47">
        <f>SUM(SUM(C39,E39,G39,I39,K39,M39,O39,Q39,S39,U39,W39,Y39,AA39,AC39,AE39,AG39,AI39,AK39,AM39,AO39,AQ39,AS39,AU39,AW39,AY39,BA39,BC39,BE39,BG39,BI39),BK39,BM39,BO39,BQ39,BS39,BU39,BW39,BY39,CA39,CC39,CE39,CG39,CI39,CK39,CM39,CO39,CQ39,CS39,CU39,CW39,CY39,DA39,DC39,DE39,DG39,DI39,DK39,DM39)/58</f>
        <v>13.5267900205899</v>
      </c>
      <c r="DQ39" s="63"/>
    </row>
    <row r="40" ht="20.35" customHeight="1">
      <c r="A40" s="65">
        <v>1935</v>
      </c>
      <c r="B40" s="60">
        <v>12.3287671232877</v>
      </c>
      <c r="C40" s="30">
        <v>11.9367123287671</v>
      </c>
      <c r="D40" s="46">
        <v>38.1868131868132</v>
      </c>
      <c r="E40" s="30">
        <v>11.028021978022</v>
      </c>
      <c r="F40" s="46">
        <v>72.5274725274725</v>
      </c>
      <c r="G40" s="30">
        <v>13.1376373626374</v>
      </c>
      <c r="H40" s="46">
        <v>33.6986301369863</v>
      </c>
      <c r="I40" s="30">
        <v>5.61479452054795</v>
      </c>
      <c r="J40" s="46">
        <v>20.891364902507</v>
      </c>
      <c r="K40" s="30">
        <v>16.6186629526462</v>
      </c>
      <c r="L40" s="46">
        <v>98.89502762430941</v>
      </c>
      <c r="M40" s="30">
        <v>12.8765193370166</v>
      </c>
      <c r="N40" s="46">
        <v>62.8099173553719</v>
      </c>
      <c r="O40" s="30">
        <v>7.15261707988981</v>
      </c>
      <c r="P40" s="46">
        <v>64.5604395604396</v>
      </c>
      <c r="Q40" s="30">
        <v>20.4912087912088</v>
      </c>
      <c r="R40" s="46">
        <v>29.9450549450549</v>
      </c>
      <c r="S40" s="30">
        <v>15.3876373626374</v>
      </c>
      <c r="T40" s="46">
        <v>52.8767123287671</v>
      </c>
      <c r="U40" s="30">
        <v>20.5846575342466</v>
      </c>
      <c r="V40" s="46">
        <v>68.2191780821918</v>
      </c>
      <c r="W40" s="30">
        <v>19.9750684931507</v>
      </c>
      <c r="X40" s="46">
        <v>52.7624309392265</v>
      </c>
      <c r="Y40" s="30">
        <v>13.5447513812155</v>
      </c>
      <c r="Z40" s="46">
        <v>35.9116022099448</v>
      </c>
      <c r="AA40" s="30">
        <v>17.3936464088398</v>
      </c>
      <c r="AB40" s="46">
        <v>87.1232876712329</v>
      </c>
      <c r="AC40" s="30">
        <v>9.04493150684932</v>
      </c>
      <c r="AD40" s="46">
        <v>53.4246575342466</v>
      </c>
      <c r="AE40" s="30">
        <v>16.7353424657534</v>
      </c>
      <c r="AF40" s="46">
        <v>41.4364640883978</v>
      </c>
      <c r="AG40" s="30">
        <v>12.8599447513812</v>
      </c>
      <c r="AH40" s="46">
        <v>41.6438356164384</v>
      </c>
      <c r="AI40" s="30">
        <v>17.6923287671233</v>
      </c>
      <c r="AJ40" s="46">
        <v>100</v>
      </c>
      <c r="AK40" s="30">
        <v>10.5598214285714</v>
      </c>
      <c r="AL40" s="46">
        <v>45.4794520547945</v>
      </c>
      <c r="AM40" s="30">
        <v>23.3969863013699</v>
      </c>
      <c r="AN40" s="46">
        <v>100</v>
      </c>
      <c r="AO40" s="30">
        <v>10.1501369863014</v>
      </c>
      <c r="AP40" s="46">
        <v>48.2142857142857</v>
      </c>
      <c r="AQ40" s="30">
        <v>10.1321428571429</v>
      </c>
      <c r="AR40" s="46">
        <v>22.8021978021978</v>
      </c>
      <c r="AS40" s="30">
        <v>11.1557692307692</v>
      </c>
      <c r="AT40" s="46">
        <v>59.4520547945205</v>
      </c>
      <c r="AU40" s="30">
        <v>11.913698630137</v>
      </c>
      <c r="AV40" s="46">
        <v>57.4175824175824</v>
      </c>
      <c r="AW40" s="30">
        <v>12.2598901098901</v>
      </c>
      <c r="AX40" s="46">
        <v>64.7382920110193</v>
      </c>
      <c r="AY40" s="30">
        <v>18.9749311294766</v>
      </c>
      <c r="AZ40" s="46">
        <v>33.4246575342466</v>
      </c>
      <c r="BA40" s="30">
        <v>14.3879452054795</v>
      </c>
      <c r="BB40" s="46">
        <v>34.3406593406593</v>
      </c>
      <c r="BC40" s="30">
        <v>17.6085164835165</v>
      </c>
      <c r="BD40" s="46">
        <v>91.9161676646707</v>
      </c>
      <c r="BE40" s="30">
        <v>5.79610778443114</v>
      </c>
      <c r="BF40" s="46">
        <v>26.9230769230769</v>
      </c>
      <c r="BG40" s="30">
        <v>11.7247252747253</v>
      </c>
      <c r="BH40" s="46">
        <v>34.8901098901099</v>
      </c>
      <c r="BI40" s="30">
        <v>8.79203296703297</v>
      </c>
      <c r="BJ40" s="46">
        <v>100</v>
      </c>
      <c r="BK40" s="30">
        <v>8.742903225806449</v>
      </c>
      <c r="BL40" s="46">
        <v>85.7534246575342</v>
      </c>
      <c r="BM40" s="30">
        <v>7.29068493150685</v>
      </c>
      <c r="BN40" s="46">
        <v>51.7808219178082</v>
      </c>
      <c r="BO40" s="30">
        <v>15.001095890411</v>
      </c>
      <c r="BP40" s="46">
        <v>56.043956043956</v>
      </c>
      <c r="BQ40" s="30">
        <v>9.73021978021978</v>
      </c>
      <c r="BR40" s="46">
        <v>38.1868131868132</v>
      </c>
      <c r="BS40" s="30">
        <v>18.5387362637363</v>
      </c>
      <c r="BT40" s="46">
        <v>75.61643835616439</v>
      </c>
      <c r="BU40" s="30">
        <v>18.7928767123288</v>
      </c>
      <c r="BV40" s="46">
        <v>50.9859154929577</v>
      </c>
      <c r="BW40" s="30">
        <v>12.2639436619718</v>
      </c>
      <c r="BX40" s="46">
        <v>24.9315068493151</v>
      </c>
      <c r="BY40" s="30">
        <v>9.61698630136986</v>
      </c>
      <c r="BZ40" s="46">
        <v>56.056338028169</v>
      </c>
      <c r="CA40" s="30">
        <v>10.7884507042254</v>
      </c>
      <c r="CB40" s="46">
        <v>37.1191135734072</v>
      </c>
      <c r="CC40" s="30">
        <v>11.0836565096953</v>
      </c>
      <c r="CD40" s="46">
        <v>64.01098901098899</v>
      </c>
      <c r="CE40" s="30">
        <v>11.0244505494505</v>
      </c>
      <c r="CF40" s="46">
        <v>52.7331189710611</v>
      </c>
      <c r="CG40" s="30">
        <v>22.1022508038585</v>
      </c>
      <c r="CH40" s="46"/>
      <c r="CI40" s="30"/>
      <c r="CJ40" s="46">
        <v>38.9041095890411</v>
      </c>
      <c r="CK40" s="30">
        <v>12.7652054794521</v>
      </c>
      <c r="CL40" s="46">
        <v>100</v>
      </c>
      <c r="CM40" s="30">
        <v>11.8356164383562</v>
      </c>
      <c r="CN40" s="46"/>
      <c r="CO40" s="30"/>
      <c r="CP40" s="46">
        <v>52.6027397260274</v>
      </c>
      <c r="CQ40" s="30">
        <v>17.5219178082192</v>
      </c>
      <c r="CR40" s="46">
        <v>71.50684931506849</v>
      </c>
      <c r="CS40" s="30">
        <v>11.0331506849315</v>
      </c>
      <c r="CT40" s="46">
        <v>56.6298342541436</v>
      </c>
      <c r="CU40" s="30">
        <v>8.069613259668509</v>
      </c>
      <c r="CV40" s="46">
        <v>100</v>
      </c>
      <c r="CW40" s="30">
        <v>9.85247252747253</v>
      </c>
      <c r="CX40" s="46">
        <v>33.7016574585635</v>
      </c>
      <c r="CY40" s="30">
        <v>12.8919889502762</v>
      </c>
      <c r="CZ40" s="46">
        <v>51.6574585635359</v>
      </c>
      <c r="DA40" s="30">
        <v>19.1455801104972</v>
      </c>
      <c r="DB40" s="46">
        <v>70.2479338842975</v>
      </c>
      <c r="DC40" s="30">
        <v>12.3826446280992</v>
      </c>
      <c r="DD40" s="46">
        <v>66.8493150684932</v>
      </c>
      <c r="DE40" s="30">
        <v>9.419452054794521</v>
      </c>
      <c r="DF40" s="46">
        <v>88.7671232876712</v>
      </c>
      <c r="DG40" s="30">
        <v>11.592602739726</v>
      </c>
      <c r="DH40" s="46">
        <v>65.9340659340659</v>
      </c>
      <c r="DI40" s="30">
        <v>7.96538461538462</v>
      </c>
      <c r="DJ40" s="46">
        <v>89.28571428571431</v>
      </c>
      <c r="DK40" s="30">
        <v>11.4181318681319</v>
      </c>
      <c r="DL40" s="46">
        <v>92.4198250728863</v>
      </c>
      <c r="DM40" s="30">
        <v>15.0813411078717</v>
      </c>
      <c r="DN40" s="37"/>
      <c r="DO40" s="47">
        <f>SUM(SUM(B40,D40,F40,H40,J40,L40,N40,P40,R40,T40,V40,X40,Z40,AB40,AD40,AF40,AH40,AJ40,AL40,AN40,AP40,AR40,AT40,AV40,AX40,AZ40,BB40,BD40,BF40,BH40),BJ40,BL40,BN40,BP40,BR40,BT40,BV40,BX40,BZ40,CB40,CD40,CF40,CH40,CJ40,CL40,CN40,CP40,CR40,CT40,CV40,CX40,CZ40,DB40,DD40,DF40,DH40,DJ40,DL40)/58</f>
        <v>58.1886652590631</v>
      </c>
      <c r="DP40" s="47">
        <f>SUM(SUM(C40,E40,G40,I40,K40,M40,O40,Q40,S40,U40,W40,Y40,AA40,AC40,AE40,AG40,AI40,AK40,AM40,AO40,AQ40,AS40,AU40,AW40,AY40,BA40,BC40,BE40,BG40,BI40),BK40,BM40,BO40,BQ40,BS40,BU40,BW40,BY40,CA40,CC40,CE40,CG40,CI40,CK40,CM40,CO40,CQ40,CS40,CU40,CW40,CY40,DA40,DC40,DE40,DG40,DI40,DK40,DM40)/58</f>
        <v>13.122831161040</v>
      </c>
      <c r="DQ40" s="63"/>
    </row>
    <row r="41" ht="20.35" customHeight="1">
      <c r="A41" s="65">
        <v>1936</v>
      </c>
      <c r="B41" s="60">
        <v>8.743169398907099</v>
      </c>
      <c r="C41" s="30">
        <v>11.8543715846995</v>
      </c>
      <c r="D41" s="46">
        <v>22.9508196721311</v>
      </c>
      <c r="E41" s="30">
        <v>11.9213114754098</v>
      </c>
      <c r="F41" s="46">
        <v>79.78142076502731</v>
      </c>
      <c r="G41" s="30">
        <v>13.0125683060109</v>
      </c>
      <c r="H41" s="46">
        <v>25.9562841530055</v>
      </c>
      <c r="I41" s="30">
        <v>6.16885245901639</v>
      </c>
      <c r="J41" s="46">
        <v>10.8333333333333</v>
      </c>
      <c r="K41" s="30">
        <v>16.9394444444444</v>
      </c>
      <c r="L41" s="46">
        <v>91.2568306010929</v>
      </c>
      <c r="M41" s="30">
        <v>12.55</v>
      </c>
      <c r="N41" s="46">
        <v>50.828729281768</v>
      </c>
      <c r="O41" s="30">
        <v>7.67237569060773</v>
      </c>
      <c r="P41" s="46">
        <v>64.28571428571431</v>
      </c>
      <c r="Q41" s="30">
        <v>21.7054945054945</v>
      </c>
      <c r="R41" s="46">
        <v>32.1428571428571</v>
      </c>
      <c r="S41" s="30">
        <v>16.2870879120879</v>
      </c>
      <c r="T41" s="46">
        <v>51.6393442622951</v>
      </c>
      <c r="U41" s="30">
        <v>20.6191256830601</v>
      </c>
      <c r="V41" s="46">
        <v>67.2131147540984</v>
      </c>
      <c r="W41" s="30">
        <v>20.3724043715847</v>
      </c>
      <c r="X41" s="46">
        <v>43.9890710382514</v>
      </c>
      <c r="Y41" s="30">
        <v>14.0743169398907</v>
      </c>
      <c r="Z41" s="46">
        <v>40.3846153846154</v>
      </c>
      <c r="AA41" s="30">
        <v>17.7538461538462</v>
      </c>
      <c r="AB41" s="46">
        <v>92.0547945205479</v>
      </c>
      <c r="AC41" s="30">
        <v>10.4093150684932</v>
      </c>
      <c r="AD41" s="46">
        <v>56.2841530054645</v>
      </c>
      <c r="AE41" s="30">
        <v>17.3713114754098</v>
      </c>
      <c r="AF41" s="46">
        <v>52.0547945205479</v>
      </c>
      <c r="AG41" s="30">
        <v>13.4484931506849</v>
      </c>
      <c r="AH41" s="46">
        <v>44.8087431693989</v>
      </c>
      <c r="AI41" s="30">
        <v>17.6450819672131</v>
      </c>
      <c r="AJ41" s="46">
        <v>99.4535519125683</v>
      </c>
      <c r="AK41" s="30">
        <v>10.1448087431694</v>
      </c>
      <c r="AL41" s="46">
        <v>48.169014084507</v>
      </c>
      <c r="AM41" s="30">
        <v>24.0492957746479</v>
      </c>
      <c r="AN41" s="46">
        <v>100</v>
      </c>
      <c r="AO41" s="30">
        <v>10.1860273972603</v>
      </c>
      <c r="AP41" s="46">
        <v>59.016393442623</v>
      </c>
      <c r="AQ41" s="30">
        <v>9.84043715846995</v>
      </c>
      <c r="AR41" s="46">
        <v>27.0491803278689</v>
      </c>
      <c r="AS41" s="30">
        <v>11.5051912568306</v>
      </c>
      <c r="AT41" s="46">
        <v>73.1506849315068</v>
      </c>
      <c r="AU41" s="30">
        <v>11.6945205479452</v>
      </c>
      <c r="AV41" s="46">
        <v>57.9234972677596</v>
      </c>
      <c r="AW41" s="30">
        <v>13.2806010928962</v>
      </c>
      <c r="AX41" s="46">
        <v>69.7802197802198</v>
      </c>
      <c r="AY41" s="30">
        <v>19.1678571428571</v>
      </c>
      <c r="AZ41" s="46">
        <v>37.9888268156425</v>
      </c>
      <c r="BA41" s="30">
        <v>14.8851955307263</v>
      </c>
      <c r="BB41" s="46">
        <v>31.043956043956</v>
      </c>
      <c r="BC41" s="30">
        <v>18.6945054945055</v>
      </c>
      <c r="BD41" s="46">
        <v>100</v>
      </c>
      <c r="BE41" s="30">
        <v>7.27917808219178</v>
      </c>
      <c r="BF41" s="46">
        <v>38.5245901639344</v>
      </c>
      <c r="BG41" s="30">
        <v>12.8617486338798</v>
      </c>
      <c r="BH41" s="46">
        <v>37.1584699453552</v>
      </c>
      <c r="BI41" s="30">
        <v>9.50819672131148</v>
      </c>
      <c r="BJ41" s="46">
        <v>100</v>
      </c>
      <c r="BK41" s="30">
        <v>8.69262820512821</v>
      </c>
      <c r="BL41" s="46">
        <v>83.3333333333333</v>
      </c>
      <c r="BM41" s="30">
        <v>7.33934426229508</v>
      </c>
      <c r="BN41" s="46">
        <v>51.2328767123288</v>
      </c>
      <c r="BO41" s="30">
        <v>15.6454794520548</v>
      </c>
      <c r="BP41" s="46">
        <v>51.5068493150685</v>
      </c>
      <c r="BQ41" s="30">
        <v>9.5986301369863</v>
      </c>
      <c r="BR41" s="46">
        <v>42.032967032967</v>
      </c>
      <c r="BS41" s="30">
        <v>19.1832417582418</v>
      </c>
      <c r="BT41" s="46">
        <v>76.37362637362639</v>
      </c>
      <c r="BU41" s="30">
        <v>20.257967032967</v>
      </c>
      <c r="BV41" s="46">
        <v>83.5164835164835</v>
      </c>
      <c r="BW41" s="30">
        <v>12.446978021978</v>
      </c>
      <c r="BX41" s="46">
        <v>23.7704918032787</v>
      </c>
      <c r="BY41" s="30">
        <v>9.76885245901639</v>
      </c>
      <c r="BZ41" s="46">
        <v>71.1764705882353</v>
      </c>
      <c r="CA41" s="30">
        <v>10.8285294117647</v>
      </c>
      <c r="CB41" s="46">
        <v>34.8973607038123</v>
      </c>
      <c r="CC41" s="30">
        <v>12.0196480938416</v>
      </c>
      <c r="CD41" s="46">
        <v>90.7103825136612</v>
      </c>
      <c r="CE41" s="30">
        <v>10.7363387978142</v>
      </c>
      <c r="CF41" s="46">
        <v>45.6869009584665</v>
      </c>
      <c r="CG41" s="30">
        <v>21.5345047923323</v>
      </c>
      <c r="CH41" s="46"/>
      <c r="CI41" s="30"/>
      <c r="CJ41" s="46">
        <v>36.8852459016393</v>
      </c>
      <c r="CK41" s="30">
        <v>13.6139344262295</v>
      </c>
      <c r="CL41" s="46">
        <v>100</v>
      </c>
      <c r="CM41" s="30">
        <v>11.8142076502732</v>
      </c>
      <c r="CN41" s="46"/>
      <c r="CO41" s="30"/>
      <c r="CP41" s="46">
        <v>44.3526170798898</v>
      </c>
      <c r="CQ41" s="30">
        <v>17.0586776859504</v>
      </c>
      <c r="CR41" s="46">
        <v>78.0821917808219</v>
      </c>
      <c r="CS41" s="30">
        <v>11.0397260273973</v>
      </c>
      <c r="CT41" s="46">
        <v>64.38746438746441</v>
      </c>
      <c r="CU41" s="30">
        <v>8.2014245014245</v>
      </c>
      <c r="CV41" s="46">
        <v>100</v>
      </c>
      <c r="CW41" s="30">
        <v>10.0030136986301</v>
      </c>
      <c r="CX41" s="46">
        <v>31.5934065934066</v>
      </c>
      <c r="CY41" s="30">
        <v>13.2604395604396</v>
      </c>
      <c r="CZ41" s="46">
        <v>59.7260273972603</v>
      </c>
      <c r="DA41" s="30">
        <v>18.738904109589</v>
      </c>
      <c r="DB41" s="46">
        <v>51.5580736543909</v>
      </c>
      <c r="DC41" s="30">
        <v>13.4447592067989</v>
      </c>
      <c r="DD41" s="46">
        <v>67.58241758241761</v>
      </c>
      <c r="DE41" s="30">
        <v>9.44478021978022</v>
      </c>
      <c r="DF41" s="46">
        <v>66.027397260274</v>
      </c>
      <c r="DG41" s="30">
        <v>12.1846575342466</v>
      </c>
      <c r="DH41" s="46">
        <v>62.0879120879121</v>
      </c>
      <c r="DI41" s="30">
        <v>8.582692307692311</v>
      </c>
      <c r="DJ41" s="46">
        <v>93.6986301369863</v>
      </c>
      <c r="DK41" s="30">
        <v>11.4838356164384</v>
      </c>
      <c r="DL41" s="46">
        <v>91.7808219178082</v>
      </c>
      <c r="DM41" s="30">
        <v>15.0764383561644</v>
      </c>
      <c r="DN41" s="37"/>
      <c r="DO41" s="47">
        <f>SUM(SUM(B41,D41,F41,H41,J41,L41,N41,P41,R41,T41,V41,X41,Z41,AB41,AD41,AF41,AH41,AJ41,AL41,AN41,AP41,AR41,AT41,AV41,AX41,AZ41,BB41,BD41,BF41,BH41),BJ41,BL41,BN41,BP41,BR41,BT41,BV41,BX41,BZ41,CB41,CD41,CF41,CH41,CJ41,CL41,CN41,CP41,CR41,CT41,CV41,CX41,CZ41,DB41,DD41,DF41,DH41,DJ41,DL41)/58</f>
        <v>59.2226093327952</v>
      </c>
      <c r="DP41" s="47">
        <f>SUM(SUM(C41,E41,G41,I41,K41,M41,O41,Q41,S41,U41,W41,Y41,AA41,AC41,AE41,AG41,AI41,AK41,AM41,AO41,AQ41,AS41,AU41,AW41,AY41,BA41,BC41,BE41,BG41,BI41),BK41,BM41,BO41,BQ41,BS41,BU41,BW41,BY41,CA41,CC41,CE41,CG41,CI41,CK41,CM41,CO41,CQ41,CS41,CU41,CW41,CY41,DA41,DC41,DE41,DG41,DI41,DK41,DM41)/58</f>
        <v>13.4804035373236</v>
      </c>
      <c r="DQ41" s="63"/>
    </row>
    <row r="42" ht="20.35" customHeight="1">
      <c r="A42" s="65">
        <v>1937</v>
      </c>
      <c r="B42" s="60">
        <v>13.6986301369863</v>
      </c>
      <c r="C42" s="30">
        <v>12.3101369863014</v>
      </c>
      <c r="D42" s="46">
        <v>26.3736263736264</v>
      </c>
      <c r="E42" s="30">
        <v>11.6271978021978</v>
      </c>
      <c r="F42" s="46">
        <v>73.972602739726</v>
      </c>
      <c r="G42" s="30">
        <v>11.9832876712329</v>
      </c>
      <c r="H42" s="46">
        <v>22.1917808219178</v>
      </c>
      <c r="I42" s="30">
        <v>6.36904109589041</v>
      </c>
      <c r="J42" s="46">
        <v>10.6849315068493</v>
      </c>
      <c r="K42" s="30">
        <v>16.6284931506849</v>
      </c>
      <c r="L42" s="46">
        <v>57.5342465753425</v>
      </c>
      <c r="M42" s="30">
        <v>12.9260273972603</v>
      </c>
      <c r="N42" s="46">
        <v>43.2960893854749</v>
      </c>
      <c r="O42" s="30">
        <v>7.84189944134078</v>
      </c>
      <c r="P42" s="46">
        <v>64.5604395604396</v>
      </c>
      <c r="Q42" s="30">
        <v>21.4167582417582</v>
      </c>
      <c r="R42" s="46">
        <v>26.6483516483516</v>
      </c>
      <c r="S42" s="30">
        <v>15.8760989010989</v>
      </c>
      <c r="T42" s="46">
        <v>96.43835616438361</v>
      </c>
      <c r="U42" s="30">
        <v>19.8161643835616</v>
      </c>
      <c r="V42" s="46">
        <v>32.0547945205479</v>
      </c>
      <c r="W42" s="30">
        <v>19.7652054794521</v>
      </c>
      <c r="X42" s="46">
        <v>52.8767123287671</v>
      </c>
      <c r="Y42" s="30">
        <v>14.2608219178082</v>
      </c>
      <c r="Z42" s="46">
        <v>41.8732782369146</v>
      </c>
      <c r="AA42" s="30">
        <v>17.5101928374656</v>
      </c>
      <c r="AB42" s="46">
        <v>89.3150684931507</v>
      </c>
      <c r="AC42" s="30">
        <v>10.9550684931507</v>
      </c>
      <c r="AD42" s="46">
        <v>66.2087912087912</v>
      </c>
      <c r="AE42" s="30">
        <v>16.8510989010989</v>
      </c>
      <c r="AF42" s="46">
        <v>68.31955922865011</v>
      </c>
      <c r="AG42" s="30">
        <v>12.699173553719</v>
      </c>
      <c r="AH42" s="46">
        <v>47.1232876712329</v>
      </c>
      <c r="AI42" s="30">
        <v>17.0484931506849</v>
      </c>
      <c r="AJ42" s="46">
        <v>85.98901098901101</v>
      </c>
      <c r="AK42" s="30">
        <v>11.1228021978022</v>
      </c>
      <c r="AL42" s="46">
        <v>79.67032967032971</v>
      </c>
      <c r="AM42" s="30">
        <v>23.8057692307692</v>
      </c>
      <c r="AN42" s="46">
        <v>82.1917808219178</v>
      </c>
      <c r="AO42" s="30">
        <v>10.3627397260274</v>
      </c>
      <c r="AP42" s="46">
        <v>74.2465753424658</v>
      </c>
      <c r="AQ42" s="30">
        <v>10.0887671232877</v>
      </c>
      <c r="AR42" s="46">
        <v>47.3972602739726</v>
      </c>
      <c r="AS42" s="30">
        <v>11.7597260273973</v>
      </c>
      <c r="AT42" s="46">
        <v>67.6712328767123</v>
      </c>
      <c r="AU42" s="30">
        <v>12.0857534246575</v>
      </c>
      <c r="AV42" s="46">
        <v>56.4738292011019</v>
      </c>
      <c r="AW42" s="30">
        <v>13.2082644628099</v>
      </c>
      <c r="AX42" s="46">
        <v>41.8732782369146</v>
      </c>
      <c r="AY42" s="30">
        <v>17.6002754820937</v>
      </c>
      <c r="AZ42" s="46">
        <v>40.2739726027397</v>
      </c>
      <c r="BA42" s="30">
        <v>14.6791780821918</v>
      </c>
      <c r="BB42" s="46">
        <v>24.9315068493151</v>
      </c>
      <c r="BC42" s="30">
        <v>17.9695890410959</v>
      </c>
      <c r="BD42" s="46">
        <v>87.9452054794521</v>
      </c>
      <c r="BE42" s="30">
        <v>7.07616438356164</v>
      </c>
      <c r="BF42" s="46">
        <v>29.3628808864266</v>
      </c>
      <c r="BG42" s="30">
        <v>13.2357340720222</v>
      </c>
      <c r="BH42" s="46">
        <v>36.986301369863</v>
      </c>
      <c r="BI42" s="30">
        <v>9.60739726027397</v>
      </c>
      <c r="BJ42" s="46">
        <v>100</v>
      </c>
      <c r="BK42" s="30">
        <v>8.36463022508039</v>
      </c>
      <c r="BL42" s="46">
        <v>83.56164383561639</v>
      </c>
      <c r="BM42" s="30">
        <v>7.13698630136986</v>
      </c>
      <c r="BN42" s="46">
        <v>45.4794520547945</v>
      </c>
      <c r="BO42" s="30">
        <v>15.3334246575342</v>
      </c>
      <c r="BP42" s="46">
        <v>56.8681318681319</v>
      </c>
      <c r="BQ42" s="30">
        <v>9.495329670329671</v>
      </c>
      <c r="BR42" s="46">
        <v>41.2087912087912</v>
      </c>
      <c r="BS42" s="30">
        <v>18.4175824175824</v>
      </c>
      <c r="BT42" s="46">
        <v>83.013698630137</v>
      </c>
      <c r="BU42" s="30">
        <v>20.0972602739726</v>
      </c>
      <c r="BV42" s="46">
        <v>82.1428571428571</v>
      </c>
      <c r="BW42" s="30">
        <v>12.3074175824176</v>
      </c>
      <c r="BX42" s="46">
        <v>24.3835616438356</v>
      </c>
      <c r="BY42" s="30">
        <v>9.864383561643839</v>
      </c>
      <c r="BZ42" s="46">
        <v>60.6232294617564</v>
      </c>
      <c r="CA42" s="30">
        <v>10.8152974504249</v>
      </c>
      <c r="CB42" s="46">
        <v>42.0382165605096</v>
      </c>
      <c r="CC42" s="30">
        <v>11.1019108280255</v>
      </c>
      <c r="CD42" s="46">
        <v>74.3093922651934</v>
      </c>
      <c r="CE42" s="30">
        <v>11.1599447513812</v>
      </c>
      <c r="CF42" s="46">
        <v>38.8888888888889</v>
      </c>
      <c r="CG42" s="30">
        <v>20.8149305555556</v>
      </c>
      <c r="CH42" s="46"/>
      <c r="CI42" s="30"/>
      <c r="CJ42" s="46">
        <v>40.2739726027397</v>
      </c>
      <c r="CK42" s="30">
        <v>13.1860273972603</v>
      </c>
      <c r="CL42" s="46">
        <v>100</v>
      </c>
      <c r="CM42" s="30">
        <v>12.0972602739726</v>
      </c>
      <c r="CN42" s="46"/>
      <c r="CO42" s="30"/>
      <c r="CP42" s="46">
        <v>38.8429752066116</v>
      </c>
      <c r="CQ42" s="30">
        <v>16.1493112947658</v>
      </c>
      <c r="CR42" s="46">
        <v>64.1095890410959</v>
      </c>
      <c r="CS42" s="30">
        <v>11.0531506849315</v>
      </c>
      <c r="CT42" s="46">
        <v>71.50684931506849</v>
      </c>
      <c r="CU42" s="30">
        <v>9.13369863013699</v>
      </c>
      <c r="CV42" s="46">
        <v>88.73626373626369</v>
      </c>
      <c r="CW42" s="30">
        <v>10.1565934065934</v>
      </c>
      <c r="CX42" s="46">
        <v>28.8461538461538</v>
      </c>
      <c r="CY42" s="30">
        <v>13.8398351648352</v>
      </c>
      <c r="CZ42" s="46">
        <v>57.2602739726027</v>
      </c>
      <c r="DA42" s="30">
        <v>18.4561643835616</v>
      </c>
      <c r="DB42" s="46">
        <v>58.4958217270195</v>
      </c>
      <c r="DC42" s="30">
        <v>13.4409470752089</v>
      </c>
      <c r="DD42" s="46">
        <v>68.7671232876712</v>
      </c>
      <c r="DE42" s="30">
        <v>9.638082191780819</v>
      </c>
      <c r="DF42" s="46">
        <v>48.3516483516484</v>
      </c>
      <c r="DG42" s="30">
        <v>12.0629120879121</v>
      </c>
      <c r="DH42" s="46">
        <v>53.5714285714286</v>
      </c>
      <c r="DI42" s="30">
        <v>7.8782967032967</v>
      </c>
      <c r="DJ42" s="46">
        <v>96.7123287671233</v>
      </c>
      <c r="DK42" s="30">
        <v>11.6465753424658</v>
      </c>
      <c r="DL42" s="46">
        <v>90.3846153846154</v>
      </c>
      <c r="DM42" s="30">
        <v>15.2101648351648</v>
      </c>
      <c r="DN42" s="37"/>
      <c r="DO42" s="47">
        <f>SUM(SUM(B42,D42,F42,H42,J42,L42,N42,P42,R42,T42,V42,X42,Z42,AB42,AD42,AF42,AH42,AJ42,AL42,AN42,AP42,AR42,AT42,AV42,AX42,AZ42,BB42,BD42,BF42,BH42),BJ42,BL42,BN42,BP42,BR42,BT42,BV42,BX42,BZ42,CB42,CD42,CF42,CH42,CJ42,CL42,CN42,CP42,CR42,CT42,CV42,CX42,CZ42,DB42,DD42,DF42,DH42,DJ42,DL42)/58</f>
        <v>57.6171539030702</v>
      </c>
      <c r="DP42" s="47">
        <f>SUM(SUM(C42,E42,G42,I42,K42,M42,O42,Q42,S42,U42,W42,Y42,AA42,AC42,AE42,AG42,AI42,AK42,AM42,AO42,AQ42,AS42,AU42,AW42,AY42,BA42,BC42,BE42,BG42,BI42),BK42,BM42,BO42,BQ42,BS42,BU42,BW42,BY42,CA42,CC42,CE42,CG42,CI42,CK42,CM42,CO42,CQ42,CS42,CU42,CW42,CY42,DA42,DC42,DE42,DG42,DI42,DK42,DM42)/58</f>
        <v>13.345454244034</v>
      </c>
      <c r="DQ42" s="63"/>
    </row>
    <row r="43" ht="20.35" customHeight="1">
      <c r="A43" s="65">
        <v>1938</v>
      </c>
      <c r="B43" s="60">
        <v>16.7582417582418</v>
      </c>
      <c r="C43" s="30">
        <v>12.2195054945055</v>
      </c>
      <c r="D43" s="46">
        <v>41.3173652694611</v>
      </c>
      <c r="E43" s="30">
        <v>11.002994011976</v>
      </c>
      <c r="F43" s="46">
        <v>24.3835616438356</v>
      </c>
      <c r="G43" s="30">
        <v>12.8076712328767</v>
      </c>
      <c r="H43" s="46">
        <v>35.3424657534247</v>
      </c>
      <c r="I43" s="30">
        <v>7.49780821917808</v>
      </c>
      <c r="J43" s="46">
        <v>18.6813186813187</v>
      </c>
      <c r="K43" s="30">
        <v>17.281043956044</v>
      </c>
      <c r="L43" s="46">
        <v>45.3296703296703</v>
      </c>
      <c r="M43" s="30">
        <v>13.8076923076923</v>
      </c>
      <c r="N43" s="46">
        <v>39.1184573002755</v>
      </c>
      <c r="O43" s="30">
        <v>7.53774104683196</v>
      </c>
      <c r="P43" s="46">
        <v>59.1549295774648</v>
      </c>
      <c r="Q43" s="30">
        <v>22.5532394366197</v>
      </c>
      <c r="R43" s="46">
        <v>16.7123287671233</v>
      </c>
      <c r="S43" s="30">
        <v>16.5632876712329</v>
      </c>
      <c r="T43" s="46">
        <v>87.1232876712329</v>
      </c>
      <c r="U43" s="30">
        <v>20.606301369863</v>
      </c>
      <c r="V43" s="46">
        <v>29.1208791208791</v>
      </c>
      <c r="W43" s="30">
        <v>20.4156593406593</v>
      </c>
      <c r="X43" s="46">
        <v>52.8767123287671</v>
      </c>
      <c r="Y43" s="30">
        <v>13.787397260274</v>
      </c>
      <c r="Z43" s="46">
        <v>42.5414364640884</v>
      </c>
      <c r="AA43" s="30">
        <v>17.9966850828729</v>
      </c>
      <c r="AB43" s="46">
        <v>78.3333333333333</v>
      </c>
      <c r="AC43" s="30">
        <v>10.9480555555556</v>
      </c>
      <c r="AD43" s="46">
        <v>64.8351648351648</v>
      </c>
      <c r="AE43" s="30">
        <v>17.3958791208791</v>
      </c>
      <c r="AF43" s="46">
        <v>39.010989010989</v>
      </c>
      <c r="AG43" s="30">
        <v>14.4326923076923</v>
      </c>
      <c r="AH43" s="46">
        <v>46.5753424657534</v>
      </c>
      <c r="AI43" s="30">
        <v>17.5619178082192</v>
      </c>
      <c r="AJ43" s="46">
        <v>85.2054794520548</v>
      </c>
      <c r="AK43" s="30">
        <v>11.8821917808219</v>
      </c>
      <c r="AL43" s="46">
        <v>89.5604395604396</v>
      </c>
      <c r="AM43" s="30">
        <v>24.0384615384615</v>
      </c>
      <c r="AN43" s="46">
        <v>76.5840220385675</v>
      </c>
      <c r="AO43" s="30">
        <v>10.600826446281</v>
      </c>
      <c r="AP43" s="46">
        <v>40.5479452054795</v>
      </c>
      <c r="AQ43" s="30">
        <v>9.973424657534251</v>
      </c>
      <c r="AR43" s="46">
        <v>53.5714285714286</v>
      </c>
      <c r="AS43" s="30">
        <v>11.5379120879121</v>
      </c>
      <c r="AT43" s="46">
        <v>82.1917808219178</v>
      </c>
      <c r="AU43" s="30">
        <v>12.5224657534247</v>
      </c>
      <c r="AV43" s="46">
        <v>93.1506849315068</v>
      </c>
      <c r="AW43" s="30">
        <v>13.8402739726027</v>
      </c>
      <c r="AX43" s="46">
        <v>61.9047619047619</v>
      </c>
      <c r="AY43" s="30">
        <v>18.8672268907563</v>
      </c>
      <c r="AZ43" s="46">
        <v>41.8732782369146</v>
      </c>
      <c r="BA43" s="30">
        <v>14.9107438016529</v>
      </c>
      <c r="BB43" s="46">
        <v>37.8082191780822</v>
      </c>
      <c r="BC43" s="30">
        <v>18.24</v>
      </c>
      <c r="BD43" s="46">
        <v>92.30769230769231</v>
      </c>
      <c r="BE43" s="30">
        <v>8.18681318681319</v>
      </c>
      <c r="BF43" s="46">
        <v>31.6804407713499</v>
      </c>
      <c r="BG43" s="30">
        <v>12.2278236914601</v>
      </c>
      <c r="BH43" s="46">
        <v>43.0555555555556</v>
      </c>
      <c r="BI43" s="30">
        <v>10.0361111111111</v>
      </c>
      <c r="BJ43" s="46">
        <v>79.40199335548169</v>
      </c>
      <c r="BK43" s="30">
        <v>9.300000000000001</v>
      </c>
      <c r="BL43" s="46">
        <v>82.0359281437126</v>
      </c>
      <c r="BM43" s="30">
        <v>7.01916167664671</v>
      </c>
      <c r="BN43" s="46">
        <v>71.978021978022</v>
      </c>
      <c r="BO43" s="30">
        <v>16.4065934065934</v>
      </c>
      <c r="BP43" s="46">
        <v>62.3626373626374</v>
      </c>
      <c r="BQ43" s="30">
        <v>8.997527472527469</v>
      </c>
      <c r="BR43" s="46">
        <v>52.7472527472527</v>
      </c>
      <c r="BS43" s="30">
        <v>19.1521978021978</v>
      </c>
      <c r="BT43" s="46">
        <v>100</v>
      </c>
      <c r="BU43" s="30">
        <v>20.7175342465753</v>
      </c>
      <c r="BV43" s="46">
        <v>27.6712328767123</v>
      </c>
      <c r="BW43" s="30">
        <v>12.5898630136986</v>
      </c>
      <c r="BX43" s="46">
        <v>21.0958904109589</v>
      </c>
      <c r="BY43" s="30">
        <v>9.75808219178082</v>
      </c>
      <c r="BZ43" s="46">
        <v>69.7329376854599</v>
      </c>
      <c r="CA43" s="30">
        <v>11.0086053412463</v>
      </c>
      <c r="CB43" s="46">
        <v>64.01273885350319</v>
      </c>
      <c r="CC43" s="30">
        <v>12.9789808917197</v>
      </c>
      <c r="CD43" s="46">
        <v>91.6666666666667</v>
      </c>
      <c r="CE43" s="30">
        <v>11.6025</v>
      </c>
      <c r="CF43" s="46">
        <v>67.4931129476584</v>
      </c>
      <c r="CG43" s="30">
        <v>21.8382920110193</v>
      </c>
      <c r="CH43" s="46"/>
      <c r="CI43" s="30"/>
      <c r="CJ43" s="46">
        <v>29.041095890411</v>
      </c>
      <c r="CK43" s="30">
        <v>12.9701369863014</v>
      </c>
      <c r="CL43" s="46">
        <v>100</v>
      </c>
      <c r="CM43" s="30">
        <v>11.9549723756906</v>
      </c>
      <c r="CN43" s="46"/>
      <c r="CO43" s="30"/>
      <c r="CP43" s="46">
        <v>36.7123287671233</v>
      </c>
      <c r="CQ43" s="30">
        <v>17.0104109589041</v>
      </c>
      <c r="CR43" s="46">
        <v>36.1643835616438</v>
      </c>
      <c r="CS43" s="30">
        <v>11.0906849315068</v>
      </c>
      <c r="CT43" s="46">
        <v>73.8292011019284</v>
      </c>
      <c r="CU43" s="30">
        <v>8.833057851239669</v>
      </c>
      <c r="CV43" s="46">
        <v>94.5054945054945</v>
      </c>
      <c r="CW43" s="30">
        <v>9.83021978021978</v>
      </c>
      <c r="CX43" s="46">
        <v>26.5753424657534</v>
      </c>
      <c r="CY43" s="30">
        <v>13.7846575342466</v>
      </c>
      <c r="CZ43" s="46">
        <v>88.4615384615385</v>
      </c>
      <c r="DA43" s="30">
        <v>19.0824175824176</v>
      </c>
      <c r="DB43" s="46">
        <v>98.0519480519481</v>
      </c>
      <c r="DC43" s="30">
        <v>14.2698051948052</v>
      </c>
      <c r="DD43" s="46">
        <v>66.57534246575339</v>
      </c>
      <c r="DE43" s="30">
        <v>10.392602739726</v>
      </c>
      <c r="DF43" s="46">
        <v>26.6467065868263</v>
      </c>
      <c r="DG43" s="30">
        <v>12.7556886227545</v>
      </c>
      <c r="DH43" s="46">
        <v>53.168044077135</v>
      </c>
      <c r="DI43" s="30">
        <v>7.98181818181818</v>
      </c>
      <c r="DJ43" s="46">
        <v>93.9393939393939</v>
      </c>
      <c r="DK43" s="30">
        <v>11.602479338843</v>
      </c>
      <c r="DL43" s="46">
        <v>89.8630136986301</v>
      </c>
      <c r="DM43" s="30">
        <v>15.5038356164384</v>
      </c>
      <c r="DN43" s="37"/>
      <c r="DO43" s="47">
        <f>SUM(SUM(B43,D43,F43,H43,J43,L43,N43,P43,R43,T43,V43,X43,Z43,AB43,AD43,AF43,AH43,AJ43,AL43,AN43,AP43,AR43,AT43,AV43,AX43,AZ43,BB43,BD43,BF43,BH43),BJ43,BL43,BN43,BP43,BR43,BT43,BV43,BX43,BZ43,CB43,CD43,CF43,CH43,CJ43,CL43,CN43,CP43,CR43,CT43,CV43,CX43,CZ43,DB43,DD43,DF43,DH43,DJ43,DL43)/58</f>
        <v>58.3998117758647</v>
      </c>
      <c r="DP43" s="47">
        <f>SUM(SUM(C43,E43,G43,I43,K43,M43,O43,Q43,S43,U43,W43,Y43,AA43,AC43,AE43,AG43,AI43,AK43,AM43,AO43,AQ43,AS43,AU43,AW43,AY43,BA43,BC43,BE43,BG43,BI43),BK43,BM43,BO43,BQ43,BS43,BU43,BW43,BY43,CA43,CC43,CE43,CG43,CI43,CK43,CM43,CO43,CQ43,CS43,CU43,CW43,CY43,DA43,DC43,DE43,DG43,DI43,DK43,DM43)/58</f>
        <v>13.7448566409057</v>
      </c>
      <c r="DQ43" s="63"/>
    </row>
    <row r="44" ht="20.35" customHeight="1">
      <c r="A44" s="65">
        <v>1939</v>
      </c>
      <c r="B44" s="60">
        <v>16.7582417582418</v>
      </c>
      <c r="C44" s="30">
        <v>12.318956043956</v>
      </c>
      <c r="D44" s="46">
        <v>70.6849315068493</v>
      </c>
      <c r="E44" s="30">
        <v>11.5882191780822</v>
      </c>
      <c r="F44" s="46">
        <v>28.7292817679558</v>
      </c>
      <c r="G44" s="30">
        <v>12.6292817679558</v>
      </c>
      <c r="H44" s="46">
        <v>28.4931506849315</v>
      </c>
      <c r="I44" s="30">
        <v>7.76849315068493</v>
      </c>
      <c r="J44" s="46">
        <v>17.5824175824176</v>
      </c>
      <c r="K44" s="30">
        <v>16.5793956043956</v>
      </c>
      <c r="L44" s="46">
        <v>60.1648351648352</v>
      </c>
      <c r="M44" s="30">
        <v>13.4802197802198</v>
      </c>
      <c r="N44" s="46">
        <v>43.8356164383562</v>
      </c>
      <c r="O44" s="30">
        <v>7.73369863013699</v>
      </c>
      <c r="P44" s="46">
        <v>63.9118457300275</v>
      </c>
      <c r="Q44" s="30">
        <v>21.3424242424242</v>
      </c>
      <c r="R44" s="46">
        <v>14.010989010989</v>
      </c>
      <c r="S44" s="30">
        <v>15.4269230769231</v>
      </c>
      <c r="T44" s="46">
        <v>90.7821229050279</v>
      </c>
      <c r="U44" s="30">
        <v>19.4290502793296</v>
      </c>
      <c r="V44" s="46">
        <v>23.2876712328767</v>
      </c>
      <c r="W44" s="30">
        <v>19.7117808219178</v>
      </c>
      <c r="X44" s="46">
        <v>47.3972602739726</v>
      </c>
      <c r="Y44" s="30">
        <v>14.1734246575342</v>
      </c>
      <c r="Z44" s="46">
        <v>38.1868131868132</v>
      </c>
      <c r="AA44" s="30">
        <v>17.4942307692308</v>
      </c>
      <c r="AB44" s="46">
        <v>84.593837535014</v>
      </c>
      <c r="AC44" s="30">
        <v>10.5350140056022</v>
      </c>
      <c r="AD44" s="46">
        <v>64.1095890410959</v>
      </c>
      <c r="AE44" s="30">
        <v>17.6397260273973</v>
      </c>
      <c r="AF44" s="46">
        <v>80.8219178082192</v>
      </c>
      <c r="AG44" s="30">
        <v>13.6323287671233</v>
      </c>
      <c r="AH44" s="46">
        <v>44.2307692307692</v>
      </c>
      <c r="AI44" s="30">
        <v>16.9475274725275</v>
      </c>
      <c r="AJ44" s="46">
        <v>79.67032967032971</v>
      </c>
      <c r="AK44" s="30">
        <v>13.0837912087912</v>
      </c>
      <c r="AL44" s="46">
        <v>94.4903581267218</v>
      </c>
      <c r="AM44" s="30">
        <v>23.5851239669421</v>
      </c>
      <c r="AN44" s="46">
        <v>82.5966850828729</v>
      </c>
      <c r="AO44" s="30">
        <v>10.45</v>
      </c>
      <c r="AP44" s="46">
        <v>34.3406593406593</v>
      </c>
      <c r="AQ44" s="30">
        <v>10.0604395604396</v>
      </c>
      <c r="AR44" s="46">
        <v>67.30769230769231</v>
      </c>
      <c r="AS44" s="30">
        <v>11.4934065934066</v>
      </c>
      <c r="AT44" s="46">
        <v>96.551724137931</v>
      </c>
      <c r="AU44" s="30">
        <v>12.0300940438871</v>
      </c>
      <c r="AV44" s="46">
        <v>98.89502762430941</v>
      </c>
      <c r="AW44" s="30">
        <v>13.0154696132597</v>
      </c>
      <c r="AX44" s="46">
        <v>86.18784530386741</v>
      </c>
      <c r="AY44" s="30">
        <v>17.1997237569061</v>
      </c>
      <c r="AZ44" s="46">
        <v>44.3835616438356</v>
      </c>
      <c r="BA44" s="30">
        <v>15.0821917808219</v>
      </c>
      <c r="BB44" s="46">
        <v>29.8630136986301</v>
      </c>
      <c r="BC44" s="30">
        <v>17.9652054794521</v>
      </c>
      <c r="BD44" s="46">
        <v>83.56164383561639</v>
      </c>
      <c r="BE44" s="30">
        <v>7.60821917808219</v>
      </c>
      <c r="BF44" s="46">
        <v>33.8888888888889</v>
      </c>
      <c r="BG44" s="30">
        <v>12.0527777777778</v>
      </c>
      <c r="BH44" s="46">
        <v>64.22287390029329</v>
      </c>
      <c r="BI44" s="30">
        <v>9.32287390029326</v>
      </c>
      <c r="BJ44" s="46">
        <v>50.1618122977346</v>
      </c>
      <c r="BK44" s="30">
        <v>9.33268608414239</v>
      </c>
      <c r="BL44" s="46">
        <v>87.0879120879121</v>
      </c>
      <c r="BM44" s="30">
        <v>7.33489010989011</v>
      </c>
      <c r="BN44" s="46">
        <v>93.3701657458564</v>
      </c>
      <c r="BO44" s="30">
        <v>15.5549723756906</v>
      </c>
      <c r="BP44" s="46">
        <v>53.4435261707989</v>
      </c>
      <c r="BQ44" s="30">
        <v>9.73195592286501</v>
      </c>
      <c r="BR44" s="46">
        <v>22.7397260273973</v>
      </c>
      <c r="BS44" s="30">
        <v>18.2627397260274</v>
      </c>
      <c r="BT44" s="46">
        <v>100</v>
      </c>
      <c r="BU44" s="30">
        <v>19.3739726027397</v>
      </c>
      <c r="BV44" s="46">
        <v>100</v>
      </c>
      <c r="BW44" s="30">
        <v>10.1036363636364</v>
      </c>
      <c r="BX44" s="46">
        <v>18.6301369863014</v>
      </c>
      <c r="BY44" s="30">
        <v>9.96575342465753</v>
      </c>
      <c r="BZ44" s="46">
        <v>35.4107648725212</v>
      </c>
      <c r="CA44" s="30">
        <v>11.429178470255</v>
      </c>
      <c r="CB44" s="46">
        <v>68.8760806916427</v>
      </c>
      <c r="CC44" s="30">
        <v>11.7305475504323</v>
      </c>
      <c r="CD44" s="46">
        <v>99.44903581267219</v>
      </c>
      <c r="CE44" s="30">
        <v>11.7611570247934</v>
      </c>
      <c r="CF44" s="46">
        <v>96.14325068870519</v>
      </c>
      <c r="CG44" s="30">
        <v>20.6556473829201</v>
      </c>
      <c r="CH44" s="46">
        <v>94.57627118644071</v>
      </c>
      <c r="CI44" s="30">
        <v>17.995593220339</v>
      </c>
      <c r="CJ44" s="46">
        <v>30.958904109589</v>
      </c>
      <c r="CK44" s="30">
        <v>12.8723287671233</v>
      </c>
      <c r="CL44" s="46">
        <v>99.7260273972603</v>
      </c>
      <c r="CM44" s="30">
        <v>12.0575342465753</v>
      </c>
      <c r="CN44" s="46"/>
      <c r="CO44" s="30"/>
      <c r="CP44" s="46">
        <v>47.8632478632479</v>
      </c>
      <c r="CQ44" s="30">
        <v>16.1991452991453</v>
      </c>
      <c r="CR44" s="46">
        <v>55.3424657534247</v>
      </c>
      <c r="CS44" s="30">
        <v>10.9676712328767</v>
      </c>
      <c r="CT44" s="46">
        <v>56.657223796034</v>
      </c>
      <c r="CU44" s="30">
        <v>8.929461756373939</v>
      </c>
      <c r="CV44" s="46">
        <v>95.8904109589041</v>
      </c>
      <c r="CW44" s="30">
        <v>10.2953424657534</v>
      </c>
      <c r="CX44" s="46">
        <v>25.5494505494505</v>
      </c>
      <c r="CY44" s="30">
        <v>13.6414835164835</v>
      </c>
      <c r="CZ44" s="46">
        <v>100</v>
      </c>
      <c r="DA44" s="30">
        <v>17.5964383561644</v>
      </c>
      <c r="DB44" s="46">
        <v>99.33774834437089</v>
      </c>
      <c r="DC44" s="30">
        <v>12.785761589404</v>
      </c>
      <c r="DD44" s="46">
        <v>85.2367688022284</v>
      </c>
      <c r="DE44" s="30">
        <v>10.6732590529248</v>
      </c>
      <c r="DF44" s="46">
        <v>48.6880466472303</v>
      </c>
      <c r="DG44" s="30">
        <v>13.2198250728863</v>
      </c>
      <c r="DH44" s="46">
        <v>43.8438438438438</v>
      </c>
      <c r="DI44" s="30">
        <v>7.95675675675676</v>
      </c>
      <c r="DJ44" s="46">
        <v>95.3424657534247</v>
      </c>
      <c r="DK44" s="30">
        <v>11.8594520547945</v>
      </c>
      <c r="DL44" s="46">
        <v>91.8994413407821</v>
      </c>
      <c r="DM44" s="30">
        <v>14.8432960893855</v>
      </c>
      <c r="DN44" s="37"/>
      <c r="DO44" s="47">
        <f>SUM(SUM(B44,D44,F44,H44,J44,L44,N44,P44,R44,T44,V44,X44,Z44,AB44,AD44,AF44,AH44,AJ44,AL44,AN44,AP44,AR44,AT44,AV44,AX44,AZ44,BB44,BD44,BF44,BH44),BJ44,BL44,BN44,BP44,BR44,BT44,BV44,BX44,BZ44,CB44,CD44,CF44,CH44,CJ44,CL44,CN44,CP44,CR44,CT44,CV44,CX44,CZ44,DB44,DD44,DF44,DH44,DJ44,DL44)/58</f>
        <v>63.3292337218915</v>
      </c>
      <c r="DP44" s="47">
        <f>SUM(SUM(C44,E44,G44,I44,K44,M44,O44,Q44,S44,U44,W44,Y44,AA44,AC44,AE44,AG44,AI44,AK44,AM44,AO44,AQ44,AS44,AU44,AW44,AY44,BA44,BC44,BE44,BG44,BI44),BK44,BM44,BO44,BQ44,BS44,BU44,BW44,BY44,CA44,CC44,CE44,CG44,CI44,CK44,CM44,CO44,CQ44,CS44,CU44,CW44,CY44,DA44,DC44,DE44,DG44,DI44,DK44,DM44)/58</f>
        <v>13.4826403096586</v>
      </c>
      <c r="DQ44" s="63"/>
    </row>
    <row r="45" ht="20.35" customHeight="1">
      <c r="A45" s="65">
        <v>1940</v>
      </c>
      <c r="B45" s="60">
        <v>14.207650273224</v>
      </c>
      <c r="C45" s="30">
        <v>11.9614754098361</v>
      </c>
      <c r="D45" s="46">
        <v>75.9562841530055</v>
      </c>
      <c r="E45" s="30">
        <v>11.442349726776</v>
      </c>
      <c r="F45" s="46">
        <v>35.0684931506849</v>
      </c>
      <c r="G45" s="30">
        <v>11.9032876712329</v>
      </c>
      <c r="H45" s="46">
        <v>26.775956284153</v>
      </c>
      <c r="I45" s="30">
        <v>6.66775956284153</v>
      </c>
      <c r="J45" s="46">
        <v>16.9444444444444</v>
      </c>
      <c r="K45" s="30">
        <v>16.4288888888889</v>
      </c>
      <c r="L45" s="46">
        <v>68.0327868852459</v>
      </c>
      <c r="M45" s="30">
        <v>13.0754098360656</v>
      </c>
      <c r="N45" s="46">
        <v>47.6712328767123</v>
      </c>
      <c r="O45" s="30">
        <v>7.16547945205479</v>
      </c>
      <c r="P45" s="46">
        <v>82.7397260273973</v>
      </c>
      <c r="Q45" s="30">
        <v>20.7279452054795</v>
      </c>
      <c r="R45" s="46">
        <v>21.0958904109589</v>
      </c>
      <c r="S45" s="30">
        <v>16.1997260273973</v>
      </c>
      <c r="T45" s="46">
        <v>100</v>
      </c>
      <c r="U45" s="30">
        <v>19.5082191780822</v>
      </c>
      <c r="V45" s="46">
        <v>29.041095890411</v>
      </c>
      <c r="W45" s="30">
        <v>20.1139726027397</v>
      </c>
      <c r="X45" s="46">
        <v>49.1803278688525</v>
      </c>
      <c r="Y45" s="30">
        <v>14.0841530054645</v>
      </c>
      <c r="Z45" s="46">
        <v>46.1748633879781</v>
      </c>
      <c r="AA45" s="30">
        <v>18.2040983606557</v>
      </c>
      <c r="AB45" s="46">
        <v>86.7768595041322</v>
      </c>
      <c r="AC45" s="30">
        <v>10.3900826446281</v>
      </c>
      <c r="AD45" s="46">
        <v>62.8415300546448</v>
      </c>
      <c r="AE45" s="30">
        <v>17.6109289617486</v>
      </c>
      <c r="AF45" s="46">
        <v>94.53551912568309</v>
      </c>
      <c r="AG45" s="30">
        <v>13.4232240437158</v>
      </c>
      <c r="AH45" s="46">
        <v>42.3497267759563</v>
      </c>
      <c r="AI45" s="30">
        <v>16.9844262295082</v>
      </c>
      <c r="AJ45" s="46">
        <v>74.3169398907104</v>
      </c>
      <c r="AK45" s="30">
        <v>12.5808743169399</v>
      </c>
      <c r="AL45" s="46">
        <v>98.9071038251366</v>
      </c>
      <c r="AM45" s="30">
        <v>23.1912568306011</v>
      </c>
      <c r="AN45" s="46">
        <v>91.5300546448087</v>
      </c>
      <c r="AO45" s="30">
        <v>9.784426229508201</v>
      </c>
      <c r="AP45" s="46">
        <v>35.8904109589041</v>
      </c>
      <c r="AQ45" s="30">
        <v>9.36246575342466</v>
      </c>
      <c r="AR45" s="46">
        <v>50.8196721311475</v>
      </c>
      <c r="AS45" s="30">
        <v>11.5062841530055</v>
      </c>
      <c r="AT45" s="46">
        <v>99.4535519125683</v>
      </c>
      <c r="AU45" s="30">
        <v>12.3010928961749</v>
      </c>
      <c r="AV45" s="46">
        <v>99.45205479452051</v>
      </c>
      <c r="AW45" s="30">
        <v>13.1843835616438</v>
      </c>
      <c r="AX45" s="46">
        <v>99.4535519125683</v>
      </c>
      <c r="AY45" s="30">
        <v>17.7497267759563</v>
      </c>
      <c r="AZ45" s="46">
        <v>47.5409836065574</v>
      </c>
      <c r="BA45" s="30">
        <v>14.9071038251366</v>
      </c>
      <c r="BB45" s="46">
        <v>26.3013698630137</v>
      </c>
      <c r="BC45" s="30">
        <v>17.9909589041096</v>
      </c>
      <c r="BD45" s="46">
        <v>91.75824175824179</v>
      </c>
      <c r="BE45" s="30">
        <v>7.32335164835165</v>
      </c>
      <c r="BF45" s="46">
        <v>40.9972299168975</v>
      </c>
      <c r="BG45" s="30">
        <v>12.4421052631579</v>
      </c>
      <c r="BH45" s="46">
        <v>48.3606557377049</v>
      </c>
      <c r="BI45" s="30">
        <v>9.28005464480874</v>
      </c>
      <c r="BJ45" s="46">
        <v>51.3245033112583</v>
      </c>
      <c r="BK45" s="30">
        <v>8.158940397350991</v>
      </c>
      <c r="BL45" s="46">
        <v>91.50684931506849</v>
      </c>
      <c r="BM45" s="30">
        <v>6.67561643835616</v>
      </c>
      <c r="BN45" s="46">
        <v>93.5574229691877</v>
      </c>
      <c r="BO45" s="30">
        <v>15.4680672268908</v>
      </c>
      <c r="BP45" s="46">
        <v>52.2099447513812</v>
      </c>
      <c r="BQ45" s="30">
        <v>9.35469613259669</v>
      </c>
      <c r="BR45" s="46">
        <v>33.3333333333333</v>
      </c>
      <c r="BS45" s="30">
        <v>18.6972677595628</v>
      </c>
      <c r="BT45" s="46">
        <v>100</v>
      </c>
      <c r="BU45" s="30">
        <v>19.5674863387978</v>
      </c>
      <c r="BV45" s="46">
        <v>100</v>
      </c>
      <c r="BW45" s="30">
        <v>12.2159340659341</v>
      </c>
      <c r="BX45" s="46">
        <v>20.7650273224044</v>
      </c>
      <c r="BY45" s="30">
        <v>9.39125683060109</v>
      </c>
      <c r="BZ45" s="46">
        <v>37.7049180327869</v>
      </c>
      <c r="CA45" s="30">
        <v>11.0131147540984</v>
      </c>
      <c r="CB45" s="46">
        <v>79.94505494505491</v>
      </c>
      <c r="CC45" s="30">
        <v>11.703021978022</v>
      </c>
      <c r="CD45" s="46">
        <v>100</v>
      </c>
      <c r="CE45" s="30">
        <v>11.7939024390244</v>
      </c>
      <c r="CF45" s="46">
        <v>99.4535519125683</v>
      </c>
      <c r="CG45" s="30">
        <v>21.227868852459</v>
      </c>
      <c r="CH45" s="46">
        <v>92.896174863388</v>
      </c>
      <c r="CI45" s="30">
        <v>18.5486338797814</v>
      </c>
      <c r="CJ45" s="46">
        <v>25.6830601092896</v>
      </c>
      <c r="CK45" s="30">
        <v>12.9092896174863</v>
      </c>
      <c r="CL45" s="46">
        <v>99.7267759562842</v>
      </c>
      <c r="CM45" s="30">
        <v>11.6054644808743</v>
      </c>
      <c r="CN45" s="46"/>
      <c r="CO45" s="30"/>
      <c r="CP45" s="46">
        <v>57.0247933884298</v>
      </c>
      <c r="CQ45" s="30">
        <v>16.567217630854</v>
      </c>
      <c r="CR45" s="46">
        <v>31.4207650273224</v>
      </c>
      <c r="CS45" s="30">
        <v>10.7062841530055</v>
      </c>
      <c r="CT45" s="46">
        <v>42.7397260273973</v>
      </c>
      <c r="CU45" s="30">
        <v>8.450684931506849</v>
      </c>
      <c r="CV45" s="46">
        <v>95.3424657534247</v>
      </c>
      <c r="CW45" s="30">
        <v>9.435890410958899</v>
      </c>
      <c r="CX45" s="46">
        <v>24.0437158469945</v>
      </c>
      <c r="CY45" s="30">
        <v>13.8</v>
      </c>
      <c r="CZ45" s="46">
        <v>99.7267759562842</v>
      </c>
      <c r="DA45" s="30">
        <v>18.066393442623</v>
      </c>
      <c r="DB45" s="46">
        <v>100</v>
      </c>
      <c r="DC45" s="30">
        <v>14.5136842105263</v>
      </c>
      <c r="DD45" s="46">
        <v>91.2568306010929</v>
      </c>
      <c r="DE45" s="30">
        <v>9.048360655737699</v>
      </c>
      <c r="DF45" s="46">
        <v>55.7377049180328</v>
      </c>
      <c r="DG45" s="30">
        <v>12.5153005464481</v>
      </c>
      <c r="DH45" s="46">
        <v>55.8904109589041</v>
      </c>
      <c r="DI45" s="30">
        <v>7.71506849315068</v>
      </c>
      <c r="DJ45" s="46">
        <v>99.1780821917808</v>
      </c>
      <c r="DK45" s="30">
        <v>11.3824657534247</v>
      </c>
      <c r="DL45" s="46">
        <v>89.18918918918919</v>
      </c>
      <c r="DM45" s="30">
        <v>14.4387387387387</v>
      </c>
      <c r="DN45" s="37"/>
      <c r="DO45" s="47">
        <f>SUM(SUM(B45,D45,F45,H45,J45,L45,N45,P45,R45,T45,V45,X45,Z45,AB45,AD45,AF45,AH45,AJ45,AL45,AN45,AP45,AR45,AT45,AV45,AX45,AZ45,BB45,BD45,BF45,BH45),BJ45,BL45,BN45,BP45,BR45,BT45,BV45,BX45,BZ45,CB45,CD45,CF45,CH45,CJ45,CL45,CN45,CP45,CR45,CT45,CV45,CX45,CZ45,DB45,DD45,DF45,DH45,DJ45,DL45)/58</f>
        <v>65.3303734166162</v>
      </c>
      <c r="DP45" s="47">
        <f>SUM(SUM(C45,E45,G45,I45,K45,M45,O45,Q45,S45,U45,W45,Y45,AA45,AC45,AE45,AG45,AI45,AK45,AM45,AO45,AQ45,AS45,AU45,AW45,AY45,BA45,BC45,BE45,BG45,BI45),BK45,BM45,BO45,BQ45,BS45,BU45,BW45,BY45,CA45,CC45,CE45,CG45,CI45,CK45,CM45,CO45,CQ45,CS45,CU45,CW45,CY45,DA45,DC45,DE45,DG45,DI45,DK45,DM45)/58</f>
        <v>13.3765993292762</v>
      </c>
      <c r="DQ45" s="63"/>
    </row>
    <row r="46" ht="20.35" customHeight="1">
      <c r="A46" s="65">
        <v>1941</v>
      </c>
      <c r="B46" s="60">
        <v>16.4383561643836</v>
      </c>
      <c r="C46" s="30">
        <v>12.2706849315068</v>
      </c>
      <c r="D46" s="46">
        <v>90.9348441926346</v>
      </c>
      <c r="E46" s="30">
        <v>11.2487252124646</v>
      </c>
      <c r="F46" s="46">
        <v>82.69230769230769</v>
      </c>
      <c r="G46" s="30">
        <v>12.7151098901099</v>
      </c>
      <c r="H46" s="46">
        <v>32.3287671232877</v>
      </c>
      <c r="I46" s="30">
        <v>6.07205479452055</v>
      </c>
      <c r="J46" s="46">
        <v>13.0193905817175</v>
      </c>
      <c r="K46" s="30">
        <v>15.9385041551247</v>
      </c>
      <c r="L46" s="46">
        <v>60</v>
      </c>
      <c r="M46" s="30">
        <v>12.5265753424658</v>
      </c>
      <c r="N46" s="46">
        <v>32.7823691460055</v>
      </c>
      <c r="O46" s="30">
        <v>7.40220385674931</v>
      </c>
      <c r="P46" s="46">
        <v>95.32967032967029</v>
      </c>
      <c r="Q46" s="30">
        <v>21.968956043956</v>
      </c>
      <c r="R46" s="46">
        <v>30.958904109589</v>
      </c>
      <c r="S46" s="30">
        <v>15.7969863013699</v>
      </c>
      <c r="T46" s="46">
        <v>79.67032967032971</v>
      </c>
      <c r="U46" s="30">
        <v>19.3486263736264</v>
      </c>
      <c r="V46" s="46">
        <v>29.041095890411</v>
      </c>
      <c r="W46" s="30">
        <v>19.4093150684932</v>
      </c>
      <c r="X46" s="46">
        <v>49.5890410958904</v>
      </c>
      <c r="Y46" s="30">
        <v>14.0627397260274</v>
      </c>
      <c r="Z46" s="46">
        <v>99.7237569060773</v>
      </c>
      <c r="AA46" s="30">
        <v>17.5781767955801</v>
      </c>
      <c r="AB46" s="46">
        <v>95.31680440771351</v>
      </c>
      <c r="AC46" s="30">
        <v>10.3812672176309</v>
      </c>
      <c r="AD46" s="46">
        <v>69.8630136986301</v>
      </c>
      <c r="AE46" s="30">
        <v>17.6041095890411</v>
      </c>
      <c r="AF46" s="46">
        <v>85.7534246575342</v>
      </c>
      <c r="AG46" s="30">
        <v>12.8005479452055</v>
      </c>
      <c r="AH46" s="46">
        <v>42.817679558011</v>
      </c>
      <c r="AI46" s="30">
        <v>16.2779005524862</v>
      </c>
      <c r="AJ46" s="46">
        <v>72.8767123287671</v>
      </c>
      <c r="AK46" s="30">
        <v>12.0698630136986</v>
      </c>
      <c r="AL46" s="46">
        <v>94.314381270903</v>
      </c>
      <c r="AM46" s="30">
        <v>23.9832775919732</v>
      </c>
      <c r="AN46" s="46">
        <v>80.4945054945055</v>
      </c>
      <c r="AO46" s="30">
        <v>9.66895604395604</v>
      </c>
      <c r="AP46" s="46">
        <v>60.6060606060606</v>
      </c>
      <c r="AQ46" s="30">
        <v>9.55013774104683</v>
      </c>
      <c r="AR46" s="46">
        <v>37.9501385041551</v>
      </c>
      <c r="AS46" s="30">
        <v>11.2617728531856</v>
      </c>
      <c r="AT46" s="46">
        <v>89.5604395604396</v>
      </c>
      <c r="AU46" s="30">
        <v>12.1673076923077</v>
      </c>
      <c r="AV46" s="46">
        <v>75.8904109589041</v>
      </c>
      <c r="AW46" s="30">
        <v>13.4043835616438</v>
      </c>
      <c r="AX46" s="46">
        <v>99.7260273972603</v>
      </c>
      <c r="AY46" s="30">
        <v>17.4290410958904</v>
      </c>
      <c r="AZ46" s="46">
        <v>59.4972067039106</v>
      </c>
      <c r="BA46" s="30">
        <v>15.3980446927374</v>
      </c>
      <c r="BB46" s="46">
        <v>38.9041095890411</v>
      </c>
      <c r="BC46" s="30">
        <v>19.0484931506849</v>
      </c>
      <c r="BD46" s="46">
        <v>81.3186813186813</v>
      </c>
      <c r="BE46" s="30">
        <v>7.24258241758242</v>
      </c>
      <c r="BF46" s="46">
        <v>30.1369863013699</v>
      </c>
      <c r="BG46" s="30">
        <v>12.3158904109589</v>
      </c>
      <c r="BH46" s="46">
        <v>51.5068493150685</v>
      </c>
      <c r="BI46" s="30">
        <v>9.717260273972601</v>
      </c>
      <c r="BJ46" s="46">
        <v>53.5714285714286</v>
      </c>
      <c r="BK46" s="30">
        <v>8.71136363636364</v>
      </c>
      <c r="BL46" s="46">
        <v>61.6438356164384</v>
      </c>
      <c r="BM46" s="30">
        <v>6.92630136986301</v>
      </c>
      <c r="BN46" s="46">
        <v>86.9444444444444</v>
      </c>
      <c r="BO46" s="30">
        <v>14.6022222222222</v>
      </c>
      <c r="BP46" s="46">
        <v>60.8219178082192</v>
      </c>
      <c r="BQ46" s="30">
        <v>9.196164383561641</v>
      </c>
      <c r="BR46" s="46">
        <v>30.9782608695652</v>
      </c>
      <c r="BS46" s="30">
        <v>16.0375</v>
      </c>
      <c r="BT46" s="46">
        <v>61.2637362637363</v>
      </c>
      <c r="BU46" s="30">
        <v>20.4961538461538</v>
      </c>
      <c r="BV46" s="46">
        <v>99.7260273972603</v>
      </c>
      <c r="BW46" s="30">
        <v>12.6106849315068</v>
      </c>
      <c r="BX46" s="46">
        <v>23.2876712328767</v>
      </c>
      <c r="BY46" s="30">
        <v>9.83452054794521</v>
      </c>
      <c r="BZ46" s="46">
        <v>27.7472527472527</v>
      </c>
      <c r="CA46" s="30">
        <v>11.0700549450549</v>
      </c>
      <c r="CB46" s="46">
        <v>92.50720461095101</v>
      </c>
      <c r="CC46" s="30">
        <v>11.2850144092219</v>
      </c>
      <c r="CD46" s="46">
        <v>82.6589595375723</v>
      </c>
      <c r="CE46" s="30">
        <v>11.3699421965318</v>
      </c>
      <c r="CF46" s="46">
        <v>99.7260273972603</v>
      </c>
      <c r="CG46" s="30">
        <v>20.6819178082192</v>
      </c>
      <c r="CH46" s="46">
        <v>92.60273972602739</v>
      </c>
      <c r="CI46" s="30">
        <v>18.2739726027397</v>
      </c>
      <c r="CJ46" s="46">
        <v>28.2191780821918</v>
      </c>
      <c r="CK46" s="30">
        <v>13.1334246575342</v>
      </c>
      <c r="CL46" s="46">
        <v>46.1538461538462</v>
      </c>
      <c r="CM46" s="30">
        <v>11.8942307692308</v>
      </c>
      <c r="CN46" s="46"/>
      <c r="CO46" s="30"/>
      <c r="CP46" s="46">
        <v>60</v>
      </c>
      <c r="CQ46" s="30">
        <v>16.0005479452055</v>
      </c>
      <c r="CR46" s="46">
        <v>36.1643835616438</v>
      </c>
      <c r="CS46" s="30">
        <v>10.8953424657534</v>
      </c>
      <c r="CT46" s="46">
        <v>56.1643835616438</v>
      </c>
      <c r="CU46" s="30">
        <v>8.54684931506849</v>
      </c>
      <c r="CV46" s="46">
        <v>97.5274725274725</v>
      </c>
      <c r="CW46" s="30">
        <v>9.9260989010989</v>
      </c>
      <c r="CX46" s="46">
        <v>24.9315068493151</v>
      </c>
      <c r="CY46" s="30">
        <v>13.2115068493151</v>
      </c>
      <c r="CZ46" s="46">
        <v>69.58904109589039</v>
      </c>
      <c r="DA46" s="30">
        <v>17.8082191780822</v>
      </c>
      <c r="DB46" s="46">
        <v>97.65625</v>
      </c>
      <c r="DC46" s="30">
        <v>9.046875</v>
      </c>
      <c r="DD46" s="46">
        <v>93.663911845730</v>
      </c>
      <c r="DE46" s="30">
        <v>9.119559228650139</v>
      </c>
      <c r="DF46" s="46">
        <v>51.951951951952</v>
      </c>
      <c r="DG46" s="30">
        <v>13.4216216216216</v>
      </c>
      <c r="DH46" s="46">
        <v>63.6363636363636</v>
      </c>
      <c r="DI46" s="30">
        <v>8.663911845730031</v>
      </c>
      <c r="DJ46" s="46">
        <v>87.0523415977961</v>
      </c>
      <c r="DK46" s="30">
        <v>11.5743801652893</v>
      </c>
      <c r="DL46" s="46">
        <v>94.33427762039661</v>
      </c>
      <c r="DM46" s="30">
        <v>14.5597733711048</v>
      </c>
      <c r="DN46" s="37"/>
      <c r="DO46" s="47">
        <f>SUM(SUM(B46,D46,F46,H46,J46,L46,N46,P46,R46,T46,V46,X46,Z46,AB46,AD46,AF46,AH46,AJ46,AL46,AN46,AP46,AR46,AT46,AV46,AX46,AZ46,BB46,BD46,BF46,BH46),BJ46,BL46,BN46,BP46,BR46,BT46,BV46,BX46,BZ46,CB46,CD46,CF46,CH46,CJ46,CL46,CN46,CP46,CR46,CT46,CV46,CX46,CZ46,DB46,DD46,DF46,DH46,DJ46,DL46)/58</f>
        <v>64.2029241979041</v>
      </c>
      <c r="DP46" s="47">
        <f>SUM(SUM(C46,E46,G46,I46,K46,M46,O46,Q46,S46,U46,W46,Y46,AA46,AC46,AE46,AG46,AI46,AK46,AM46,AO46,AQ46,AS46,AU46,AW46,AY46,BA46,BC46,BE46,BG46,BI46),BK46,BM46,BO46,BQ46,BS46,BU46,BW46,BY46,CA46,CC46,CE46,CG46,CI46,CK46,CM46,CO46,CQ46,CS46,CU46,CW46,CY46,DA46,DC46,DE46,DG46,DI46,DK46,DM46)/58</f>
        <v>13.2553973429661</v>
      </c>
      <c r="DQ46" s="63"/>
    </row>
    <row r="47" ht="20.35" customHeight="1">
      <c r="A47" s="65">
        <v>1942</v>
      </c>
      <c r="B47" s="60">
        <v>17.6308539944904</v>
      </c>
      <c r="C47" s="30">
        <v>12.569696969697</v>
      </c>
      <c r="D47" s="46">
        <v>53.5612535612536</v>
      </c>
      <c r="E47" s="30">
        <v>11.4549857549858</v>
      </c>
      <c r="F47" s="46">
        <v>97.4358974358974</v>
      </c>
      <c r="G47" s="30">
        <v>14.2840455840456</v>
      </c>
      <c r="H47" s="46">
        <v>45.7534246575342</v>
      </c>
      <c r="I47" s="30">
        <v>7.61534246575342</v>
      </c>
      <c r="J47" s="46">
        <v>15.6593406593407</v>
      </c>
      <c r="K47" s="30">
        <v>17.639010989011</v>
      </c>
      <c r="L47" s="46">
        <v>55.3424657534247</v>
      </c>
      <c r="M47" s="30">
        <v>13.4632876712329</v>
      </c>
      <c r="N47" s="46">
        <v>30.1369863013699</v>
      </c>
      <c r="O47" s="30">
        <v>7.73232876712329</v>
      </c>
      <c r="P47" s="46">
        <v>34</v>
      </c>
      <c r="Q47" s="30">
        <v>25.132</v>
      </c>
      <c r="R47" s="46">
        <v>30.4109589041096</v>
      </c>
      <c r="S47" s="30">
        <v>16.8709589041096</v>
      </c>
      <c r="T47" s="46">
        <v>76.64835164835161</v>
      </c>
      <c r="U47" s="30">
        <v>20.0076923076923</v>
      </c>
      <c r="V47" s="46">
        <v>23.4159779614325</v>
      </c>
      <c r="W47" s="30">
        <v>20.4253443526171</v>
      </c>
      <c r="X47" s="46">
        <v>65.47945205479451</v>
      </c>
      <c r="Y47" s="30">
        <v>13.8523287671233</v>
      </c>
      <c r="Z47" s="46">
        <v>100</v>
      </c>
      <c r="AA47" s="30">
        <v>18.289010989011</v>
      </c>
      <c r="AB47" s="46">
        <v>95.8677685950413</v>
      </c>
      <c r="AC47" s="30">
        <v>10.763911845730</v>
      </c>
      <c r="AD47" s="46">
        <v>83.8356164383562</v>
      </c>
      <c r="AE47" s="30">
        <v>17.3191780821918</v>
      </c>
      <c r="AF47" s="46">
        <v>96.1218836565097</v>
      </c>
      <c r="AG47" s="30">
        <v>14.6590027700831</v>
      </c>
      <c r="AH47" s="46">
        <v>45.7534246575342</v>
      </c>
      <c r="AI47" s="30">
        <v>17.5619178082192</v>
      </c>
      <c r="AJ47" s="46">
        <v>94.2307692307692</v>
      </c>
      <c r="AK47" s="30">
        <v>12.5299450549451</v>
      </c>
      <c r="AL47" s="46">
        <v>27.0588235294118</v>
      </c>
      <c r="AM47" s="30">
        <v>22.7732352941176</v>
      </c>
      <c r="AN47" s="46">
        <v>57.8082191780822</v>
      </c>
      <c r="AO47" s="30">
        <v>10.9928767123288</v>
      </c>
      <c r="AP47" s="46">
        <v>100</v>
      </c>
      <c r="AQ47" s="30">
        <v>10.0780821917808</v>
      </c>
      <c r="AR47" s="46">
        <v>43.956043956044</v>
      </c>
      <c r="AS47" s="30">
        <v>11.1505494505495</v>
      </c>
      <c r="AT47" s="46">
        <v>100</v>
      </c>
      <c r="AU47" s="30">
        <v>12.7380821917808</v>
      </c>
      <c r="AV47" s="46">
        <v>63.0252100840336</v>
      </c>
      <c r="AW47" s="30">
        <v>14.0299719887955</v>
      </c>
      <c r="AX47" s="46">
        <v>100</v>
      </c>
      <c r="AY47" s="30">
        <v>19.2531506849315</v>
      </c>
      <c r="AZ47" s="46">
        <v>26.9444444444444</v>
      </c>
      <c r="BA47" s="30">
        <v>13.4755555555556</v>
      </c>
      <c r="BB47" s="46">
        <v>88.2191780821918</v>
      </c>
      <c r="BC47" s="30">
        <v>18.4709589041096</v>
      </c>
      <c r="BD47" s="46">
        <v>100</v>
      </c>
      <c r="BE47" s="30">
        <v>6.84849315068493</v>
      </c>
      <c r="BF47" s="46">
        <v>39.3939393939394</v>
      </c>
      <c r="BG47" s="30">
        <v>11.7112947658402</v>
      </c>
      <c r="BH47" s="46">
        <v>41.0958904109589</v>
      </c>
      <c r="BI47" s="30">
        <v>9.38684931506849</v>
      </c>
      <c r="BJ47" s="46">
        <v>75.97402597402601</v>
      </c>
      <c r="BK47" s="30">
        <v>9.337987012987011</v>
      </c>
      <c r="BL47" s="46">
        <v>38.5674931129477</v>
      </c>
      <c r="BM47" s="30">
        <v>7.83994490358127</v>
      </c>
      <c r="BN47" s="46">
        <v>96.14325068870519</v>
      </c>
      <c r="BO47" s="30">
        <v>16.3603305785124</v>
      </c>
      <c r="BP47" s="46">
        <v>95.61643835616439</v>
      </c>
      <c r="BQ47" s="30">
        <v>9.672602739726029</v>
      </c>
      <c r="BR47" s="46">
        <v>26.4623955431755</v>
      </c>
      <c r="BS47" s="30">
        <v>19.3529247910864</v>
      </c>
      <c r="BT47" s="46">
        <v>50.7082152974504</v>
      </c>
      <c r="BU47" s="30">
        <v>19.4807365439093</v>
      </c>
      <c r="BV47" s="46">
        <v>100</v>
      </c>
      <c r="BW47" s="30">
        <v>13.5449035812672</v>
      </c>
      <c r="BX47" s="46">
        <v>19.4520547945205</v>
      </c>
      <c r="BY47" s="30">
        <v>10.2178082191781</v>
      </c>
      <c r="BZ47" s="46">
        <v>43.956043956044</v>
      </c>
      <c r="CA47" s="30">
        <v>11.7645604395604</v>
      </c>
      <c r="CB47" s="46">
        <v>93.46590909090909</v>
      </c>
      <c r="CC47" s="30">
        <v>13.003125</v>
      </c>
      <c r="CD47" s="46">
        <v>88.70523415977959</v>
      </c>
      <c r="CE47" s="30">
        <v>11.9440771349862</v>
      </c>
      <c r="CF47" s="46">
        <v>100</v>
      </c>
      <c r="CG47" s="30">
        <v>22.4720994475138</v>
      </c>
      <c r="CH47" s="46">
        <v>95.3424657534247</v>
      </c>
      <c r="CI47" s="30">
        <v>19.5032876712329</v>
      </c>
      <c r="CJ47" s="46">
        <v>27.6712328767123</v>
      </c>
      <c r="CK47" s="30">
        <v>12.74</v>
      </c>
      <c r="CL47" s="46">
        <v>65.47945205479451</v>
      </c>
      <c r="CM47" s="30">
        <v>11.9895890410959</v>
      </c>
      <c r="CN47" s="46"/>
      <c r="CO47" s="30"/>
      <c r="CP47" s="46">
        <v>64.9315068493151</v>
      </c>
      <c r="CQ47" s="30">
        <v>17.7158904109589</v>
      </c>
      <c r="CR47" s="46">
        <v>40.9340659340659</v>
      </c>
      <c r="CS47" s="30">
        <v>11.0692307692308</v>
      </c>
      <c r="CT47" s="46">
        <v>53.8461538461538</v>
      </c>
      <c r="CU47" s="30">
        <v>8.869780219780219</v>
      </c>
      <c r="CV47" s="46">
        <v>100</v>
      </c>
      <c r="CW47" s="30">
        <v>10.0458791208791</v>
      </c>
      <c r="CX47" s="46">
        <v>28.7671232876712</v>
      </c>
      <c r="CY47" s="30">
        <v>13.792602739726</v>
      </c>
      <c r="CZ47" s="46">
        <v>41.6438356164384</v>
      </c>
      <c r="DA47" s="30">
        <v>20.2528767123288</v>
      </c>
      <c r="DB47" s="46"/>
      <c r="DC47" s="30"/>
      <c r="DD47" s="46">
        <v>83.24175824175821</v>
      </c>
      <c r="DE47" s="30">
        <v>10.7258241758242</v>
      </c>
      <c r="DF47" s="46">
        <v>67.3130193905817</v>
      </c>
      <c r="DG47" s="30">
        <v>13.3556786703601</v>
      </c>
      <c r="DH47" s="46">
        <v>82.1917808219178</v>
      </c>
      <c r="DI47" s="30">
        <v>8.554520547945209</v>
      </c>
      <c r="DJ47" s="46">
        <v>94.52054794520549</v>
      </c>
      <c r="DK47" s="30">
        <v>11.7334246575342</v>
      </c>
      <c r="DL47" s="46">
        <v>90.0826446280992</v>
      </c>
      <c r="DM47" s="30">
        <v>14.8746556473829</v>
      </c>
      <c r="DN47" s="37"/>
      <c r="DO47" s="47">
        <f>SUM(SUM(B47,D47,F47,H47,J47,L47,N47,P47,R47,T47,V47,X47,Z47,AB47,AD47,AF47,AH47,AJ47,AL47,AN47,AP47,AR47,AT47,AV47,AX47,AZ47,BB47,BD47,BF47,BH47),BJ47,BL47,BN47,BP47,BR47,BT47,BV47,BX47,BZ47,CB47,CD47,CF47,CH47,CJ47,CL47,CN47,CP47,CR47,CT47,CV47,CX47,CZ47,DB47,DD47,DF47,DH47,DJ47,DL47)/58</f>
        <v>64.5321932644496</v>
      </c>
      <c r="DP47" s="47">
        <f>SUM(SUM(C47,E47,G47,I47,K47,M47,O47,Q47,S47,U47,W47,Y47,AA47,AC47,AE47,AG47,AI47,AK47,AM47,AO47,AQ47,AS47,AU47,AW47,AY47,BA47,BC47,BE47,BG47,BI47),BK47,BM47,BO47,BQ47,BS47,BU47,BW47,BY47,CA47,CC47,CE47,CG47,CI47,CK47,CM47,CO47,CQ47,CS47,CU47,CW47,CY47,DA47,DC47,DE47,DG47,DI47,DK47,DM47)/58</f>
        <v>13.9873826797447</v>
      </c>
      <c r="DQ47" s="63"/>
    </row>
    <row r="48" ht="20.35" customHeight="1">
      <c r="A48" s="65">
        <v>1943</v>
      </c>
      <c r="B48" s="60">
        <v>26.5753424657534</v>
      </c>
      <c r="C48" s="30">
        <v>11.3901369863014</v>
      </c>
      <c r="D48" s="46">
        <v>53.6111111111111</v>
      </c>
      <c r="E48" s="30">
        <v>11.3458333333333</v>
      </c>
      <c r="F48" s="46">
        <v>99.44903581267219</v>
      </c>
      <c r="G48" s="30">
        <v>12.3834710743802</v>
      </c>
      <c r="H48" s="46">
        <v>62.8099173553719</v>
      </c>
      <c r="I48" s="30">
        <v>6.30716253443526</v>
      </c>
      <c r="J48" s="46">
        <v>38.9502762430939</v>
      </c>
      <c r="K48" s="30">
        <v>16.4138121546961</v>
      </c>
      <c r="L48" s="46">
        <v>47.6712328767123</v>
      </c>
      <c r="M48" s="30">
        <v>12.0830136986301</v>
      </c>
      <c r="N48" s="46">
        <v>37.7410468319559</v>
      </c>
      <c r="O48" s="30">
        <v>7.10771349862259</v>
      </c>
      <c r="P48" s="46">
        <v>58.6206896551724</v>
      </c>
      <c r="Q48" s="30">
        <v>25.8655172413793</v>
      </c>
      <c r="R48" s="46">
        <v>19.7802197802198</v>
      </c>
      <c r="S48" s="30">
        <v>15.525</v>
      </c>
      <c r="T48" s="46">
        <v>44.3835616438356</v>
      </c>
      <c r="U48" s="30">
        <v>19.5904109589041</v>
      </c>
      <c r="V48" s="46">
        <v>18.5082872928177</v>
      </c>
      <c r="W48" s="30">
        <v>20.4281767955801</v>
      </c>
      <c r="X48" s="46">
        <v>78.35616438356161</v>
      </c>
      <c r="Y48" s="30">
        <v>13.6947945205479</v>
      </c>
      <c r="Z48" s="46">
        <v>100</v>
      </c>
      <c r="AA48" s="30">
        <v>17.6268493150685</v>
      </c>
      <c r="AB48" s="46">
        <v>99.7229916897507</v>
      </c>
      <c r="AC48" s="30">
        <v>10.1614958448753</v>
      </c>
      <c r="AD48" s="46">
        <v>66.027397260274</v>
      </c>
      <c r="AE48" s="30">
        <v>17.2024657534247</v>
      </c>
      <c r="AF48" s="46">
        <v>72.6760563380282</v>
      </c>
      <c r="AG48" s="30">
        <v>12.7954929577465</v>
      </c>
      <c r="AH48" s="46">
        <v>45.2777777777778</v>
      </c>
      <c r="AI48" s="30">
        <v>17.1269444444444</v>
      </c>
      <c r="AJ48" s="46">
        <v>99.7252747252747</v>
      </c>
      <c r="AK48" s="30">
        <v>11.7057692307692</v>
      </c>
      <c r="AL48" s="46">
        <v>30.1408450704225</v>
      </c>
      <c r="AM48" s="30">
        <v>22.6174647887324</v>
      </c>
      <c r="AN48" s="46">
        <v>52.3287671232877</v>
      </c>
      <c r="AO48" s="30">
        <v>9.706301369863009</v>
      </c>
      <c r="AP48" s="46">
        <v>98.90109890109891</v>
      </c>
      <c r="AQ48" s="30">
        <v>9.25714285714286</v>
      </c>
      <c r="AR48" s="46">
        <v>47.3829201101928</v>
      </c>
      <c r="AS48" s="30">
        <v>11.0997245179063</v>
      </c>
      <c r="AT48" s="46">
        <v>99.4444444444444</v>
      </c>
      <c r="AU48" s="30">
        <v>11.1005555555556</v>
      </c>
      <c r="AV48" s="46">
        <v>50</v>
      </c>
      <c r="AW48" s="30">
        <v>12.6980769230769</v>
      </c>
      <c r="AX48" s="46">
        <v>100</v>
      </c>
      <c r="AY48" s="30">
        <v>18.2997252747253</v>
      </c>
      <c r="AZ48" s="46">
        <v>29.3628808864266</v>
      </c>
      <c r="BA48" s="30">
        <v>13.5193905817175</v>
      </c>
      <c r="BB48" s="46">
        <v>93.4065934065934</v>
      </c>
      <c r="BC48" s="30">
        <v>17.7285714285714</v>
      </c>
      <c r="BD48" s="46">
        <v>100</v>
      </c>
      <c r="BE48" s="30">
        <v>6.53723723723724</v>
      </c>
      <c r="BF48" s="46">
        <v>29.2817679558011</v>
      </c>
      <c r="BG48" s="30">
        <v>11.5922651933702</v>
      </c>
      <c r="BH48" s="46">
        <v>63.8356164383562</v>
      </c>
      <c r="BI48" s="30">
        <v>8.919452054794521</v>
      </c>
      <c r="BJ48" s="46">
        <v>82.88590604026849</v>
      </c>
      <c r="BK48" s="30">
        <v>8.13053691275168</v>
      </c>
      <c r="BL48" s="46">
        <v>40.2203856749311</v>
      </c>
      <c r="BM48" s="30">
        <v>6.69752066115702</v>
      </c>
      <c r="BN48" s="46">
        <v>90.958904109589</v>
      </c>
      <c r="BO48" s="30">
        <v>15.2435616438356</v>
      </c>
      <c r="BP48" s="46">
        <v>84.1095890410959</v>
      </c>
      <c r="BQ48" s="30">
        <v>8.730410958904111</v>
      </c>
      <c r="BR48" s="46">
        <v>83.0508474576271</v>
      </c>
      <c r="BS48" s="30">
        <v>18.7878531073446</v>
      </c>
      <c r="BT48" s="46">
        <v>45.6582633053221</v>
      </c>
      <c r="BU48" s="30">
        <v>18.5924369747899</v>
      </c>
      <c r="BV48" s="46">
        <v>100</v>
      </c>
      <c r="BW48" s="30">
        <v>12.0908839779006</v>
      </c>
      <c r="BX48" s="46">
        <v>20</v>
      </c>
      <c r="BY48" s="30">
        <v>9.025205479452049</v>
      </c>
      <c r="BZ48" s="46">
        <v>72.5</v>
      </c>
      <c r="CA48" s="30">
        <v>9.44944444444444</v>
      </c>
      <c r="CB48" s="46">
        <v>92.5465838509317</v>
      </c>
      <c r="CC48" s="30">
        <v>11.377950310559</v>
      </c>
      <c r="CD48" s="46">
        <v>88.9807162534435</v>
      </c>
      <c r="CE48" s="30">
        <v>10.9936639118457</v>
      </c>
      <c r="CF48" s="46">
        <v>100</v>
      </c>
      <c r="CG48" s="30">
        <v>21.0813698630137</v>
      </c>
      <c r="CH48" s="46">
        <v>94.52054794520549</v>
      </c>
      <c r="CI48" s="30">
        <v>18.4495890410959</v>
      </c>
      <c r="CJ48" s="46">
        <v>25.5555555555556</v>
      </c>
      <c r="CK48" s="30">
        <v>12.4369444444444</v>
      </c>
      <c r="CL48" s="46">
        <v>84.6575342465753</v>
      </c>
      <c r="CM48" s="30">
        <v>11.3550684931507</v>
      </c>
      <c r="CN48" s="46"/>
      <c r="CO48" s="30"/>
      <c r="CP48" s="46">
        <v>71.50684931506849</v>
      </c>
      <c r="CQ48" s="30">
        <v>16.1257534246575</v>
      </c>
      <c r="CR48" s="46">
        <v>42.6592797783934</v>
      </c>
      <c r="CS48" s="30">
        <v>9.88227146814404</v>
      </c>
      <c r="CT48" s="46">
        <v>58.0821917808219</v>
      </c>
      <c r="CU48" s="30">
        <v>8.054520547945209</v>
      </c>
      <c r="CV48" s="46">
        <v>100</v>
      </c>
      <c r="CW48" s="30">
        <v>8.92252747252747</v>
      </c>
      <c r="CX48" s="46">
        <v>24.1095890410959</v>
      </c>
      <c r="CY48" s="30">
        <v>12.9591780821918</v>
      </c>
      <c r="CZ48" s="46">
        <v>60.5479452054795</v>
      </c>
      <c r="DA48" s="30">
        <v>19.5295890410959</v>
      </c>
      <c r="DB48" s="46"/>
      <c r="DC48" s="30"/>
      <c r="DD48" s="46">
        <v>88.49315068493151</v>
      </c>
      <c r="DE48" s="30">
        <v>9.35068493150685</v>
      </c>
      <c r="DF48" s="46">
        <v>49.3150684931507</v>
      </c>
      <c r="DG48" s="30">
        <v>11.6180821917808</v>
      </c>
      <c r="DH48" s="46">
        <v>91.50684931506849</v>
      </c>
      <c r="DI48" s="30">
        <v>7.99698630136986</v>
      </c>
      <c r="DJ48" s="46">
        <v>83.0555555555556</v>
      </c>
      <c r="DK48" s="30">
        <v>11.0869444444444</v>
      </c>
      <c r="DL48" s="46">
        <v>100</v>
      </c>
      <c r="DM48" s="30">
        <v>14.2884297520661</v>
      </c>
      <c r="DN48" s="37"/>
      <c r="DO48" s="47">
        <f>SUM(SUM(B48,D48,F48,H48,J48,L48,N48,P48,R48,T48,V48,X48,Z48,AB48,AD48,AF48,AH48,AJ48,AL48,AN48,AP48,AR48,AT48,AV48,AX48,AZ48,BB48,BD48,BF48,BH48),BJ48,BL48,BN48,BP48,BR48,BT48,BV48,BX48,BZ48,CB48,CD48,CF48,CH48,CJ48,CL48,CN48,CP48,CR48,CT48,CV48,CX48,CZ48,DB48,DD48,DF48,DH48,DJ48,DL48)/58</f>
        <v>66.7659398255378</v>
      </c>
      <c r="DP48" s="47">
        <f>SUM(SUM(C48,E48,G48,I48,K48,M48,O48,Q48,S48,U48,W48,Y48,AA48,AC48,AE48,AG48,AI48,AK48,AM48,AO48,AQ48,AS48,AU48,AW48,AY48,BA48,BC48,BE48,BG48,BI48),BK48,BM48,BO48,BQ48,BS48,BU48,BW48,BY48,CA48,CC48,CE48,CG48,CI48,CK48,CM48,CO48,CQ48,CS48,CU48,CW48,CY48,DA48,DC48,DE48,DG48,DI48,DK48,DM48)/58</f>
        <v>13.1087031430045</v>
      </c>
      <c r="DQ48" s="63"/>
    </row>
    <row r="49" ht="20.35" customHeight="1">
      <c r="A49" s="65">
        <v>1944</v>
      </c>
      <c r="B49" s="60">
        <v>30.4469273743017</v>
      </c>
      <c r="C49" s="30">
        <v>11.6723463687151</v>
      </c>
      <c r="D49" s="46">
        <v>77.15877437325911</v>
      </c>
      <c r="E49" s="30">
        <v>11.8298050139276</v>
      </c>
      <c r="F49" s="46">
        <v>99.7237569060773</v>
      </c>
      <c r="G49" s="30">
        <v>11.9944751381215</v>
      </c>
      <c r="H49" s="46">
        <v>64.4628099173554</v>
      </c>
      <c r="I49" s="30">
        <v>6.11597796143251</v>
      </c>
      <c r="J49" s="46">
        <v>72.1763085399449</v>
      </c>
      <c r="K49" s="30">
        <v>16.0545454545455</v>
      </c>
      <c r="L49" s="46">
        <v>88.7978142076503</v>
      </c>
      <c r="M49" s="30">
        <v>13.0314207650273</v>
      </c>
      <c r="N49" s="46">
        <v>41.5300546448087</v>
      </c>
      <c r="O49" s="30">
        <v>7.46256830601093</v>
      </c>
      <c r="P49" s="46">
        <v>51.1560693641618</v>
      </c>
      <c r="Q49" s="30">
        <v>21.0268786127168</v>
      </c>
      <c r="R49" s="46">
        <v>23.4972677595628</v>
      </c>
      <c r="S49" s="30">
        <v>15.8625683060109</v>
      </c>
      <c r="T49" s="46">
        <v>57.103825136612</v>
      </c>
      <c r="U49" s="30">
        <v>19.4874316939891</v>
      </c>
      <c r="V49" s="46">
        <v>13.1868131868132</v>
      </c>
      <c r="W49" s="30">
        <v>19.9038461538462</v>
      </c>
      <c r="X49" s="46">
        <v>82.7868852459016</v>
      </c>
      <c r="Y49" s="30">
        <v>14.1729508196721</v>
      </c>
      <c r="Z49" s="46">
        <v>91.8032786885246</v>
      </c>
      <c r="AA49" s="30">
        <v>17.8732240437158</v>
      </c>
      <c r="AB49" s="46">
        <v>100</v>
      </c>
      <c r="AC49" s="30">
        <v>9.60279329608939</v>
      </c>
      <c r="AD49" s="46">
        <v>77.4725274725275</v>
      </c>
      <c r="AE49" s="30">
        <v>17.2159340659341</v>
      </c>
      <c r="AF49" s="46">
        <v>68.5082872928177</v>
      </c>
      <c r="AG49" s="30">
        <v>13.4897790055249</v>
      </c>
      <c r="AH49" s="46">
        <v>85.4984894259819</v>
      </c>
      <c r="AI49" s="30">
        <v>16.6706948640483</v>
      </c>
      <c r="AJ49" s="46">
        <v>98.6338797814208</v>
      </c>
      <c r="AK49" s="30">
        <v>12.2543715846995</v>
      </c>
      <c r="AL49" s="46">
        <v>27.9329608938547</v>
      </c>
      <c r="AM49" s="30">
        <v>22.4508379888268</v>
      </c>
      <c r="AN49" s="46">
        <v>49.8630136986301</v>
      </c>
      <c r="AO49" s="30">
        <v>9.609589041095891</v>
      </c>
      <c r="AP49" s="46">
        <v>100</v>
      </c>
      <c r="AQ49" s="30">
        <v>9.34453551912568</v>
      </c>
      <c r="AR49" s="46">
        <v>33.1460674157303</v>
      </c>
      <c r="AS49" s="30">
        <v>11.3640449438202</v>
      </c>
      <c r="AT49" s="46">
        <v>100</v>
      </c>
      <c r="AU49" s="30">
        <v>11.472602739726</v>
      </c>
      <c r="AV49" s="46">
        <v>45.3296703296703</v>
      </c>
      <c r="AW49" s="30">
        <v>13.2535714285714</v>
      </c>
      <c r="AX49" s="46">
        <v>97.2527472527473</v>
      </c>
      <c r="AY49" s="30">
        <v>18.310989010989</v>
      </c>
      <c r="AZ49" s="46">
        <v>31.2849162011173</v>
      </c>
      <c r="BA49" s="30">
        <v>13.1276536312849</v>
      </c>
      <c r="BB49" s="46">
        <v>31.6939890710383</v>
      </c>
      <c r="BC49" s="30">
        <v>17.2653005464481</v>
      </c>
      <c r="BD49" s="46">
        <v>94.2465753424658</v>
      </c>
      <c r="BE49" s="30">
        <v>6.60657534246575</v>
      </c>
      <c r="BF49" s="46">
        <v>43.956043956044</v>
      </c>
      <c r="BG49" s="30">
        <v>11.9714285714286</v>
      </c>
      <c r="BH49" s="46">
        <v>82.1428571428571</v>
      </c>
      <c r="BI49" s="30">
        <v>9.2782967032967</v>
      </c>
      <c r="BJ49" s="46">
        <v>59.6091205211726</v>
      </c>
      <c r="BK49" s="30">
        <v>8.20065146579805</v>
      </c>
      <c r="BL49" s="46">
        <v>40.5099150141643</v>
      </c>
      <c r="BM49" s="30">
        <v>6.52322946175637</v>
      </c>
      <c r="BN49" s="46">
        <v>74.0437158469945</v>
      </c>
      <c r="BO49" s="30">
        <v>16.2732240437158</v>
      </c>
      <c r="BP49" s="46">
        <v>79.39560439560439</v>
      </c>
      <c r="BQ49" s="30">
        <v>8.88406593406593</v>
      </c>
      <c r="BR49" s="46">
        <v>94.21487603305791</v>
      </c>
      <c r="BS49" s="30">
        <v>18.0977961432507</v>
      </c>
      <c r="BT49" s="46">
        <v>81.6939890710383</v>
      </c>
      <c r="BU49" s="30">
        <v>20.0956284153005</v>
      </c>
      <c r="BV49" s="46">
        <v>100</v>
      </c>
      <c r="BW49" s="30">
        <v>11.9232876712329</v>
      </c>
      <c r="BX49" s="46">
        <v>21.5846994535519</v>
      </c>
      <c r="BY49" s="30">
        <v>9.27650273224044</v>
      </c>
      <c r="BZ49" s="46">
        <v>95.05494505494509</v>
      </c>
      <c r="CA49" s="30">
        <v>10.257967032967</v>
      </c>
      <c r="CB49" s="46">
        <v>68.9320388349515</v>
      </c>
      <c r="CC49" s="30">
        <v>11.3472491909385</v>
      </c>
      <c r="CD49" s="46">
        <v>84.6994535519126</v>
      </c>
      <c r="CE49" s="30">
        <v>10.8005464480874</v>
      </c>
      <c r="CF49" s="46">
        <v>97.5138121546961</v>
      </c>
      <c r="CG49" s="30">
        <v>21.8171270718232</v>
      </c>
      <c r="CH49" s="46">
        <v>94.7658402203857</v>
      </c>
      <c r="CI49" s="30">
        <v>17.8077134986226</v>
      </c>
      <c r="CJ49" s="46">
        <v>29.1208791208791</v>
      </c>
      <c r="CK49" s="30">
        <v>12.8854395604396</v>
      </c>
      <c r="CL49" s="46">
        <v>75.9562841530055</v>
      </c>
      <c r="CM49" s="30">
        <v>11.6387978142077</v>
      </c>
      <c r="CN49" s="46"/>
      <c r="CO49" s="30"/>
      <c r="CP49" s="46">
        <v>93.6986301369863</v>
      </c>
      <c r="CQ49" s="30">
        <v>16.4528767123288</v>
      </c>
      <c r="CR49" s="46">
        <v>74.7058823529412</v>
      </c>
      <c r="CS49" s="30">
        <v>10.265</v>
      </c>
      <c r="CT49" s="46">
        <v>57.2602739726027</v>
      </c>
      <c r="CU49" s="30">
        <v>8.205205479452051</v>
      </c>
      <c r="CV49" s="46">
        <v>100</v>
      </c>
      <c r="CW49" s="30">
        <v>9.70191256830601</v>
      </c>
      <c r="CX49" s="46">
        <v>25.4098360655738</v>
      </c>
      <c r="CY49" s="30">
        <v>13.2068306010929</v>
      </c>
      <c r="CZ49" s="46">
        <v>53.0054644808743</v>
      </c>
      <c r="DA49" s="30">
        <v>18.9786885245902</v>
      </c>
      <c r="DB49" s="46"/>
      <c r="DC49" s="30"/>
      <c r="DD49" s="46">
        <v>89.8907103825137</v>
      </c>
      <c r="DE49" s="30">
        <v>9.0827868852459</v>
      </c>
      <c r="DF49" s="46">
        <v>48.3606557377049</v>
      </c>
      <c r="DG49" s="30">
        <v>12.5945355191257</v>
      </c>
      <c r="DH49" s="46">
        <v>96.99453551912571</v>
      </c>
      <c r="DI49" s="30">
        <v>8.04262295081967</v>
      </c>
      <c r="DJ49" s="46">
        <v>82.96703296703301</v>
      </c>
      <c r="DK49" s="30">
        <v>11.0862637362637</v>
      </c>
      <c r="DL49" s="46">
        <v>100</v>
      </c>
      <c r="DM49" s="30">
        <v>14.4706043956044</v>
      </c>
      <c r="DN49" s="37"/>
      <c r="DO49" s="47">
        <f>SUM(SUM(B49,D49,F49,H49,J49,L49,N49,P49,R49,T49,V49,X49,Z49,AB49,AD49,AF49,AH49,AJ49,AL49,AN49,AP49,AR49,AT49,AV49,AX49,AZ49,BB49,BD49,BF49,BH49),BJ49,BL49,BN49,BP49,BR49,BT49,BV49,BX49,BZ49,CB49,CD49,CF49,CH49,CJ49,CL49,CN49,CP49,CR49,CT49,CV49,CX49,CZ49,DB49,DD49,DF49,DH49,DJ49,DL49)/58</f>
        <v>69.2889429582784</v>
      </c>
      <c r="DP49" s="47">
        <f>SUM(SUM(C49,E49,G49,I49,K49,M49,O49,Q49,S49,U49,W49,Y49,AA49,AC49,AE49,AG49,AI49,AK49,AM49,AO49,AQ49,AS49,AU49,AW49,AY49,BA49,BC49,BE49,BG49,BI49),BK49,BM49,BO49,BQ49,BS49,BU49,BW49,BY49,CA49,CC49,CE49,CG49,CI49,CK49,CM49,CO49,CQ49,CS49,CU49,CW49,CY49,DA49,DC49,DE49,DG49,DI49,DK49,DM49)/58</f>
        <v>13.1730998353283</v>
      </c>
      <c r="DQ49" s="63"/>
    </row>
    <row r="50" ht="20.35" customHeight="1">
      <c r="A50" s="65">
        <v>1945</v>
      </c>
      <c r="B50" s="60">
        <v>33.9887640449438</v>
      </c>
      <c r="C50" s="30">
        <v>11.4542134831461</v>
      </c>
      <c r="D50" s="46">
        <v>100</v>
      </c>
      <c r="E50" s="30">
        <v>12.1365384615385</v>
      </c>
      <c r="F50" s="46">
        <v>28.2122905027933</v>
      </c>
      <c r="G50" s="30">
        <v>12.7343575418994</v>
      </c>
      <c r="H50" s="46">
        <v>84.4444444444444</v>
      </c>
      <c r="I50" s="30">
        <v>6.53722222222222</v>
      </c>
      <c r="J50" s="46">
        <v>45.3038674033149</v>
      </c>
      <c r="K50" s="30">
        <v>16.7174033149171</v>
      </c>
      <c r="L50" s="46">
        <v>99.7245179063361</v>
      </c>
      <c r="M50" s="30">
        <v>13.2506887052342</v>
      </c>
      <c r="N50" s="46">
        <v>48.2191780821918</v>
      </c>
      <c r="O50" s="30">
        <v>7.87479452054795</v>
      </c>
      <c r="P50" s="46">
        <v>28.6501377410468</v>
      </c>
      <c r="Q50" s="30">
        <v>20.9225895316804</v>
      </c>
      <c r="R50" s="46">
        <v>21.978021978022</v>
      </c>
      <c r="S50" s="30">
        <v>16.3656593406593</v>
      </c>
      <c r="T50" s="46">
        <v>70.41095890410961</v>
      </c>
      <c r="U50" s="30">
        <v>19.3334246575342</v>
      </c>
      <c r="V50" s="46">
        <v>7.3972602739726</v>
      </c>
      <c r="W50" s="30">
        <v>19.5712328767123</v>
      </c>
      <c r="X50" s="46">
        <v>100</v>
      </c>
      <c r="Y50" s="30">
        <v>14.2652892561983</v>
      </c>
      <c r="Z50" s="46">
        <v>99.7198879551821</v>
      </c>
      <c r="AA50" s="30">
        <v>18.1008403361345</v>
      </c>
      <c r="AB50" s="46">
        <v>100</v>
      </c>
      <c r="AC50" s="30">
        <v>9.915342465753421</v>
      </c>
      <c r="AD50" s="46">
        <v>60.2739726027397</v>
      </c>
      <c r="AE50" s="30">
        <v>17.9169863013699</v>
      </c>
      <c r="AF50" s="46">
        <v>71.7808219178082</v>
      </c>
      <c r="AG50" s="30">
        <v>14.3564383561644</v>
      </c>
      <c r="AH50" s="46">
        <v>89.0365448504983</v>
      </c>
      <c r="AI50" s="30">
        <v>17.0129568106312</v>
      </c>
      <c r="AJ50" s="46">
        <v>95.05494505494509</v>
      </c>
      <c r="AK50" s="30">
        <v>11.7659340659341</v>
      </c>
      <c r="AL50" s="46">
        <v>25.4847645429363</v>
      </c>
      <c r="AM50" s="30">
        <v>22.8556786703601</v>
      </c>
      <c r="AN50" s="46">
        <v>59.0659340659341</v>
      </c>
      <c r="AO50" s="30">
        <v>9.82335164835165</v>
      </c>
      <c r="AP50" s="46">
        <v>77.53424657534249</v>
      </c>
      <c r="AQ50" s="30">
        <v>9.287671232876709</v>
      </c>
      <c r="AR50" s="46">
        <v>29.041095890411</v>
      </c>
      <c r="AS50" s="30">
        <v>11.9139726027397</v>
      </c>
      <c r="AT50" s="46">
        <v>99.7260273972603</v>
      </c>
      <c r="AU50" s="30">
        <v>11.6860273972603</v>
      </c>
      <c r="AV50" s="46">
        <v>37.2602739726027</v>
      </c>
      <c r="AW50" s="30">
        <v>13.953698630137</v>
      </c>
      <c r="AX50" s="46">
        <v>99.4475138121547</v>
      </c>
      <c r="AY50" s="30">
        <v>18.1417127071823</v>
      </c>
      <c r="AZ50" s="46">
        <v>26.4462809917355</v>
      </c>
      <c r="BA50" s="30">
        <v>14.2146005509642</v>
      </c>
      <c r="BB50" s="46">
        <v>42.4242424242424</v>
      </c>
      <c r="BC50" s="30">
        <v>17.468870523416</v>
      </c>
      <c r="BD50" s="46">
        <v>100</v>
      </c>
      <c r="BE50" s="30">
        <v>7.68370165745856</v>
      </c>
      <c r="BF50" s="46">
        <v>48.2093663911846</v>
      </c>
      <c r="BG50" s="30">
        <v>12.6154269972452</v>
      </c>
      <c r="BH50" s="46">
        <v>83.7465564738292</v>
      </c>
      <c r="BI50" s="30">
        <v>10.0592286501377</v>
      </c>
      <c r="BJ50" s="46">
        <v>67.687074829932</v>
      </c>
      <c r="BK50" s="30">
        <v>8.74251700680272</v>
      </c>
      <c r="BL50" s="46">
        <v>31.8965517241379</v>
      </c>
      <c r="BM50" s="30">
        <v>6.7198275862069</v>
      </c>
      <c r="BN50" s="46">
        <v>70.2479338842975</v>
      </c>
      <c r="BO50" s="30">
        <v>16.9575757575758</v>
      </c>
      <c r="BP50" s="46">
        <v>86.57534246575339</v>
      </c>
      <c r="BQ50" s="30">
        <v>8.95424657534247</v>
      </c>
      <c r="BR50" s="46">
        <v>99.17127071823199</v>
      </c>
      <c r="BS50" s="30">
        <v>18.7616022099448</v>
      </c>
      <c r="BT50" s="46">
        <v>97.53424657534249</v>
      </c>
      <c r="BU50" s="30">
        <v>20.2950684931507</v>
      </c>
      <c r="BV50" s="46">
        <v>100</v>
      </c>
      <c r="BW50" s="30">
        <v>12.4914835164835</v>
      </c>
      <c r="BX50" s="46">
        <v>23.5616438356164</v>
      </c>
      <c r="BY50" s="30">
        <v>9.38438356164384</v>
      </c>
      <c r="BZ50" s="46">
        <v>99.7214484679666</v>
      </c>
      <c r="CA50" s="30">
        <v>10.4735376044568</v>
      </c>
      <c r="CB50" s="46">
        <v>44.8598130841121</v>
      </c>
      <c r="CC50" s="30">
        <v>12.7676012461059</v>
      </c>
      <c r="CD50" s="46">
        <v>83.2876712328767</v>
      </c>
      <c r="CE50" s="30">
        <v>11.1084931506849</v>
      </c>
      <c r="CF50" s="46">
        <v>100</v>
      </c>
      <c r="CG50" s="30">
        <v>21.0682191780822</v>
      </c>
      <c r="CH50" s="46">
        <v>90.6849315068493</v>
      </c>
      <c r="CI50" s="30">
        <v>18.1167123287671</v>
      </c>
      <c r="CJ50" s="46">
        <v>32.4175824175824</v>
      </c>
      <c r="CK50" s="30">
        <v>13.5296703296703</v>
      </c>
      <c r="CL50" s="46">
        <v>85.6749311294766</v>
      </c>
      <c r="CM50" s="30">
        <v>11.5972451790634</v>
      </c>
      <c r="CN50" s="46"/>
      <c r="CO50" s="30"/>
      <c r="CP50" s="46">
        <v>99.7252747252747</v>
      </c>
      <c r="CQ50" s="30">
        <v>16.8230769230769</v>
      </c>
      <c r="CR50" s="46">
        <v>97.2602739726027</v>
      </c>
      <c r="CS50" s="30">
        <v>10.3084931506849</v>
      </c>
      <c r="CT50" s="46"/>
      <c r="CU50" s="30"/>
      <c r="CV50" s="46">
        <v>100</v>
      </c>
      <c r="CW50" s="30">
        <v>9.61780821917808</v>
      </c>
      <c r="CX50" s="46">
        <v>23.013698630137</v>
      </c>
      <c r="CY50" s="30">
        <v>13.4241095890411</v>
      </c>
      <c r="CZ50" s="46">
        <v>33.4246575342466</v>
      </c>
      <c r="DA50" s="30">
        <v>19.3016438356164</v>
      </c>
      <c r="DB50" s="46"/>
      <c r="DC50" s="30"/>
      <c r="DD50" s="46">
        <v>85.47945205479451</v>
      </c>
      <c r="DE50" s="30">
        <v>9.621643835616441</v>
      </c>
      <c r="DF50" s="46">
        <v>38.3561643835616</v>
      </c>
      <c r="DG50" s="30">
        <v>12.5150684931507</v>
      </c>
      <c r="DH50" s="46">
        <v>100</v>
      </c>
      <c r="DI50" s="30">
        <v>9.380000000000001</v>
      </c>
      <c r="DJ50" s="46">
        <v>90.1098901098901</v>
      </c>
      <c r="DK50" s="30">
        <v>11.0777472527473</v>
      </c>
      <c r="DL50" s="46">
        <v>97.53424657534249</v>
      </c>
      <c r="DM50" s="30">
        <v>15.0567123287671</v>
      </c>
      <c r="DN50" s="37"/>
      <c r="DO50" s="47">
        <f>SUM(SUM(B50,D50,F50,H50,J50,L50,N50,P50,R50,T50,V50,X50,Z50,AB50,AD50,AF50,AH50,AJ50,AL50,AN50,AP50,AR50,AT50,AV50,AX50,AZ50,BB50,BD50,BF50,BH50),BJ50,BL50,BN50,BP50,BR50,BT50,BV50,BX50,BZ50,CB50,CD50,CF50,CH50,CJ50,CL50,CN50,CP50,CR50,CT50,CV50,CX50,CZ50,DB50,DD50,DF50,DH50,DJ50,DL50)/58</f>
        <v>68.9237457465092</v>
      </c>
      <c r="DP50" s="47">
        <f>SUM(SUM(C50,E50,G50,I50,K50,M50,O50,Q50,S50,U50,W50,Y50,AA50,AC50,AE50,AG50,AI50,AK50,AM50,AO50,AQ50,AS50,AU50,AW50,AY50,BA50,BC50,BE50,BG50,BI50),BK50,BM50,BO50,BQ50,BS50,BU50,BW50,BY50,CA50,CC50,CE50,CG50,CI50,CK50,CM50,CO50,CQ50,CS50,CU50,CW50,CY50,DA50,DC50,DE50,DG50,DI50,DK50,DM50)/58</f>
        <v>13.6005516521503</v>
      </c>
      <c r="DQ50" s="63"/>
    </row>
    <row r="51" ht="20.35" customHeight="1">
      <c r="A51" s="65">
        <v>1946</v>
      </c>
      <c r="B51" s="60">
        <v>38.9830508474576</v>
      </c>
      <c r="C51" s="30">
        <v>11.1533898305085</v>
      </c>
      <c r="D51" s="46">
        <v>100</v>
      </c>
      <c r="E51" s="30">
        <v>11.3069832402235</v>
      </c>
      <c r="F51" s="46">
        <v>28.8461538461538</v>
      </c>
      <c r="G51" s="30">
        <v>12.2846153846154</v>
      </c>
      <c r="H51" s="46">
        <v>69.0807799442897</v>
      </c>
      <c r="I51" s="30">
        <v>6.59693593314763</v>
      </c>
      <c r="J51" s="46">
        <v>40.6593406593407</v>
      </c>
      <c r="K51" s="30">
        <v>15.5032967032967</v>
      </c>
      <c r="L51" s="46">
        <v>99.7260273972603</v>
      </c>
      <c r="M51" s="30">
        <v>12.8515068493151</v>
      </c>
      <c r="N51" s="46">
        <v>56.4356435643564</v>
      </c>
      <c r="O51" s="30">
        <v>6.12607260726073</v>
      </c>
      <c r="P51" s="46">
        <v>23.9010989010989</v>
      </c>
      <c r="Q51" s="30">
        <v>20.6255494505495</v>
      </c>
      <c r="R51" s="46">
        <v>39.0581717451524</v>
      </c>
      <c r="S51" s="30">
        <v>15.8368421052632</v>
      </c>
      <c r="T51" s="46">
        <v>56.5934065934066</v>
      </c>
      <c r="U51" s="30">
        <v>18.6041208791209</v>
      </c>
      <c r="V51" s="46">
        <v>10.4683195592287</v>
      </c>
      <c r="W51" s="30">
        <v>19.5179063360882</v>
      </c>
      <c r="X51" s="46">
        <v>100</v>
      </c>
      <c r="Y51" s="30">
        <v>13.5931318681319</v>
      </c>
      <c r="Z51" s="46">
        <v>95.61643835616439</v>
      </c>
      <c r="AA51" s="30">
        <v>18.1030136986301</v>
      </c>
      <c r="AB51" s="46">
        <v>100</v>
      </c>
      <c r="AC51" s="30">
        <v>9.82252747252747</v>
      </c>
      <c r="AD51" s="46">
        <v>65.2892561983471</v>
      </c>
      <c r="AE51" s="30">
        <v>17.3132231404959</v>
      </c>
      <c r="AF51" s="46">
        <v>53.8461538461538</v>
      </c>
      <c r="AG51" s="30">
        <v>12.7403846153846</v>
      </c>
      <c r="AH51" s="46">
        <v>75.2442996742671</v>
      </c>
      <c r="AI51" s="30">
        <v>15.8657980456026</v>
      </c>
      <c r="AJ51" s="46">
        <v>99.7260273972603</v>
      </c>
      <c r="AK51" s="30">
        <v>12.0361643835616</v>
      </c>
      <c r="AL51" s="46">
        <v>30.8</v>
      </c>
      <c r="AM51" s="30">
        <v>23.0024</v>
      </c>
      <c r="AN51" s="46">
        <v>68.0115273775216</v>
      </c>
      <c r="AO51" s="30">
        <v>9.68587896253602</v>
      </c>
      <c r="AP51" s="46">
        <v>91.0614525139665</v>
      </c>
      <c r="AQ51" s="30">
        <v>9.534916201117319</v>
      </c>
      <c r="AR51" s="46">
        <v>41.2087912087912</v>
      </c>
      <c r="AS51" s="30">
        <v>11.218956043956</v>
      </c>
      <c r="AT51" s="46">
        <v>98.8980716253444</v>
      </c>
      <c r="AU51" s="30">
        <v>11.5944903581267</v>
      </c>
      <c r="AV51" s="46">
        <v>32.8767123287671</v>
      </c>
      <c r="AW51" s="30">
        <v>13.1969863013699</v>
      </c>
      <c r="AX51" s="46">
        <v>99.71428571428569</v>
      </c>
      <c r="AY51" s="30">
        <v>16.8917142857143</v>
      </c>
      <c r="AZ51" s="46">
        <v>28.5714285714286</v>
      </c>
      <c r="BA51" s="30">
        <v>14.7832512315271</v>
      </c>
      <c r="BB51" s="46">
        <v>55.2777777777778</v>
      </c>
      <c r="BC51" s="30">
        <v>16.8972222222222</v>
      </c>
      <c r="BD51" s="46">
        <v>100</v>
      </c>
      <c r="BE51" s="30">
        <v>6.08520547945205</v>
      </c>
      <c r="BF51" s="46">
        <v>48.3516483516484</v>
      </c>
      <c r="BG51" s="30">
        <v>12.05</v>
      </c>
      <c r="BH51" s="46">
        <v>90.90909090909091</v>
      </c>
      <c r="BI51" s="30">
        <v>9.19559228650138</v>
      </c>
      <c r="BJ51" s="46">
        <v>50.3225806451613</v>
      </c>
      <c r="BK51" s="30">
        <v>8.42322580645161</v>
      </c>
      <c r="BL51" s="46">
        <v>20.2816901408451</v>
      </c>
      <c r="BM51" s="30">
        <v>7.45408450704225</v>
      </c>
      <c r="BN51" s="46">
        <v>89.2561983471074</v>
      </c>
      <c r="BO51" s="30">
        <v>15.5677685950413</v>
      </c>
      <c r="BP51" s="46">
        <v>94.7945205479452</v>
      </c>
      <c r="BQ51" s="30">
        <v>8.93205479452055</v>
      </c>
      <c r="BR51" s="46">
        <v>91.7613636363636</v>
      </c>
      <c r="BS51" s="30">
        <v>17.1471590909091</v>
      </c>
      <c r="BT51" s="46">
        <v>98.62637362637361</v>
      </c>
      <c r="BU51" s="30">
        <v>19.4615384615385</v>
      </c>
      <c r="BV51" s="46">
        <v>100</v>
      </c>
      <c r="BW51" s="30">
        <v>11.7558011049724</v>
      </c>
      <c r="BX51" s="46">
        <v>23.8356164383562</v>
      </c>
      <c r="BY51" s="30">
        <v>9.57698630136986</v>
      </c>
      <c r="BZ51" s="46">
        <v>100</v>
      </c>
      <c r="CA51" s="30">
        <v>11.0097826086957</v>
      </c>
      <c r="CB51" s="46">
        <v>49.8583569405099</v>
      </c>
      <c r="CC51" s="30">
        <v>10.7481586402266</v>
      </c>
      <c r="CD51" s="46">
        <v>84.1095890410959</v>
      </c>
      <c r="CE51" s="30">
        <v>11.5150684931507</v>
      </c>
      <c r="CF51" s="46">
        <v>99.4505494505495</v>
      </c>
      <c r="CG51" s="30">
        <v>19.9472527472527</v>
      </c>
      <c r="CH51" s="46">
        <v>94.3127962085308</v>
      </c>
      <c r="CI51" s="30">
        <v>17.054028436019</v>
      </c>
      <c r="CJ51" s="46">
        <v>33.0578512396694</v>
      </c>
      <c r="CK51" s="30">
        <v>12.5181818181818</v>
      </c>
      <c r="CL51" s="46">
        <v>77.4725274725275</v>
      </c>
      <c r="CM51" s="30">
        <v>11.6615384615385</v>
      </c>
      <c r="CN51" s="46"/>
      <c r="CO51" s="30"/>
      <c r="CP51" s="46">
        <v>100</v>
      </c>
      <c r="CQ51" s="30">
        <v>15.42</v>
      </c>
      <c r="CR51" s="46">
        <v>100</v>
      </c>
      <c r="CS51" s="30">
        <v>10.4269972451791</v>
      </c>
      <c r="CT51" s="46">
        <v>31.3186813186813</v>
      </c>
      <c r="CU51" s="30">
        <v>7.33598901098901</v>
      </c>
      <c r="CV51" s="46">
        <v>100</v>
      </c>
      <c r="CW51" s="30">
        <v>9.19724517906336</v>
      </c>
      <c r="CX51" s="46">
        <v>22.4657534246575</v>
      </c>
      <c r="CY51" s="30">
        <v>13.3531506849315</v>
      </c>
      <c r="CZ51" s="46">
        <v>30.1369863013699</v>
      </c>
      <c r="DA51" s="30">
        <v>17.9356164383562</v>
      </c>
      <c r="DB51" s="46"/>
      <c r="DC51" s="30"/>
      <c r="DD51" s="46">
        <v>72.0547945205479</v>
      </c>
      <c r="DE51" s="30">
        <v>9.62684931506849</v>
      </c>
      <c r="DF51" s="46">
        <v>47.9452054794521</v>
      </c>
      <c r="DG51" s="30">
        <v>12.087397260274</v>
      </c>
      <c r="DH51" s="46">
        <v>100</v>
      </c>
      <c r="DI51" s="30">
        <v>8.11263736263736</v>
      </c>
      <c r="DJ51" s="46">
        <v>85.98901098901101</v>
      </c>
      <c r="DK51" s="30">
        <v>10.8851648351648</v>
      </c>
      <c r="DL51" s="46">
        <v>99.7229916897507</v>
      </c>
      <c r="DM51" s="30">
        <v>14.5529085872576</v>
      </c>
      <c r="DN51" s="37"/>
      <c r="DO51" s="47">
        <f>SUM(SUM(B51,D51,F51,H51,J51,L51,N51,P51,R51,T51,V51,X51,Z51,AB51,AD51,AF51,AH51,AJ51,AL51,AN51,AP51,AR51,AT51,AV51,AX51,AZ51,BB51,BD51,BF51,BH51),BJ51,BL51,BN51,BP51,BR51,BT51,BV51,BX51,BZ51,CB51,CD51,CF51,CH51,CJ51,CL51,CN51,CP51,CR51,CT51,CV51,CX51,CZ51,DB51,DD51,DF51,DH51,DJ51,DL51)/58</f>
        <v>68.498721292269</v>
      </c>
      <c r="DP51" s="47">
        <f>SUM(SUM(C51,E51,G51,I51,K51,M51,O51,Q51,S51,U51,W51,Y51,AA51,AC51,AE51,AG51,AI51,AK51,AM51,AO51,AQ51,AS51,AU51,AW51,AY51,BA51,BC51,BE51,BG51,BI51),BK51,BM51,BO51,BQ51,BS51,BU51,BW51,BY51,CA51,CC51,CE51,CG51,CI51,CK51,CM51,CO51,CQ51,CS51,CU51,CW51,CY51,DA51,DC51,DE51,DG51,DI51,DK51,DM51)/58</f>
        <v>12.9593689589657</v>
      </c>
      <c r="DQ51" s="63"/>
    </row>
    <row r="52" ht="20.35" customHeight="1">
      <c r="A52" s="65">
        <v>1947</v>
      </c>
      <c r="B52" s="60">
        <v>22.0385674931129</v>
      </c>
      <c r="C52" s="30">
        <v>12.1608815426997</v>
      </c>
      <c r="D52" s="46">
        <v>99.45205479452051</v>
      </c>
      <c r="E52" s="30">
        <v>11.6895890410959</v>
      </c>
      <c r="F52" s="46">
        <v>26.890756302521</v>
      </c>
      <c r="G52" s="30">
        <v>13.5464985994398</v>
      </c>
      <c r="H52" s="46">
        <v>85.83569405099151</v>
      </c>
      <c r="I52" s="30">
        <v>6.77365439093484</v>
      </c>
      <c r="J52" s="46">
        <v>83.7349397590361</v>
      </c>
      <c r="K52" s="30">
        <v>18.0280120481928</v>
      </c>
      <c r="L52" s="46">
        <v>94.52054794520549</v>
      </c>
      <c r="M52" s="30">
        <v>12.8238356164384</v>
      </c>
      <c r="N52" s="46">
        <v>61.9834710743802</v>
      </c>
      <c r="O52" s="30">
        <v>7.16253443526171</v>
      </c>
      <c r="P52" s="46">
        <v>25.2747252747253</v>
      </c>
      <c r="Q52" s="30">
        <v>21.2684065934066</v>
      </c>
      <c r="R52" s="46">
        <v>39.3351800554017</v>
      </c>
      <c r="S52" s="30">
        <v>16.4445983379501</v>
      </c>
      <c r="T52" s="46">
        <v>70.1657458563536</v>
      </c>
      <c r="U52" s="30">
        <v>19.7187845303867</v>
      </c>
      <c r="V52" s="46">
        <v>20.8791208791209</v>
      </c>
      <c r="W52" s="30">
        <v>20.4870879120879</v>
      </c>
      <c r="X52" s="46">
        <v>99.1620111731844</v>
      </c>
      <c r="Y52" s="30">
        <v>14.0553072625698</v>
      </c>
      <c r="Z52" s="46">
        <v>98.3333333333333</v>
      </c>
      <c r="AA52" s="30">
        <v>18.8063888888889</v>
      </c>
      <c r="AB52" s="46">
        <v>100</v>
      </c>
      <c r="AC52" s="30">
        <v>10.7895890410959</v>
      </c>
      <c r="AD52" s="46">
        <v>66.9421487603306</v>
      </c>
      <c r="AE52" s="30">
        <v>17.3192837465565</v>
      </c>
      <c r="AF52" s="46">
        <v>41.4835164835165</v>
      </c>
      <c r="AG52" s="30">
        <v>13.7442307692308</v>
      </c>
      <c r="AH52" s="46">
        <v>69.27536231884061</v>
      </c>
      <c r="AI52" s="30">
        <v>17.3385507246377</v>
      </c>
      <c r="AJ52" s="46">
        <v>100</v>
      </c>
      <c r="AK52" s="30">
        <v>12.3167582417582</v>
      </c>
      <c r="AL52" s="46">
        <v>24.1758241758242</v>
      </c>
      <c r="AM52" s="30">
        <v>23.396978021978</v>
      </c>
      <c r="AN52" s="46">
        <v>68.7671232876712</v>
      </c>
      <c r="AO52" s="30">
        <v>10.512602739726</v>
      </c>
      <c r="AP52" s="46">
        <v>99.1501416430595</v>
      </c>
      <c r="AQ52" s="30">
        <v>9.247025495750711</v>
      </c>
      <c r="AR52" s="46">
        <v>32.3287671232877</v>
      </c>
      <c r="AS52" s="30">
        <v>11.5627397260274</v>
      </c>
      <c r="AT52" s="46">
        <v>99.70059880239521</v>
      </c>
      <c r="AU52" s="30">
        <v>11.9712574850299</v>
      </c>
      <c r="AV52" s="46">
        <v>43.6813186813187</v>
      </c>
      <c r="AW52" s="30">
        <v>13.7233516483516</v>
      </c>
      <c r="AX52" s="46">
        <v>100</v>
      </c>
      <c r="AY52" s="30">
        <v>18.7156593406593</v>
      </c>
      <c r="AZ52" s="46">
        <v>74.28571428571431</v>
      </c>
      <c r="BA52" s="30">
        <v>12.3238095238095</v>
      </c>
      <c r="BB52" s="46">
        <v>99.4505494505495</v>
      </c>
      <c r="BC52" s="30">
        <v>19.0005494505495</v>
      </c>
      <c r="BD52" s="46">
        <v>100</v>
      </c>
      <c r="BE52" s="30">
        <v>7.3958904109589</v>
      </c>
      <c r="BF52" s="46">
        <v>38.0821917808219</v>
      </c>
      <c r="BG52" s="30">
        <v>12.3386301369863</v>
      </c>
      <c r="BH52" s="46">
        <v>72.6519337016575</v>
      </c>
      <c r="BI52" s="30">
        <v>9.27430939226519</v>
      </c>
      <c r="BJ52" s="46">
        <v>47.7966101694915</v>
      </c>
      <c r="BK52" s="30">
        <v>9.168474576271191</v>
      </c>
      <c r="BL52" s="46">
        <v>35.8823529411765</v>
      </c>
      <c r="BM52" s="30">
        <v>7.75117647058824</v>
      </c>
      <c r="BN52" s="46">
        <v>100</v>
      </c>
      <c r="BO52" s="30">
        <v>16.3361111111111</v>
      </c>
      <c r="BP52" s="46">
        <v>100</v>
      </c>
      <c r="BQ52" s="30">
        <v>9.704383561643841</v>
      </c>
      <c r="BR52" s="46">
        <v>99.7032640949555</v>
      </c>
      <c r="BS52" s="30">
        <v>18.9958456973294</v>
      </c>
      <c r="BT52" s="46">
        <v>99.7252747252747</v>
      </c>
      <c r="BU52" s="30">
        <v>20.0612637362637</v>
      </c>
      <c r="BV52" s="46">
        <v>100</v>
      </c>
      <c r="BW52" s="30">
        <v>12.9879888268156</v>
      </c>
      <c r="BX52" s="46">
        <v>24.1095890410959</v>
      </c>
      <c r="BY52" s="30">
        <v>10.1046575342466</v>
      </c>
      <c r="BZ52" s="46">
        <v>87.5</v>
      </c>
      <c r="CA52" s="30">
        <v>8.137499999999999</v>
      </c>
      <c r="CB52" s="46">
        <v>86.9444444444444</v>
      </c>
      <c r="CC52" s="30">
        <v>12.075</v>
      </c>
      <c r="CD52" s="46">
        <v>86.5384615384615</v>
      </c>
      <c r="CE52" s="30">
        <v>11.5711538461538</v>
      </c>
      <c r="CF52" s="46">
        <v>99.7229916897507</v>
      </c>
      <c r="CG52" s="30">
        <v>20.9224376731302</v>
      </c>
      <c r="CH52" s="46">
        <v>80.8383233532934</v>
      </c>
      <c r="CI52" s="30">
        <v>19.159880239521</v>
      </c>
      <c r="CJ52" s="46">
        <v>27.4725274725275</v>
      </c>
      <c r="CK52" s="30">
        <v>12.7200549450549</v>
      </c>
      <c r="CL52" s="46">
        <v>99.1758241758242</v>
      </c>
      <c r="CM52" s="30">
        <v>11.9513736263736</v>
      </c>
      <c r="CN52" s="46"/>
      <c r="CO52" s="30"/>
      <c r="CP52" s="46">
        <v>100</v>
      </c>
      <c r="CQ52" s="30">
        <v>16.8742382271468</v>
      </c>
      <c r="CR52" s="46">
        <v>95.60439560439561</v>
      </c>
      <c r="CS52" s="30">
        <v>11.2541208791209</v>
      </c>
      <c r="CT52" s="46">
        <v>43.1318681318681</v>
      </c>
      <c r="CU52" s="30">
        <v>8.25989010989011</v>
      </c>
      <c r="CV52" s="46">
        <v>97.2222222222222</v>
      </c>
      <c r="CW52" s="30">
        <v>10.3675</v>
      </c>
      <c r="CX52" s="46">
        <v>24.9315068493151</v>
      </c>
      <c r="CY52" s="30">
        <v>13.5515068493151</v>
      </c>
      <c r="CZ52" s="46">
        <v>29.041095890411</v>
      </c>
      <c r="DA52" s="30">
        <v>19.5016438356164</v>
      </c>
      <c r="DB52" s="46"/>
      <c r="DC52" s="30"/>
      <c r="DD52" s="46">
        <v>75.5494505494505</v>
      </c>
      <c r="DE52" s="30">
        <v>10.4945054945055</v>
      </c>
      <c r="DF52" s="46">
        <v>96.1643835616438</v>
      </c>
      <c r="DG52" s="30">
        <v>12.2775342465753</v>
      </c>
      <c r="DH52" s="46">
        <v>99.7245179063361</v>
      </c>
      <c r="DI52" s="30">
        <v>8.226170798898069</v>
      </c>
      <c r="DJ52" s="46">
        <v>89.8351648351648</v>
      </c>
      <c r="DK52" s="30">
        <v>11.7373626373626</v>
      </c>
      <c r="DL52" s="46">
        <v>100</v>
      </c>
      <c r="DM52" s="30">
        <v>13.8745856353591</v>
      </c>
      <c r="DN52" s="37"/>
      <c r="DO52" s="47">
        <f>SUM(SUM(B52,D52,F52,H52,J52,L52,N52,P52,R52,T52,V52,X52,Z52,AB52,AD52,AF52,AH52,AJ52,AL52,AN52,AP52,AR52,AT52,AV52,AX52,AZ52,BB52,BD52,BF52,BH52),BJ52,BL52,BN52,BP52,BR52,BT52,BV52,BX52,BZ52,CB52,CD52,CF52,CH52,CJ52,CL52,CN52,CP52,CR52,CT52,CV52,CX52,CZ52,DB52,DD52,DF52,DH52,DJ52,DL52)/58</f>
        <v>72.93206442292821</v>
      </c>
      <c r="DP52" s="47">
        <f>SUM(SUM(C52,E52,G52,I52,K52,M52,O52,Q52,S52,U52,W52,Y52,AA52,AC52,AE52,AG52,AI52,AK52,AM52,AO52,AQ52,AS52,AU52,AW52,AY52,BA52,BC52,BE52,BG52,BI52),BK52,BM52,BO52,BQ52,BS52,BU52,BW52,BY52,CA52,CC52,CE52,CG52,CI52,CK52,CM52,CO52,CQ52,CS52,CU52,CW52,CY52,DA52,DC52,DE52,DG52,DI52,DK52,DM52)/58</f>
        <v>13.6071992080896</v>
      </c>
      <c r="DQ52" s="63"/>
    </row>
    <row r="53" ht="20.35" customHeight="1">
      <c r="A53" s="65">
        <v>1948</v>
      </c>
      <c r="B53" s="60">
        <v>25.1366120218579</v>
      </c>
      <c r="C53" s="30">
        <v>11.3803278688525</v>
      </c>
      <c r="D53" s="46">
        <v>100</v>
      </c>
      <c r="E53" s="30">
        <v>11.8282191780822</v>
      </c>
      <c r="F53" s="46">
        <v>31.5068493150685</v>
      </c>
      <c r="G53" s="30">
        <v>11.9569863013699</v>
      </c>
      <c r="H53" s="46">
        <v>93.2515337423313</v>
      </c>
      <c r="I53" s="30">
        <v>5.48834355828221</v>
      </c>
      <c r="J53" s="46">
        <v>100</v>
      </c>
      <c r="K53" s="30">
        <v>16.4530386740331</v>
      </c>
      <c r="L53" s="46">
        <v>87.70491803278691</v>
      </c>
      <c r="M53" s="30">
        <v>12.3704918032787</v>
      </c>
      <c r="N53" s="46">
        <v>75</v>
      </c>
      <c r="O53" s="30">
        <v>7.12055555555556</v>
      </c>
      <c r="P53" s="46">
        <v>25.4794520547945</v>
      </c>
      <c r="Q53" s="30">
        <v>20.5441095890411</v>
      </c>
      <c r="R53" s="46">
        <v>39.344262295082</v>
      </c>
      <c r="S53" s="30">
        <v>15.8087431693989</v>
      </c>
      <c r="T53" s="46">
        <v>93.11294765840221</v>
      </c>
      <c r="U53" s="30">
        <v>19.2754820936639</v>
      </c>
      <c r="V53" s="46">
        <v>29.7814207650273</v>
      </c>
      <c r="W53" s="30">
        <v>19.831693989071</v>
      </c>
      <c r="X53" s="46">
        <v>100</v>
      </c>
      <c r="Y53" s="30">
        <v>14.3230555555556</v>
      </c>
      <c r="Z53" s="46">
        <v>99.45205479452051</v>
      </c>
      <c r="AA53" s="30">
        <v>17.312602739726</v>
      </c>
      <c r="AB53" s="46">
        <v>100</v>
      </c>
      <c r="AC53" s="30">
        <v>10.2353424657534</v>
      </c>
      <c r="AD53" s="46">
        <v>48.3606557377049</v>
      </c>
      <c r="AE53" s="30">
        <v>17.3109289617486</v>
      </c>
      <c r="AF53" s="46">
        <v>45.7534246575342</v>
      </c>
      <c r="AG53" s="30">
        <v>13.1802739726027</v>
      </c>
      <c r="AH53" s="46">
        <v>50</v>
      </c>
      <c r="AI53" s="30">
        <v>17.4483606557377</v>
      </c>
      <c r="AJ53" s="46">
        <v>100</v>
      </c>
      <c r="AK53" s="30">
        <v>11.6054644808743</v>
      </c>
      <c r="AL53" s="46">
        <v>21.2707182320442</v>
      </c>
      <c r="AM53" s="30">
        <v>23.0038674033149</v>
      </c>
      <c r="AN53" s="46">
        <v>55.8988764044944</v>
      </c>
      <c r="AO53" s="30">
        <v>9.66460674157303</v>
      </c>
      <c r="AP53" s="46">
        <v>100</v>
      </c>
      <c r="AQ53" s="30">
        <v>9.4808864265928</v>
      </c>
      <c r="AR53" s="46">
        <v>41.6438356164384</v>
      </c>
      <c r="AS53" s="30">
        <v>11.3561643835616</v>
      </c>
      <c r="AT53" s="46">
        <v>100</v>
      </c>
      <c r="AU53" s="30">
        <v>12.1367123287671</v>
      </c>
      <c r="AV53" s="46">
        <v>41.9889502762431</v>
      </c>
      <c r="AW53" s="30">
        <v>13.0828729281768</v>
      </c>
      <c r="AX53" s="46">
        <v>100</v>
      </c>
      <c r="AY53" s="30">
        <v>17.1956164383562</v>
      </c>
      <c r="AZ53" s="46">
        <v>32.0224719101124</v>
      </c>
      <c r="BA53" s="30">
        <v>13.5640449438202</v>
      </c>
      <c r="BB53" s="46">
        <v>100</v>
      </c>
      <c r="BC53" s="30">
        <v>18.2215846994536</v>
      </c>
      <c r="BD53" s="46">
        <v>100</v>
      </c>
      <c r="BE53" s="30">
        <v>6.70710382513661</v>
      </c>
      <c r="BF53" s="46">
        <v>35.6164383561644</v>
      </c>
      <c r="BG53" s="30">
        <v>12.1830136986301</v>
      </c>
      <c r="BH53" s="46">
        <v>75.8904109589041</v>
      </c>
      <c r="BI53" s="30">
        <v>9.323835616438361</v>
      </c>
      <c r="BJ53" s="46">
        <v>34.4202898550725</v>
      </c>
      <c r="BK53" s="30">
        <v>7.81449275362319</v>
      </c>
      <c r="BL53" s="46">
        <v>30.3030303030303</v>
      </c>
      <c r="BM53" s="30">
        <v>5.71845730027548</v>
      </c>
      <c r="BN53" s="46">
        <v>100</v>
      </c>
      <c r="BO53" s="30">
        <v>15.4324929971989</v>
      </c>
      <c r="BP53" s="46">
        <v>100</v>
      </c>
      <c r="BQ53" s="30">
        <v>9.12038567493113</v>
      </c>
      <c r="BR53" s="46">
        <v>45.4285714285714</v>
      </c>
      <c r="BS53" s="30">
        <v>15.8654285714286</v>
      </c>
      <c r="BT53" s="46">
        <v>100</v>
      </c>
      <c r="BU53" s="30">
        <v>18.1844262295082</v>
      </c>
      <c r="BV53" s="46">
        <v>100</v>
      </c>
      <c r="BW53" s="30">
        <v>12.0112021857923</v>
      </c>
      <c r="BX53" s="46">
        <v>22.9508196721311</v>
      </c>
      <c r="BY53" s="30">
        <v>9.306557377049179</v>
      </c>
      <c r="BZ53" s="46">
        <v>100</v>
      </c>
      <c r="CA53" s="30">
        <v>10.0593548387097</v>
      </c>
      <c r="CB53" s="46">
        <v>99.44903581267219</v>
      </c>
      <c r="CC53" s="30">
        <v>11.6090909090909</v>
      </c>
      <c r="CD53" s="46">
        <v>78.7709497206704</v>
      </c>
      <c r="CE53" s="30">
        <v>10.5977653631285</v>
      </c>
      <c r="CF53" s="46">
        <v>100</v>
      </c>
      <c r="CG53" s="30">
        <v>20.750700280112</v>
      </c>
      <c r="CH53" s="46">
        <v>69.1256830601093</v>
      </c>
      <c r="CI53" s="30">
        <v>18.6986338797814</v>
      </c>
      <c r="CJ53" s="46">
        <v>23.224043715847</v>
      </c>
      <c r="CK53" s="30">
        <v>13.0401639344262</v>
      </c>
      <c r="CL53" s="46">
        <v>98.9041095890411</v>
      </c>
      <c r="CM53" s="30">
        <v>11.5619178082192</v>
      </c>
      <c r="CN53" s="46"/>
      <c r="CO53" s="30"/>
      <c r="CP53" s="46">
        <v>100</v>
      </c>
      <c r="CQ53" s="30">
        <v>16.6355191256831</v>
      </c>
      <c r="CR53" s="46">
        <v>98.07692307692309</v>
      </c>
      <c r="CS53" s="30">
        <v>10.371978021978</v>
      </c>
      <c r="CT53" s="46">
        <v>30.327868852459</v>
      </c>
      <c r="CU53" s="30">
        <v>7.3568306010929</v>
      </c>
      <c r="CV53" s="46">
        <v>94.2622950819672</v>
      </c>
      <c r="CW53" s="30">
        <v>9.22540983606557</v>
      </c>
      <c r="CX53" s="46">
        <v>23.0769230769231</v>
      </c>
      <c r="CY53" s="30">
        <v>12.9714285714286</v>
      </c>
      <c r="CZ53" s="46">
        <v>87.6712328767123</v>
      </c>
      <c r="DA53" s="30">
        <v>18.9624657534247</v>
      </c>
      <c r="DB53" s="46"/>
      <c r="DC53" s="30"/>
      <c r="DD53" s="46">
        <v>74.7252747252747</v>
      </c>
      <c r="DE53" s="30">
        <v>9.502472527472531</v>
      </c>
      <c r="DF53" s="46">
        <v>93.9890710382514</v>
      </c>
      <c r="DG53" s="30">
        <v>11.8743169398907</v>
      </c>
      <c r="DH53" s="46">
        <v>100</v>
      </c>
      <c r="DI53" s="30">
        <v>8.174590163934431</v>
      </c>
      <c r="DJ53" s="46">
        <v>93.42465753424661</v>
      </c>
      <c r="DK53" s="30">
        <v>11.0402739726027</v>
      </c>
      <c r="DL53" s="46">
        <v>100</v>
      </c>
      <c r="DM53" s="30">
        <v>14.6487534626039</v>
      </c>
      <c r="DN53" s="37"/>
      <c r="DO53" s="47">
        <f>SUM(SUM(B53,D53,F53,H53,J53,L53,N53,P53,R53,T53,V53,X53,Z53,AB53,AD53,AF53,AH53,AJ53,AL53,AN53,AP53,AR53,AT53,AV53,AX53,AZ53,BB53,BD53,BF53,BH53),BJ53,BL53,BN53,BP53,BR53,BT53,BV53,BX53,BZ53,CB53,CD53,CF53,CH53,CJ53,CL53,CN53,CP53,CR53,CT53,CV53,CX53,CZ53,DB53,DD53,DF53,DH53,DJ53,DL53)/58</f>
        <v>72.2561895044538</v>
      </c>
      <c r="DP53" s="47">
        <f>SUM(SUM(C53,E53,G53,I53,K53,M53,O53,Q53,S53,U53,W53,Y53,AA53,AC53,AE53,AG53,AI53,AK53,AM53,AO53,AQ53,AS53,AU53,AW53,AY53,BA53,BC53,BE53,BG53,BI53),BK53,BM53,BO53,BQ53,BS53,BU53,BW53,BY53,CA53,CC53,CE53,CG53,CI53,CK53,CM53,CO53,CQ53,CS53,CU53,CW53,CY53,DA53,DC53,DE53,DG53,DI53,DK53,DM53)/58</f>
        <v>13.0344542701054</v>
      </c>
      <c r="DQ53" s="63"/>
    </row>
    <row r="54" ht="20.35" customHeight="1">
      <c r="A54" s="65">
        <v>1949</v>
      </c>
      <c r="B54" s="60">
        <v>23.2876712328767</v>
      </c>
      <c r="C54" s="30">
        <v>10.8517808219178</v>
      </c>
      <c r="D54" s="46">
        <v>100</v>
      </c>
      <c r="E54" s="30">
        <v>12.032967032967</v>
      </c>
      <c r="F54" s="46">
        <v>33.1506849315068</v>
      </c>
      <c r="G54" s="30">
        <v>12.292602739726</v>
      </c>
      <c r="H54" s="46">
        <v>98.7903225806452</v>
      </c>
      <c r="I54" s="30">
        <v>6.1616935483871</v>
      </c>
      <c r="J54" s="46">
        <v>100</v>
      </c>
      <c r="K54" s="30">
        <v>15.0375342465753</v>
      </c>
      <c r="L54" s="46">
        <v>91.50684931506849</v>
      </c>
      <c r="M54" s="30">
        <v>12.2816438356164</v>
      </c>
      <c r="N54" s="46">
        <v>76.5840220385675</v>
      </c>
      <c r="O54" s="30">
        <v>7.38374655647383</v>
      </c>
      <c r="P54" s="46">
        <v>28.2967032967033</v>
      </c>
      <c r="Q54" s="30">
        <v>20.1623626373626</v>
      </c>
      <c r="R54" s="46">
        <v>74.4505494505495</v>
      </c>
      <c r="S54" s="30">
        <v>15.8543956043956</v>
      </c>
      <c r="T54" s="46">
        <v>93.07479224376731</v>
      </c>
      <c r="U54" s="30">
        <v>18.8648199445983</v>
      </c>
      <c r="V54" s="46">
        <v>29.6398891966759</v>
      </c>
      <c r="W54" s="30">
        <v>20.1326869806094</v>
      </c>
      <c r="X54" s="46">
        <v>100</v>
      </c>
      <c r="Y54" s="30">
        <v>14.3193370165746</v>
      </c>
      <c r="Z54" s="46">
        <v>99.7237569060773</v>
      </c>
      <c r="AA54" s="30">
        <v>17.2983425414365</v>
      </c>
      <c r="AB54" s="46">
        <v>100</v>
      </c>
      <c r="AC54" s="30">
        <v>9.619999999999999</v>
      </c>
      <c r="AD54" s="46">
        <v>31.129476584022</v>
      </c>
      <c r="AE54" s="30">
        <v>17.2239669421488</v>
      </c>
      <c r="AF54" s="46">
        <v>30.7479224376731</v>
      </c>
      <c r="AG54" s="30">
        <v>13.0346260387812</v>
      </c>
      <c r="AH54" s="46">
        <v>39.8351648351648</v>
      </c>
      <c r="AI54" s="30">
        <v>17.0607142857143</v>
      </c>
      <c r="AJ54" s="46">
        <v>77.8082191780822</v>
      </c>
      <c r="AK54" s="30">
        <v>11.3619178082192</v>
      </c>
      <c r="AL54" s="46">
        <v>20.5479452054795</v>
      </c>
      <c r="AM54" s="30">
        <v>22.4819178082192</v>
      </c>
      <c r="AN54" s="46">
        <v>71.50684931506849</v>
      </c>
      <c r="AO54" s="30">
        <v>9.428219178082189</v>
      </c>
      <c r="AP54" s="46">
        <v>99.69969969969971</v>
      </c>
      <c r="AQ54" s="30">
        <v>8.825825825825831</v>
      </c>
      <c r="AR54" s="46">
        <v>41.2087912087912</v>
      </c>
      <c r="AS54" s="30">
        <v>11.214010989011</v>
      </c>
      <c r="AT54" s="46">
        <v>99.7252747252747</v>
      </c>
      <c r="AU54" s="30">
        <v>11.503021978022</v>
      </c>
      <c r="AV54" s="46">
        <v>29.9450549450549</v>
      </c>
      <c r="AW54" s="30">
        <v>13.2120879120879</v>
      </c>
      <c r="AX54" s="46">
        <v>100</v>
      </c>
      <c r="AY54" s="30">
        <v>17.2824175824176</v>
      </c>
      <c r="AZ54" s="46">
        <v>33.8842975206612</v>
      </c>
      <c r="BA54" s="30">
        <v>14.099173553719</v>
      </c>
      <c r="BB54" s="46">
        <v>100</v>
      </c>
      <c r="BC54" s="30">
        <v>16.501095890411</v>
      </c>
      <c r="BD54" s="46">
        <v>99.7252747252747</v>
      </c>
      <c r="BE54" s="30">
        <v>7.60686813186813</v>
      </c>
      <c r="BF54" s="46">
        <v>28.021978021978</v>
      </c>
      <c r="BG54" s="30">
        <v>12.081043956044</v>
      </c>
      <c r="BH54" s="46">
        <v>96.1643835616438</v>
      </c>
      <c r="BI54" s="30">
        <v>9.44493150684932</v>
      </c>
      <c r="BJ54" s="46">
        <v>27.741935483871</v>
      </c>
      <c r="BK54" s="30">
        <v>8.361935483870971</v>
      </c>
      <c r="BL54" s="46">
        <v>30.5785123966942</v>
      </c>
      <c r="BM54" s="30">
        <v>5.46776859504132</v>
      </c>
      <c r="BN54" s="46">
        <v>100</v>
      </c>
      <c r="BO54" s="30">
        <v>15.2286516853933</v>
      </c>
      <c r="BP54" s="46">
        <v>99.1097922848665</v>
      </c>
      <c r="BQ54" s="30">
        <v>8.800296735905039</v>
      </c>
      <c r="BR54" s="46">
        <v>45.8333333333333</v>
      </c>
      <c r="BS54" s="30">
        <v>15.8275</v>
      </c>
      <c r="BT54" s="46">
        <v>99.7245179063361</v>
      </c>
      <c r="BU54" s="30">
        <v>18.3498622589532</v>
      </c>
      <c r="BV54" s="46">
        <v>93.42465753424661</v>
      </c>
      <c r="BW54" s="30">
        <v>12.2715068493151</v>
      </c>
      <c r="BX54" s="46">
        <v>22.1917808219178</v>
      </c>
      <c r="BY54" s="30">
        <v>9.151506849315069</v>
      </c>
      <c r="BZ54" s="46">
        <v>35.3424657534247</v>
      </c>
      <c r="CA54" s="30">
        <v>9.453698630136991</v>
      </c>
      <c r="CB54" s="46">
        <v>100</v>
      </c>
      <c r="CC54" s="30">
        <v>11.5365650969529</v>
      </c>
      <c r="CD54" s="46">
        <v>98.0609418282548</v>
      </c>
      <c r="CE54" s="30">
        <v>11.0567867036011</v>
      </c>
      <c r="CF54" s="46">
        <v>99.7245179063361</v>
      </c>
      <c r="CG54" s="30">
        <v>20.6614325068871</v>
      </c>
      <c r="CH54" s="46">
        <v>67.9452054794521</v>
      </c>
      <c r="CI54" s="30">
        <v>18.5808219178082</v>
      </c>
      <c r="CJ54" s="46">
        <v>28.2191780821918</v>
      </c>
      <c r="CK54" s="30">
        <v>13.358904109589</v>
      </c>
      <c r="CL54" s="46">
        <v>100</v>
      </c>
      <c r="CM54" s="30">
        <v>11.4695890410959</v>
      </c>
      <c r="CN54" s="46"/>
      <c r="CO54" s="30"/>
      <c r="CP54" s="46">
        <v>100</v>
      </c>
      <c r="CQ54" s="30">
        <v>16.1534435261708</v>
      </c>
      <c r="CR54" s="46">
        <v>92.2865013774105</v>
      </c>
      <c r="CS54" s="30">
        <v>10.2355371900826</v>
      </c>
      <c r="CT54" s="46">
        <v>35.3424657534247</v>
      </c>
      <c r="CU54" s="30">
        <v>7.55945205479452</v>
      </c>
      <c r="CV54" s="46">
        <v>98.35616438356161</v>
      </c>
      <c r="CW54" s="30">
        <v>9.2386301369863</v>
      </c>
      <c r="CX54" s="46">
        <v>26.6483516483516</v>
      </c>
      <c r="CY54" s="30">
        <v>13.4236263736264</v>
      </c>
      <c r="CZ54" s="46">
        <v>100</v>
      </c>
      <c r="DA54" s="30">
        <v>18.2911845730028</v>
      </c>
      <c r="DB54" s="46"/>
      <c r="DC54" s="30"/>
      <c r="DD54" s="46">
        <v>76.85950413223139</v>
      </c>
      <c r="DE54" s="30">
        <v>9.79201101928375</v>
      </c>
      <c r="DF54" s="46">
        <v>98.35616438356161</v>
      </c>
      <c r="DG54" s="30">
        <v>11.6745205479452</v>
      </c>
      <c r="DH54" s="46">
        <v>100</v>
      </c>
      <c r="DI54" s="30">
        <v>8.29173553719008</v>
      </c>
      <c r="DJ54" s="46">
        <v>100</v>
      </c>
      <c r="DK54" s="30">
        <v>10.9215568862275</v>
      </c>
      <c r="DL54" s="46">
        <v>100</v>
      </c>
      <c r="DM54" s="30">
        <v>15.0299450549451</v>
      </c>
      <c r="DN54" s="37"/>
      <c r="DO54" s="47">
        <f>SUM(SUM(B54,D54,F54,H54,J54,L54,N54,P54,R54,T54,V54,X54,Z54,AB54,AD54,AF54,AH54,AJ54,AL54,AN54,AP54,AR54,AT54,AV54,AX54,AZ54,BB54,BD54,BF54,BH54),BJ54,BL54,BN54,BP54,BR54,BT54,BV54,BX54,BZ54,CB54,CD54,CF54,CH54,CJ54,CL54,CN54,CP54,CR54,CT54,CV54,CX54,CZ54,DB54,DD54,DF54,DH54,DJ54,DL54)/58</f>
        <v>71.8607422079602</v>
      </c>
      <c r="DP54" s="47">
        <f>SUM(SUM(C54,E54,G54,I54,K54,M54,O54,Q54,S54,U54,W54,Y54,AA54,AC54,AE54,AG54,AI54,AK54,AM54,AO54,AQ54,AS54,AU54,AW54,AY54,BA54,BC54,BE54,BG54,BI54),BK54,BM54,BO54,BQ54,BS54,BU54,BW54,BY54,CA54,CC54,CE54,CG54,CI54,CK54,CM54,CO54,CQ54,CS54,CU54,CW54,CY54,DA54,DC54,DE54,DG54,DI54,DK54,DM54)/58</f>
        <v>12.943646826039</v>
      </c>
      <c r="DQ54" s="63"/>
    </row>
    <row r="55" ht="20.35" customHeight="1">
      <c r="A55" s="65">
        <v>1950</v>
      </c>
      <c r="B55" s="60">
        <v>20.5479452054795</v>
      </c>
      <c r="C55" s="30">
        <v>11.926301369863</v>
      </c>
      <c r="D55" s="46">
        <v>100</v>
      </c>
      <c r="E55" s="30">
        <v>12.0838356164384</v>
      </c>
      <c r="F55" s="46">
        <v>27.7472527472527</v>
      </c>
      <c r="G55" s="30">
        <v>13.182967032967</v>
      </c>
      <c r="H55" s="46">
        <v>52.9616724738676</v>
      </c>
      <c r="I55" s="30">
        <v>7.96271777003484</v>
      </c>
      <c r="J55" s="46">
        <v>100</v>
      </c>
      <c r="K55" s="30">
        <v>16.1183561643836</v>
      </c>
      <c r="L55" s="46">
        <v>91.2328767123288</v>
      </c>
      <c r="M55" s="30">
        <v>13.5649315068493</v>
      </c>
      <c r="N55" s="46">
        <v>87.61329305135951</v>
      </c>
      <c r="O55" s="30">
        <v>7.11752265861027</v>
      </c>
      <c r="P55" s="46">
        <v>31.404958677686</v>
      </c>
      <c r="Q55" s="30">
        <v>20.5619834710744</v>
      </c>
      <c r="R55" s="46">
        <v>61.8131868131868</v>
      </c>
      <c r="S55" s="30">
        <v>16.7101648351648</v>
      </c>
      <c r="T55" s="46">
        <v>98.35164835164839</v>
      </c>
      <c r="U55" s="30">
        <v>19.1865384615385</v>
      </c>
      <c r="V55" s="46">
        <v>35.8904109589041</v>
      </c>
      <c r="W55" s="30">
        <v>20.5580821917808</v>
      </c>
      <c r="X55" s="46">
        <v>100</v>
      </c>
      <c r="Y55" s="30">
        <v>14.1884615384615</v>
      </c>
      <c r="Z55" s="46">
        <v>100</v>
      </c>
      <c r="AA55" s="30">
        <v>17.8285318559557</v>
      </c>
      <c r="AB55" s="46">
        <v>100</v>
      </c>
      <c r="AC55" s="30">
        <v>10.6547222222222</v>
      </c>
      <c r="AD55" s="46">
        <v>34.3406593406593</v>
      </c>
      <c r="AE55" s="30">
        <v>16.807967032967</v>
      </c>
      <c r="AF55" s="46">
        <v>35.6353591160221</v>
      </c>
      <c r="AG55" s="30">
        <v>13.6701657458564</v>
      </c>
      <c r="AH55" s="46">
        <v>49.041095890411</v>
      </c>
      <c r="AI55" s="30">
        <v>17.3583561643836</v>
      </c>
      <c r="AJ55" s="46">
        <v>69.2307692307692</v>
      </c>
      <c r="AK55" s="30">
        <v>12.2906593406593</v>
      </c>
      <c r="AL55" s="46">
        <v>26.4462809917355</v>
      </c>
      <c r="AM55" s="30">
        <v>22.7066115702479</v>
      </c>
      <c r="AN55" s="46">
        <v>67.21763085399451</v>
      </c>
      <c r="AO55" s="30">
        <v>10.3677685950413</v>
      </c>
      <c r="AP55" s="46">
        <v>100</v>
      </c>
      <c r="AQ55" s="30">
        <v>9.837815126050421</v>
      </c>
      <c r="AR55" s="46">
        <v>44.3835616438356</v>
      </c>
      <c r="AS55" s="30">
        <v>11.4134246575342</v>
      </c>
      <c r="AT55" s="46">
        <v>100</v>
      </c>
      <c r="AU55" s="30">
        <v>12.8435261707989</v>
      </c>
      <c r="AV55" s="46">
        <v>44.2307692307692</v>
      </c>
      <c r="AW55" s="30">
        <v>14.3406593406593</v>
      </c>
      <c r="AX55" s="46">
        <v>100</v>
      </c>
      <c r="AY55" s="30">
        <v>18.4877094972067</v>
      </c>
      <c r="AZ55" s="46">
        <v>35.2777777777778</v>
      </c>
      <c r="BA55" s="30">
        <v>13.1447222222222</v>
      </c>
      <c r="BB55" s="46">
        <v>100</v>
      </c>
      <c r="BC55" s="30">
        <v>17.6769863013699</v>
      </c>
      <c r="BD55" s="46">
        <v>100</v>
      </c>
      <c r="BE55" s="30">
        <v>9.482417582417581</v>
      </c>
      <c r="BF55" s="46">
        <v>36.0881542699725</v>
      </c>
      <c r="BG55" s="30">
        <v>12.3573002754821</v>
      </c>
      <c r="BH55" s="46">
        <v>98.0716253443526</v>
      </c>
      <c r="BI55" s="30">
        <v>9.34848484848485</v>
      </c>
      <c r="BJ55" s="46">
        <v>47.0779220779221</v>
      </c>
      <c r="BK55" s="30">
        <v>9.19350649350649</v>
      </c>
      <c r="BL55" s="46">
        <v>27.1232876712329</v>
      </c>
      <c r="BM55" s="30">
        <v>6.13041095890411</v>
      </c>
      <c r="BN55" s="46">
        <v>99.1501416430595</v>
      </c>
      <c r="BO55" s="30">
        <v>15.3951841359773</v>
      </c>
      <c r="BP55" s="46">
        <v>81.4917127071823</v>
      </c>
      <c r="BQ55" s="30">
        <v>9.217679558011049</v>
      </c>
      <c r="BR55" s="46">
        <v>51.0204081632653</v>
      </c>
      <c r="BS55" s="30">
        <v>16.7766763848397</v>
      </c>
      <c r="BT55" s="46">
        <v>100</v>
      </c>
      <c r="BU55" s="30">
        <v>19.3972602739726</v>
      </c>
      <c r="BV55" s="46">
        <v>74.2465753424658</v>
      </c>
      <c r="BW55" s="30">
        <v>13.0895890410959</v>
      </c>
      <c r="BX55" s="46">
        <v>20.8219178082192</v>
      </c>
      <c r="BY55" s="30">
        <v>9.750136986301371</v>
      </c>
      <c r="BZ55" s="46">
        <v>32.3287671232877</v>
      </c>
      <c r="CA55" s="30">
        <v>10.2534246575342</v>
      </c>
      <c r="CB55" s="46">
        <v>99.70059880239521</v>
      </c>
      <c r="CC55" s="30">
        <v>12.4482035928144</v>
      </c>
      <c r="CD55" s="46">
        <v>94.2465753424658</v>
      </c>
      <c r="CE55" s="30">
        <v>11.8972602739726</v>
      </c>
      <c r="CF55" s="46">
        <v>100</v>
      </c>
      <c r="CG55" s="30">
        <v>20.6734072022161</v>
      </c>
      <c r="CH55" s="46">
        <v>51.1976047904192</v>
      </c>
      <c r="CI55" s="30">
        <v>19.2688622754491</v>
      </c>
      <c r="CJ55" s="46">
        <v>31.8681318681319</v>
      </c>
      <c r="CK55" s="30">
        <v>12.8417582417582</v>
      </c>
      <c r="CL55" s="46">
        <v>100</v>
      </c>
      <c r="CM55" s="30">
        <v>11.9155555555556</v>
      </c>
      <c r="CN55" s="46"/>
      <c r="CO55" s="30"/>
      <c r="CP55" s="46">
        <v>100</v>
      </c>
      <c r="CQ55" s="30">
        <v>16.0531506849315</v>
      </c>
      <c r="CR55" s="46">
        <v>46.978021978022</v>
      </c>
      <c r="CS55" s="30">
        <v>10.3673076923077</v>
      </c>
      <c r="CT55" s="46">
        <v>36.4383561643836</v>
      </c>
      <c r="CU55" s="30">
        <v>8.06</v>
      </c>
      <c r="CV55" s="46">
        <v>100</v>
      </c>
      <c r="CW55" s="30">
        <v>9.72920110192837</v>
      </c>
      <c r="CX55" s="46">
        <v>24.3835616438356</v>
      </c>
      <c r="CY55" s="30">
        <v>14.2712328767123</v>
      </c>
      <c r="CZ55" s="46">
        <v>100</v>
      </c>
      <c r="DA55" s="30">
        <v>18.6405479452055</v>
      </c>
      <c r="DB55" s="46">
        <v>100</v>
      </c>
      <c r="DC55" s="30">
        <v>7.35283018867925</v>
      </c>
      <c r="DD55" s="46">
        <v>75.8241758241758</v>
      </c>
      <c r="DE55" s="30">
        <v>10.8074175824176</v>
      </c>
      <c r="DF55" s="46">
        <v>98.0662983425414</v>
      </c>
      <c r="DG55" s="30">
        <v>13.4638121546961</v>
      </c>
      <c r="DH55" s="46">
        <v>100</v>
      </c>
      <c r="DI55" s="30">
        <v>7.74395604395604</v>
      </c>
      <c r="DJ55" s="46">
        <v>100</v>
      </c>
      <c r="DK55" s="30">
        <v>11.6964285714286</v>
      </c>
      <c r="DL55" s="46"/>
      <c r="DM55" s="30"/>
      <c r="DN55" s="37"/>
      <c r="DO55" s="47">
        <f>SUM(SUM(B55,D55,F55,H55,J55,L55,N55,P55,R55,T55,V55,X55,Z55,AB55,AD55,AF55,AH55,AJ55,AL55,AN55,AP55,AR55,AT55,AV55,AX55,AZ55,BB55,BD55,BF55,BH55),BJ55,BL55,BN55,BP55,BR55,BT55,BV55,BX55,BZ55,CB55,CD55,CF55,CH55,CJ55,CL55,CN55,CP55,CR55,CT55,CV55,CX55,CZ55,DB55,DD55,DF55,DH55,DJ55,DL55)/58</f>
        <v>70.3480533209825</v>
      </c>
      <c r="DP55" s="47">
        <f>SUM(SUM(C55,E55,G55,I55,K55,M55,O55,Q55,S55,U55,W55,Y55,AA55,AC55,AE55,AG55,AI55,AK55,AM55,AO55,AQ55,AS55,AU55,AW55,AY55,BA55,BC55,BE55,BG55,BI55),BK55,BM55,BO55,BQ55,BS55,BU55,BW55,BY55,CA55,CC55,CE55,CG55,CI55,CK55,CM55,CO55,CQ55,CS55,CU55,CW55,CY55,DA55,DC55,DE55,DG55,DI55,DK55,DM55)/58</f>
        <v>13.3966873507303</v>
      </c>
      <c r="DQ55" s="63"/>
    </row>
    <row r="56" ht="20.35" customHeight="1">
      <c r="A56" s="65">
        <v>1951</v>
      </c>
      <c r="B56" s="60">
        <v>30.958904109589</v>
      </c>
      <c r="C56" s="30">
        <v>12.1753424657534</v>
      </c>
      <c r="D56" s="46">
        <v>100</v>
      </c>
      <c r="E56" s="30">
        <v>12.0079889807163</v>
      </c>
      <c r="F56" s="46">
        <v>29.5890410958904</v>
      </c>
      <c r="G56" s="30">
        <v>12.7597260273973</v>
      </c>
      <c r="H56" s="46">
        <v>41.3223140495868</v>
      </c>
      <c r="I56" s="30">
        <v>6.61046831955923</v>
      </c>
      <c r="J56" s="46">
        <v>100</v>
      </c>
      <c r="K56" s="30">
        <v>15.9774104683196</v>
      </c>
      <c r="L56" s="46">
        <v>95.8904109589041</v>
      </c>
      <c r="M56" s="30">
        <v>12.2895890410959</v>
      </c>
      <c r="N56" s="46">
        <v>99.7050147492625</v>
      </c>
      <c r="O56" s="30">
        <v>7.30766961651917</v>
      </c>
      <c r="P56" s="46">
        <v>26.8493150684932</v>
      </c>
      <c r="Q56" s="30">
        <v>21.4208219178082</v>
      </c>
      <c r="R56" s="46">
        <v>74.7945205479452</v>
      </c>
      <c r="S56" s="30">
        <v>15.2947945205479</v>
      </c>
      <c r="T56" s="46">
        <v>100</v>
      </c>
      <c r="U56" s="30">
        <v>18.5281976744186</v>
      </c>
      <c r="V56" s="46">
        <v>27.0718232044199</v>
      </c>
      <c r="W56" s="30">
        <v>20.0682320441989</v>
      </c>
      <c r="X56" s="46">
        <v>100</v>
      </c>
      <c r="Y56" s="30">
        <v>13.7572602739726</v>
      </c>
      <c r="Z56" s="46">
        <v>100</v>
      </c>
      <c r="AA56" s="30">
        <v>17.0789915966387</v>
      </c>
      <c r="AB56" s="46">
        <v>97.2299168975069</v>
      </c>
      <c r="AC56" s="30">
        <v>10.5842105263158</v>
      </c>
      <c r="AD56" s="46">
        <v>15.4269972451791</v>
      </c>
      <c r="AE56" s="30">
        <v>16.5779614325069</v>
      </c>
      <c r="AF56" s="46">
        <v>32.6027397260274</v>
      </c>
      <c r="AG56" s="30">
        <v>12.3246575342466</v>
      </c>
      <c r="AH56" s="46">
        <v>84.3406593406593</v>
      </c>
      <c r="AI56" s="30">
        <v>16.8543956043956</v>
      </c>
      <c r="AJ56" s="46">
        <v>68.956043956044</v>
      </c>
      <c r="AK56" s="30">
        <v>11.7491758241758</v>
      </c>
      <c r="AL56" s="46">
        <v>25.7534246575342</v>
      </c>
      <c r="AM56" s="30">
        <v>23.3997260273973</v>
      </c>
      <c r="AN56" s="46">
        <v>72.8767123287671</v>
      </c>
      <c r="AO56" s="30">
        <v>10.3482191780822</v>
      </c>
      <c r="AP56" s="46">
        <v>99.7198879551821</v>
      </c>
      <c r="AQ56" s="30">
        <v>9.791876750700281</v>
      </c>
      <c r="AR56" s="46">
        <v>52.6027397260274</v>
      </c>
      <c r="AS56" s="30">
        <v>11.5978082191781</v>
      </c>
      <c r="AT56" s="46">
        <v>100</v>
      </c>
      <c r="AU56" s="30">
        <v>12.6583561643836</v>
      </c>
      <c r="AV56" s="46">
        <v>52.1978021978022</v>
      </c>
      <c r="AW56" s="30">
        <v>12.2607142857143</v>
      </c>
      <c r="AX56" s="46">
        <v>100</v>
      </c>
      <c r="AY56" s="30">
        <v>16.9044077134986</v>
      </c>
      <c r="AZ56" s="46">
        <v>32.6869806094183</v>
      </c>
      <c r="BA56" s="30">
        <v>12.8407202216066</v>
      </c>
      <c r="BB56" s="46">
        <v>28.7292817679558</v>
      </c>
      <c r="BC56" s="30">
        <v>17.4367403314917</v>
      </c>
      <c r="BD56" s="46">
        <v>100</v>
      </c>
      <c r="BE56" s="30">
        <v>7.09150684931507</v>
      </c>
      <c r="BF56" s="46">
        <v>30.5785123966942</v>
      </c>
      <c r="BG56" s="30">
        <v>12.4528925619835</v>
      </c>
      <c r="BH56" s="46">
        <v>98.0821917808219</v>
      </c>
      <c r="BI56" s="30">
        <v>9.38219178082192</v>
      </c>
      <c r="BJ56" s="46">
        <v>36.4516129032258</v>
      </c>
      <c r="BK56" s="30">
        <v>9.615161290322581</v>
      </c>
      <c r="BL56" s="46">
        <v>32.967032967033</v>
      </c>
      <c r="BM56" s="30">
        <v>6.06208791208791</v>
      </c>
      <c r="BN56" s="46">
        <v>100</v>
      </c>
      <c r="BO56" s="30">
        <v>14.2898071625344</v>
      </c>
      <c r="BP56" s="46">
        <v>77.53424657534249</v>
      </c>
      <c r="BQ56" s="30">
        <v>9.51342465753425</v>
      </c>
      <c r="BR56" s="46">
        <v>49.584487534626</v>
      </c>
      <c r="BS56" s="30">
        <v>15.4019390581717</v>
      </c>
      <c r="BT56" s="46">
        <v>99.7260273972603</v>
      </c>
      <c r="BU56" s="30">
        <v>20.1868493150685</v>
      </c>
      <c r="BV56" s="46">
        <v>65.6593406593407</v>
      </c>
      <c r="BW56" s="30">
        <v>13.092032967033</v>
      </c>
      <c r="BX56" s="46">
        <v>20.8219178082192</v>
      </c>
      <c r="BY56" s="30">
        <v>10.081095890411</v>
      </c>
      <c r="BZ56" s="46">
        <v>40.8219178082192</v>
      </c>
      <c r="CA56" s="30">
        <v>10.5964383561644</v>
      </c>
      <c r="CB56" s="46">
        <v>97.5069252077562</v>
      </c>
      <c r="CC56" s="30">
        <v>10.6448753462604</v>
      </c>
      <c r="CD56" s="46">
        <v>79.7260273972603</v>
      </c>
      <c r="CE56" s="30">
        <v>11.1438356164384</v>
      </c>
      <c r="CF56" s="46">
        <v>100</v>
      </c>
      <c r="CG56" s="30">
        <v>20.3307262569832</v>
      </c>
      <c r="CH56" s="46">
        <v>78.7425149700599</v>
      </c>
      <c r="CI56" s="30">
        <v>18.2437125748503</v>
      </c>
      <c r="CJ56" s="46">
        <v>30.4109589041096</v>
      </c>
      <c r="CK56" s="30">
        <v>12.5405479452055</v>
      </c>
      <c r="CL56" s="46">
        <v>99.4505494505495</v>
      </c>
      <c r="CM56" s="30">
        <v>12.0516483516484</v>
      </c>
      <c r="CN56" s="46"/>
      <c r="CO56" s="30"/>
      <c r="CP56" s="46">
        <v>100</v>
      </c>
      <c r="CQ56" s="30">
        <v>14.4027397260274</v>
      </c>
      <c r="CR56" s="46">
        <v>100</v>
      </c>
      <c r="CS56" s="30">
        <v>11.0057692307692</v>
      </c>
      <c r="CT56" s="46">
        <v>41.3223140495868</v>
      </c>
      <c r="CU56" s="30">
        <v>8.40936639118457</v>
      </c>
      <c r="CV56" s="46">
        <v>100</v>
      </c>
      <c r="CW56" s="30">
        <v>10.1741758241758</v>
      </c>
      <c r="CX56" s="46">
        <v>25.2054794520548</v>
      </c>
      <c r="CY56" s="30">
        <v>13.5753424657534</v>
      </c>
      <c r="CZ56" s="46">
        <v>100</v>
      </c>
      <c r="DA56" s="30">
        <v>18.8030136986301</v>
      </c>
      <c r="DB56" s="46">
        <v>100</v>
      </c>
      <c r="DC56" s="30">
        <v>11.4430939226519</v>
      </c>
      <c r="DD56" s="46">
        <v>34.5205479452055</v>
      </c>
      <c r="DE56" s="30">
        <v>8.42520547945205</v>
      </c>
      <c r="DF56" s="46">
        <v>99.1780821917808</v>
      </c>
      <c r="DG56" s="30">
        <v>11.2923287671233</v>
      </c>
      <c r="DH56" s="46">
        <v>100</v>
      </c>
      <c r="DI56" s="30">
        <v>7.79421487603306</v>
      </c>
      <c r="DJ56" s="46">
        <v>100</v>
      </c>
      <c r="DK56" s="30">
        <v>10.7193548387097</v>
      </c>
      <c r="DL56" s="46">
        <v>100</v>
      </c>
      <c r="DM56" s="30">
        <v>14.747397260274</v>
      </c>
      <c r="DN56" s="37"/>
      <c r="DO56" s="47">
        <f>SUM(SUM(B56,D56,F56,H56,J56,L56,N56,P56,R56,T56,V56,X56,Z56,AB56,AD56,AF56,AH56,AJ56,AL56,AN56,AP56,AR56,AT56,AV56,AX56,AZ56,BB56,BD56,BF56,BH56),BJ56,BL56,BN56,BP56,BR56,BT56,BV56,BX56,BZ56,CB56,CD56,CF56,CH56,CJ56,CL56,CN56,CP56,CR56,CT56,CV56,CX56,CZ56,DB56,DD56,DF56,DH56,DJ56,DL56)/58</f>
        <v>70.6595652209007</v>
      </c>
      <c r="DP56" s="47">
        <f>SUM(SUM(C56,E56,G56,I56,K56,M56,O56,Q56,S56,U56,W56,Y56,AA56,AC56,AE56,AG56,AI56,AK56,AM56,AO56,AQ56,AS56,AU56,AW56,AY56,BA56,BC56,BE56,BG56,BI56),BK56,BM56,BO56,BQ56,BS56,BU56,BW56,BY56,CA56,CC56,CE56,CG56,CI56,CK56,CM56,CO56,CQ56,CS56,CU56,CW56,CY56,DA56,DC56,DE56,DG56,DI56,DK56,DM56)/58</f>
        <v>13.0547059497238</v>
      </c>
      <c r="DQ56" s="63"/>
    </row>
    <row r="57" ht="20.35" customHeight="1">
      <c r="A57" s="65">
        <v>1952</v>
      </c>
      <c r="B57" s="60">
        <v>21.8579234972678</v>
      </c>
      <c r="C57" s="30">
        <v>10.8806010928962</v>
      </c>
      <c r="D57" s="46">
        <v>46.8493150684932</v>
      </c>
      <c r="E57" s="30">
        <v>11.4339726027397</v>
      </c>
      <c r="F57" s="46">
        <v>26.2295081967213</v>
      </c>
      <c r="G57" s="30">
        <v>12.8530054644809</v>
      </c>
      <c r="H57" s="46">
        <v>71.74515235457061</v>
      </c>
      <c r="I57" s="30">
        <v>7.7393351800554</v>
      </c>
      <c r="J57" s="46">
        <v>100</v>
      </c>
      <c r="K57" s="30">
        <v>16.5164383561644</v>
      </c>
      <c r="L57" s="46">
        <v>100</v>
      </c>
      <c r="M57" s="30">
        <v>12.8724043715847</v>
      </c>
      <c r="N57" s="46">
        <v>100</v>
      </c>
      <c r="O57" s="30">
        <v>6.61191135734072</v>
      </c>
      <c r="P57" s="46">
        <v>27.7472527472527</v>
      </c>
      <c r="Q57" s="30">
        <v>21.2052197802198</v>
      </c>
      <c r="R57" s="46">
        <v>81.4207650273224</v>
      </c>
      <c r="S57" s="30">
        <v>16.2685792349727</v>
      </c>
      <c r="T57" s="46">
        <v>100</v>
      </c>
      <c r="U57" s="30">
        <v>19.3320634920635</v>
      </c>
      <c r="V57" s="46">
        <v>46.1538461538462</v>
      </c>
      <c r="W57" s="30">
        <v>20.9019230769231</v>
      </c>
      <c r="X57" s="46">
        <v>100</v>
      </c>
      <c r="Y57" s="30">
        <v>13.6802739726027</v>
      </c>
      <c r="Z57" s="46">
        <v>100</v>
      </c>
      <c r="AA57" s="30">
        <v>17.8817679558011</v>
      </c>
      <c r="AB57" s="46">
        <v>98.9041095890411</v>
      </c>
      <c r="AC57" s="30">
        <v>9.952328767123291</v>
      </c>
      <c r="AD57" s="46">
        <v>19.3989071038251</v>
      </c>
      <c r="AE57" s="30">
        <v>16.4830601092896</v>
      </c>
      <c r="AF57" s="46">
        <v>28.0453257790368</v>
      </c>
      <c r="AG57" s="30">
        <v>12.8118980169972</v>
      </c>
      <c r="AH57" s="46">
        <v>74.3169398907104</v>
      </c>
      <c r="AI57" s="30">
        <v>18.2306010928962</v>
      </c>
      <c r="AJ57" s="46">
        <v>71.31147540983611</v>
      </c>
      <c r="AK57" s="30">
        <v>11.7937158469945</v>
      </c>
      <c r="AL57" s="46">
        <v>27.1978021978022</v>
      </c>
      <c r="AM57" s="30">
        <v>23.7159340659341</v>
      </c>
      <c r="AN57" s="46">
        <v>71.58469945355191</v>
      </c>
      <c r="AO57" s="30">
        <v>9.711202185792351</v>
      </c>
      <c r="AP57" s="46">
        <v>99.11764705882349</v>
      </c>
      <c r="AQ57" s="30">
        <v>9.48794117647059</v>
      </c>
      <c r="AR57" s="46">
        <v>50.5464480874317</v>
      </c>
      <c r="AS57" s="30">
        <v>10.6262295081967</v>
      </c>
      <c r="AT57" s="46">
        <v>100</v>
      </c>
      <c r="AU57" s="30">
        <v>12.6084699453552</v>
      </c>
      <c r="AV57" s="46">
        <v>56.2841530054645</v>
      </c>
      <c r="AW57" s="30">
        <v>13.729781420765</v>
      </c>
      <c r="AX57" s="46">
        <v>100</v>
      </c>
      <c r="AY57" s="30">
        <v>19.0192634560907</v>
      </c>
      <c r="AZ57" s="46">
        <v>34.5303867403315</v>
      </c>
      <c r="BA57" s="30">
        <v>13.2649171270718</v>
      </c>
      <c r="BB57" s="46">
        <v>37.1584699453552</v>
      </c>
      <c r="BC57" s="30">
        <v>19.8644808743169</v>
      </c>
      <c r="BD57" s="46">
        <v>100</v>
      </c>
      <c r="BE57" s="30">
        <v>8.35041095890411</v>
      </c>
      <c r="BF57" s="46">
        <v>29.5081967213115</v>
      </c>
      <c r="BG57" s="30">
        <v>11.5005464480874</v>
      </c>
      <c r="BH57" s="46">
        <v>100</v>
      </c>
      <c r="BI57" s="30">
        <v>8.756438356164381</v>
      </c>
      <c r="BJ57" s="46">
        <v>52.1035598705502</v>
      </c>
      <c r="BK57" s="30">
        <v>8.79223300970874</v>
      </c>
      <c r="BL57" s="46">
        <v>31.7808219178082</v>
      </c>
      <c r="BM57" s="30">
        <v>5.8358904109589</v>
      </c>
      <c r="BN57" s="46">
        <v>100</v>
      </c>
      <c r="BO57" s="30">
        <v>15.8620218579235</v>
      </c>
      <c r="BP57" s="46">
        <v>85.5191256830601</v>
      </c>
      <c r="BQ57" s="30">
        <v>9.107377049180331</v>
      </c>
      <c r="BR57" s="46">
        <v>37.6373626373626</v>
      </c>
      <c r="BS57" s="30">
        <v>16.8021978021978</v>
      </c>
      <c r="BT57" s="46">
        <v>96.44808743169401</v>
      </c>
      <c r="BU57" s="30">
        <v>19.8109289617486</v>
      </c>
      <c r="BV57" s="46">
        <v>56.0109289617486</v>
      </c>
      <c r="BW57" s="30">
        <v>12.6453551912568</v>
      </c>
      <c r="BX57" s="46">
        <v>29.5081967213115</v>
      </c>
      <c r="BY57" s="30">
        <v>9.678688524590161</v>
      </c>
      <c r="BZ57" s="46">
        <v>36.6120218579235</v>
      </c>
      <c r="CA57" s="30">
        <v>9.867759562841529</v>
      </c>
      <c r="CB57" s="46">
        <v>98.0662983425414</v>
      </c>
      <c r="CC57" s="30">
        <v>12.828729281768</v>
      </c>
      <c r="CD57" s="46">
        <v>86.88524590163929</v>
      </c>
      <c r="CE57" s="30">
        <v>11.1592896174863</v>
      </c>
      <c r="CF57" s="46">
        <v>100</v>
      </c>
      <c r="CG57" s="30">
        <v>20.8961194029851</v>
      </c>
      <c r="CH57" s="46">
        <v>95.0684931506849</v>
      </c>
      <c r="CI57" s="30">
        <v>19.8443835616438</v>
      </c>
      <c r="CJ57" s="46">
        <v>28.6111111111111</v>
      </c>
      <c r="CK57" s="30">
        <v>12.4811111111111</v>
      </c>
      <c r="CL57" s="46">
        <v>98.3606557377049</v>
      </c>
      <c r="CM57" s="30">
        <v>11.3229508196721</v>
      </c>
      <c r="CN57" s="46"/>
      <c r="CO57" s="30"/>
      <c r="CP57" s="46">
        <v>100</v>
      </c>
      <c r="CQ57" s="30">
        <v>16.5139344262295</v>
      </c>
      <c r="CR57" s="46">
        <v>100</v>
      </c>
      <c r="CS57" s="30">
        <v>10.6778082191781</v>
      </c>
      <c r="CT57" s="46">
        <v>44.8087431693989</v>
      </c>
      <c r="CU57" s="30">
        <v>8.236065573770491</v>
      </c>
      <c r="CV57" s="46">
        <v>100</v>
      </c>
      <c r="CW57" s="30">
        <v>9.10081967213115</v>
      </c>
      <c r="CX57" s="46">
        <v>26.775956284153</v>
      </c>
      <c r="CY57" s="30">
        <v>13.7060109289617</v>
      </c>
      <c r="CZ57" s="46">
        <v>100</v>
      </c>
      <c r="DA57" s="30">
        <v>19.7162241887906</v>
      </c>
      <c r="DB57" s="46">
        <v>100</v>
      </c>
      <c r="DC57" s="30">
        <v>15.0672222222222</v>
      </c>
      <c r="DD57" s="46">
        <v>33.6986301369863</v>
      </c>
      <c r="DE57" s="30">
        <v>8.95397260273973</v>
      </c>
      <c r="DF57" s="46">
        <v>93.9890710382514</v>
      </c>
      <c r="DG57" s="30">
        <v>12.4863387978142</v>
      </c>
      <c r="DH57" s="46">
        <v>100</v>
      </c>
      <c r="DI57" s="30">
        <v>7.1655737704918</v>
      </c>
      <c r="DJ57" s="46">
        <v>100</v>
      </c>
      <c r="DK57" s="30">
        <v>9.951785714285711</v>
      </c>
      <c r="DL57" s="46">
        <v>100</v>
      </c>
      <c r="DM57" s="30">
        <v>15.1357923497268</v>
      </c>
      <c r="DN57" s="37"/>
      <c r="DO57" s="47">
        <f>SUM(SUM(B57,D57,F57,H57,J57,L57,N57,P57,R57,T57,V57,X57,Z57,AB57,AD57,AF57,AH57,AJ57,AL57,AN57,AP57,AR57,AT57,AV57,AX57,AZ57,BB57,BD57,BF57,BH57),BJ57,BL57,BN57,BP57,BR57,BT57,BV57,BX57,BZ57,CB57,CD57,CF57,CH57,CJ57,CL57,CN57,CP57,CR57,CT57,CV57,CX57,CZ57,DB57,DD57,DF57,DH57,DJ57,DL57)/58</f>
        <v>71.08408129792851</v>
      </c>
      <c r="DP57" s="47">
        <f>SUM(SUM(C57,E57,G57,I57,K57,M57,O57,Q57,S57,U57,W57,Y57,AA57,AC57,AE57,AG57,AI57,AK57,AM57,AO57,AQ57,AS57,AU57,AW57,AY57,BA57,BC57,BE57,BG57,BI57),BK57,BM57,BO57,BQ57,BS57,BU57,BW57,BY57,CA57,CC57,CE57,CG57,CI57,CK57,CM57,CO57,CQ57,CS57,CU57,CW57,CY57,DA57,DC57,DE57,DG57,DI57,DK57,DM57)/58</f>
        <v>13.3637070162405</v>
      </c>
      <c r="DQ57" s="63"/>
    </row>
    <row r="58" ht="20.35" customHeight="1">
      <c r="A58" s="65">
        <v>1953</v>
      </c>
      <c r="B58" s="60">
        <v>20.5479452054795</v>
      </c>
      <c r="C58" s="30">
        <v>11.6619178082192</v>
      </c>
      <c r="D58" s="46">
        <v>42.1652421652422</v>
      </c>
      <c r="E58" s="30">
        <v>11.9159544159544</v>
      </c>
      <c r="F58" s="46">
        <v>26.5753424657534</v>
      </c>
      <c r="G58" s="30">
        <v>12.918904109589</v>
      </c>
      <c r="H58" s="46">
        <v>65.1162790697674</v>
      </c>
      <c r="I58" s="30">
        <v>6.81366279069767</v>
      </c>
      <c r="J58" s="46">
        <v>99.7260273972603</v>
      </c>
      <c r="K58" s="30">
        <v>15.8857534246575</v>
      </c>
      <c r="L58" s="46">
        <v>100</v>
      </c>
      <c r="M58" s="30">
        <v>12.9068493150685</v>
      </c>
      <c r="N58" s="46">
        <v>100</v>
      </c>
      <c r="O58" s="30">
        <v>7.42583333333333</v>
      </c>
      <c r="P58" s="46">
        <v>31.8681318681319</v>
      </c>
      <c r="Q58" s="30">
        <v>21.1912087912088</v>
      </c>
      <c r="R58" s="46">
        <v>93.6986301369863</v>
      </c>
      <c r="S58" s="30">
        <v>15.7668493150685</v>
      </c>
      <c r="T58" s="46">
        <v>100</v>
      </c>
      <c r="U58" s="30">
        <v>19.5974248927039</v>
      </c>
      <c r="V58" s="46">
        <v>27.4725274725275</v>
      </c>
      <c r="W58" s="30">
        <v>20.1824175824176</v>
      </c>
      <c r="X58" s="46">
        <v>100</v>
      </c>
      <c r="Y58" s="30">
        <v>13.7186301369863</v>
      </c>
      <c r="Z58" s="46">
        <v>100</v>
      </c>
      <c r="AA58" s="30">
        <v>17.8084507042254</v>
      </c>
      <c r="AB58" s="46">
        <v>99.45205479452051</v>
      </c>
      <c r="AC58" s="30">
        <v>10.2545205479452</v>
      </c>
      <c r="AD58" s="46">
        <v>24.6575342465753</v>
      </c>
      <c r="AE58" s="30">
        <v>16.5717808219178</v>
      </c>
      <c r="AF58" s="46">
        <v>22.4657534246575</v>
      </c>
      <c r="AG58" s="30">
        <v>12.5690410958904</v>
      </c>
      <c r="AH58" s="46">
        <v>70.6849315068493</v>
      </c>
      <c r="AI58" s="30">
        <v>17.4454794520548</v>
      </c>
      <c r="AJ58" s="46">
        <v>58.7912087912088</v>
      </c>
      <c r="AK58" s="30">
        <v>11.9063186813187</v>
      </c>
      <c r="AL58" s="46">
        <v>27.1232876712329</v>
      </c>
      <c r="AM58" s="30">
        <v>23.1684931506849</v>
      </c>
      <c r="AN58" s="46">
        <v>65.2054794520548</v>
      </c>
      <c r="AO58" s="30">
        <v>9.778630136986299</v>
      </c>
      <c r="AP58" s="46">
        <v>100</v>
      </c>
      <c r="AQ58" s="30">
        <v>9.49335180055402</v>
      </c>
      <c r="AR58" s="46">
        <v>50.5555555555556</v>
      </c>
      <c r="AS58" s="30">
        <v>10.9922222222222</v>
      </c>
      <c r="AT58" s="46">
        <v>100</v>
      </c>
      <c r="AU58" s="30">
        <v>12.4468493150685</v>
      </c>
      <c r="AV58" s="46">
        <v>68.7671232876712</v>
      </c>
      <c r="AW58" s="30">
        <v>12.9904109589041</v>
      </c>
      <c r="AX58" s="46">
        <v>99.1735537190083</v>
      </c>
      <c r="AY58" s="30">
        <v>17.2548209366391</v>
      </c>
      <c r="AZ58" s="46">
        <v>29.041095890411</v>
      </c>
      <c r="BA58" s="30">
        <v>12.9432876712329</v>
      </c>
      <c r="BB58" s="46">
        <v>40.7821229050279</v>
      </c>
      <c r="BC58" s="30">
        <v>19.6871508379888</v>
      </c>
      <c r="BD58" s="46">
        <v>95.3424657534247</v>
      </c>
      <c r="BE58" s="30">
        <v>7.23808219178082</v>
      </c>
      <c r="BF58" s="46">
        <v>24.9315068493151</v>
      </c>
      <c r="BG58" s="30">
        <v>11.2035616438356</v>
      </c>
      <c r="BH58" s="46">
        <v>100</v>
      </c>
      <c r="BI58" s="30">
        <v>9.22699724517906</v>
      </c>
      <c r="BJ58" s="46">
        <v>62.6229508196721</v>
      </c>
      <c r="BK58" s="30">
        <v>8.798360655737699</v>
      </c>
      <c r="BL58" s="46">
        <v>39.7260273972603</v>
      </c>
      <c r="BM58" s="30">
        <v>5.91424657534247</v>
      </c>
      <c r="BN58" s="46">
        <v>100</v>
      </c>
      <c r="BO58" s="30">
        <v>15.5212885154062</v>
      </c>
      <c r="BP58" s="46">
        <v>96.986301369863</v>
      </c>
      <c r="BQ58" s="30">
        <v>9.39287671232877</v>
      </c>
      <c r="BR58" s="46">
        <v>37.2602739726027</v>
      </c>
      <c r="BS58" s="30">
        <v>15.7619178082192</v>
      </c>
      <c r="BT58" s="46">
        <v>100</v>
      </c>
      <c r="BU58" s="30">
        <v>20.0413698630137</v>
      </c>
      <c r="BV58" s="46">
        <v>57.5342465753425</v>
      </c>
      <c r="BW58" s="30">
        <v>12.6709589041096</v>
      </c>
      <c r="BX58" s="46">
        <v>31.7808219178082</v>
      </c>
      <c r="BY58" s="30">
        <v>9.88547945205479</v>
      </c>
      <c r="BZ58" s="46">
        <v>32.3287671232877</v>
      </c>
      <c r="CA58" s="30">
        <v>10.0671232876712</v>
      </c>
      <c r="CB58" s="46">
        <v>96.8299711815562</v>
      </c>
      <c r="CC58" s="30">
        <v>11.4</v>
      </c>
      <c r="CD58" s="46">
        <v>88.7671232876712</v>
      </c>
      <c r="CE58" s="30">
        <v>10.5816438356164</v>
      </c>
      <c r="CF58" s="46">
        <v>98.3974358974359</v>
      </c>
      <c r="CG58" s="30">
        <v>20.4224358974359</v>
      </c>
      <c r="CH58" s="46">
        <v>93.6986301369863</v>
      </c>
      <c r="CI58" s="30">
        <v>18.5761643835616</v>
      </c>
      <c r="CJ58" s="46">
        <v>32.5966850828729</v>
      </c>
      <c r="CK58" s="30">
        <v>12.5831491712707</v>
      </c>
      <c r="CL58" s="46">
        <v>99.7260273972603</v>
      </c>
      <c r="CM58" s="30">
        <v>11.6904109589041</v>
      </c>
      <c r="CN58" s="46"/>
      <c r="CO58" s="30"/>
      <c r="CP58" s="46">
        <v>99.7252747252747</v>
      </c>
      <c r="CQ58" s="30">
        <v>15.3343406593407</v>
      </c>
      <c r="CR58" s="46">
        <v>100</v>
      </c>
      <c r="CS58" s="30">
        <v>10.6753424657534</v>
      </c>
      <c r="CT58" s="46">
        <v>35.6164383561644</v>
      </c>
      <c r="CU58" s="30">
        <v>7.52219178082192</v>
      </c>
      <c r="CV58" s="46">
        <v>99.7260273972603</v>
      </c>
      <c r="CW58" s="30">
        <v>9.449589041095891</v>
      </c>
      <c r="CX58" s="46">
        <v>29.3150684931507</v>
      </c>
      <c r="CY58" s="30">
        <v>13.5120547945205</v>
      </c>
      <c r="CZ58" s="46">
        <v>100</v>
      </c>
      <c r="DA58" s="30">
        <v>18.7997260273973</v>
      </c>
      <c r="DB58" s="46">
        <v>100</v>
      </c>
      <c r="DC58" s="30">
        <v>13.7676375404531</v>
      </c>
      <c r="DD58" s="46">
        <v>36.7123287671233</v>
      </c>
      <c r="DE58" s="30">
        <v>8.264383561643839</v>
      </c>
      <c r="DF58" s="46">
        <v>86.57534246575339</v>
      </c>
      <c r="DG58" s="30">
        <v>12.3887671232877</v>
      </c>
      <c r="DH58" s="46">
        <v>100</v>
      </c>
      <c r="DI58" s="30">
        <v>8.003287671232879</v>
      </c>
      <c r="DJ58" s="46">
        <v>100</v>
      </c>
      <c r="DK58" s="30">
        <v>11.0338842975207</v>
      </c>
      <c r="DL58" s="46">
        <v>100</v>
      </c>
      <c r="DM58" s="30">
        <v>14.6153424657534</v>
      </c>
      <c r="DN58" s="37"/>
      <c r="DO58" s="47">
        <f>SUM(SUM(B58,D58,F58,H58,J58,L58,N58,P58,R58,T58,V58,X58,Z58,AB58,AD58,AF58,AH58,AJ58,AL58,AN58,AP58,AR58,AT58,AV58,AX58,AZ58,BB58,BD58,BF58,BH58),BJ58,BL58,BN58,BP58,BR58,BT58,BV58,BX58,BZ58,CB58,CD58,CF58,CH58,CJ58,CL58,CN58,CP58,CR58,CT58,CV58,CX58,CZ58,DB58,DD58,DF58,DH58,DJ58,DL58)/58</f>
        <v>70.8784130174212</v>
      </c>
      <c r="DP58" s="47">
        <f>SUM(SUM(C58,E58,G58,I58,K58,M58,O58,Q58,S58,U58,W58,Y58,AA58,AC58,AE58,AG58,AI58,AK58,AM58,AO58,AQ58,AS58,AU58,AW58,AY58,BA58,BC58,BE58,BG58,BI58),BK58,BM58,BO58,BQ58,BS58,BU58,BW58,BY58,CA58,CC58,CE58,CG58,CI58,CK58,CM58,CO58,CQ58,CS58,CU58,CW58,CY58,DA58,DC58,DE58,DG58,DI58,DK58,DM58)/58</f>
        <v>13.1515583996461</v>
      </c>
      <c r="DQ58" s="63"/>
    </row>
    <row r="59" ht="20.35" customHeight="1">
      <c r="A59" s="65">
        <v>1954</v>
      </c>
      <c r="B59" s="60">
        <v>24.3835616438356</v>
      </c>
      <c r="C59" s="30">
        <v>11.8304109589041</v>
      </c>
      <c r="D59" s="46">
        <v>49.1666666666667</v>
      </c>
      <c r="E59" s="30">
        <v>11.9405555555556</v>
      </c>
      <c r="F59" s="46">
        <v>31.2328767123288</v>
      </c>
      <c r="G59" s="30">
        <v>12.8</v>
      </c>
      <c r="H59" s="46">
        <v>47.3389355742297</v>
      </c>
      <c r="I59" s="30">
        <v>6.71764705882353</v>
      </c>
      <c r="J59" s="46">
        <v>100</v>
      </c>
      <c r="K59" s="30">
        <v>17.0002739726027</v>
      </c>
      <c r="L59" s="46">
        <v>100</v>
      </c>
      <c r="M59" s="30">
        <v>12.9709589041096</v>
      </c>
      <c r="N59" s="46">
        <v>100</v>
      </c>
      <c r="O59" s="30">
        <v>7.05616438356164</v>
      </c>
      <c r="P59" s="46">
        <v>34.7945205479452</v>
      </c>
      <c r="Q59" s="30">
        <v>21.4205479452055</v>
      </c>
      <c r="R59" s="46">
        <v>95.8791208791209</v>
      </c>
      <c r="S59" s="30">
        <v>16.2315934065934</v>
      </c>
      <c r="T59" s="46">
        <v>100</v>
      </c>
      <c r="U59" s="30">
        <v>18.2079096045198</v>
      </c>
      <c r="V59" s="46">
        <v>23.3516483516484</v>
      </c>
      <c r="W59" s="30">
        <v>20.7917582417582</v>
      </c>
      <c r="X59" s="46">
        <v>100</v>
      </c>
      <c r="Y59" s="30">
        <v>13.8402739726027</v>
      </c>
      <c r="Z59" s="46">
        <v>100</v>
      </c>
      <c r="AA59" s="30">
        <v>17.8145454545455</v>
      </c>
      <c r="AB59" s="46">
        <v>99.7260273972603</v>
      </c>
      <c r="AC59" s="30">
        <v>10.127397260274</v>
      </c>
      <c r="AD59" s="46">
        <v>23.5616438356164</v>
      </c>
      <c r="AE59" s="30">
        <v>16.6520547945205</v>
      </c>
      <c r="AF59" s="46">
        <v>24.585635359116</v>
      </c>
      <c r="AG59" s="30">
        <v>13.1881215469613</v>
      </c>
      <c r="AH59" s="46">
        <v>67.9452054794521</v>
      </c>
      <c r="AI59" s="30">
        <v>17.0509589041096</v>
      </c>
      <c r="AJ59" s="46">
        <v>60.2739726027397</v>
      </c>
      <c r="AK59" s="30">
        <v>11.9095890410959</v>
      </c>
      <c r="AL59" s="46">
        <v>30.6849315068493</v>
      </c>
      <c r="AM59" s="30">
        <v>23.0298630136986</v>
      </c>
      <c r="AN59" s="46">
        <v>73.6986301369863</v>
      </c>
      <c r="AO59" s="30">
        <v>10.0567123287671</v>
      </c>
      <c r="AP59" s="46">
        <v>100</v>
      </c>
      <c r="AQ59" s="30">
        <v>9.539889196675899</v>
      </c>
      <c r="AR59" s="46">
        <v>87.9452054794521</v>
      </c>
      <c r="AS59" s="30">
        <v>10.9556164383562</v>
      </c>
      <c r="AT59" s="46">
        <v>100</v>
      </c>
      <c r="AU59" s="30">
        <v>12.8495890410959</v>
      </c>
      <c r="AV59" s="46">
        <v>53.8461538461538</v>
      </c>
      <c r="AW59" s="30">
        <v>14.2456043956044</v>
      </c>
      <c r="AX59" s="46">
        <v>100</v>
      </c>
      <c r="AY59" s="30">
        <v>17.6488950276243</v>
      </c>
      <c r="AZ59" s="46">
        <v>33.5164835164835</v>
      </c>
      <c r="BA59" s="30">
        <v>12.8406593406593</v>
      </c>
      <c r="BB59" s="46">
        <v>46.027397260274</v>
      </c>
      <c r="BC59" s="30">
        <v>20.0084931506849</v>
      </c>
      <c r="BD59" s="46">
        <v>100</v>
      </c>
      <c r="BE59" s="30">
        <v>8.28383561643836</v>
      </c>
      <c r="BF59" s="46">
        <v>29.8630136986301</v>
      </c>
      <c r="BG59" s="30">
        <v>11.1961643835616</v>
      </c>
      <c r="BH59" s="46">
        <v>100</v>
      </c>
      <c r="BI59" s="30">
        <v>8.957142857142861</v>
      </c>
      <c r="BJ59" s="46">
        <v>90.03436426116841</v>
      </c>
      <c r="BK59" s="30">
        <v>8.85429553264605</v>
      </c>
      <c r="BL59" s="46">
        <v>33.4246575342466</v>
      </c>
      <c r="BM59" s="30">
        <v>6.12383561643836</v>
      </c>
      <c r="BN59" s="46">
        <v>100</v>
      </c>
      <c r="BO59" s="30">
        <v>14.7172602739726</v>
      </c>
      <c r="BP59" s="46">
        <v>93.4065934065934</v>
      </c>
      <c r="BQ59" s="30">
        <v>9.46483516483516</v>
      </c>
      <c r="BR59" s="46">
        <v>55.2197802197802</v>
      </c>
      <c r="BS59" s="30">
        <v>17.2222527472527</v>
      </c>
      <c r="BT59" s="46">
        <v>99.7260273972603</v>
      </c>
      <c r="BU59" s="30">
        <v>20.4252054794521</v>
      </c>
      <c r="BV59" s="46">
        <v>45.4794520547945</v>
      </c>
      <c r="BW59" s="30">
        <v>12.5852054794521</v>
      </c>
      <c r="BX59" s="46">
        <v>34.2465753424658</v>
      </c>
      <c r="BY59" s="30">
        <v>9.99260273972603</v>
      </c>
      <c r="BZ59" s="46">
        <v>35.0684931506849</v>
      </c>
      <c r="CA59" s="30">
        <v>10.118904109589</v>
      </c>
      <c r="CB59" s="46">
        <v>72.0257234726688</v>
      </c>
      <c r="CC59" s="30">
        <v>12.4012861736334</v>
      </c>
      <c r="CD59" s="46">
        <v>89.58904109589039</v>
      </c>
      <c r="CE59" s="30">
        <v>11.0958904109589</v>
      </c>
      <c r="CF59" s="46">
        <v>100</v>
      </c>
      <c r="CG59" s="30">
        <v>21.6756756756757</v>
      </c>
      <c r="CH59" s="46">
        <v>93.972602739726</v>
      </c>
      <c r="CI59" s="30">
        <v>19.0923287671233</v>
      </c>
      <c r="CJ59" s="46">
        <v>33.972602739726</v>
      </c>
      <c r="CK59" s="30">
        <v>12.5320547945205</v>
      </c>
      <c r="CL59" s="46">
        <v>99.7260273972603</v>
      </c>
      <c r="CM59" s="30">
        <v>11.6128767123288</v>
      </c>
      <c r="CN59" s="46"/>
      <c r="CO59" s="30"/>
      <c r="CP59" s="46">
        <v>100</v>
      </c>
      <c r="CQ59" s="30">
        <v>15.9377777777778</v>
      </c>
      <c r="CR59" s="46">
        <v>100</v>
      </c>
      <c r="CS59" s="30">
        <v>10.7249315068493</v>
      </c>
      <c r="CT59" s="46">
        <v>32.5068870523416</v>
      </c>
      <c r="CU59" s="30">
        <v>7.48815426997245</v>
      </c>
      <c r="CV59" s="46">
        <v>100</v>
      </c>
      <c r="CW59" s="30">
        <v>9.124793388429749</v>
      </c>
      <c r="CX59" s="46">
        <v>26.5753424657534</v>
      </c>
      <c r="CY59" s="30">
        <v>13.8230136986301</v>
      </c>
      <c r="CZ59" s="46">
        <v>100</v>
      </c>
      <c r="DA59" s="30">
        <v>18.7035598705502</v>
      </c>
      <c r="DB59" s="46">
        <v>100</v>
      </c>
      <c r="DC59" s="30">
        <v>13.3765273311897</v>
      </c>
      <c r="DD59" s="46">
        <v>32.0547945205479</v>
      </c>
      <c r="DE59" s="30">
        <v>9.141095890410959</v>
      </c>
      <c r="DF59" s="46">
        <v>98.9041095890411</v>
      </c>
      <c r="DG59" s="30">
        <v>12.4243835616438</v>
      </c>
      <c r="DH59" s="46">
        <v>100</v>
      </c>
      <c r="DI59" s="30">
        <v>7.20082644628099</v>
      </c>
      <c r="DJ59" s="46">
        <v>100</v>
      </c>
      <c r="DK59" s="30">
        <v>13.4320987654321</v>
      </c>
      <c r="DL59" s="46">
        <v>100</v>
      </c>
      <c r="DM59" s="30">
        <v>15.527397260274</v>
      </c>
      <c r="DN59" s="37"/>
      <c r="DO59" s="47">
        <f>SUM(SUM(B59,D59,F59,H59,J59,L59,N59,P59,R59,T59,V59,X59,Z59,AB59,AD59,AF59,AH59,AJ59,AL59,AN59,AP59,AR59,AT59,AV59,AX59,AZ59,BB59,BD59,BF59,BH59),BJ59,BL59,BN59,BP59,BR59,BT59,BV59,BX59,BZ59,CB59,CD59,CF59,CH59,CJ59,CL59,CN59,CP59,CR59,CT59,CV59,CX59,CZ59,DB59,DD59,DF59,DH59,DJ59,DL59)/58</f>
        <v>71.99569657780241</v>
      </c>
      <c r="DP59" s="47">
        <f>SUM(SUM(C59,E59,G59,I59,K59,M59,O59,Q59,S59,U59,W59,Y59,AA59,AC59,AE59,AG59,AI59,AK59,AM59,AO59,AQ59,AS59,AU59,AW59,AY59,BA59,BC59,BE59,BG59,BI59),BK59,BM59,BO59,BQ59,BS59,BU59,BW59,BY59,CA59,CC59,CE59,CG59,CI59,CK59,CM59,CO59,CQ59,CS59,CU59,CW59,CY59,DA59,DC59,DE59,DG59,DI59,DK59,DM59)/58</f>
        <v>13.3681104428263</v>
      </c>
      <c r="DQ59" s="63"/>
    </row>
    <row r="60" ht="20.35" customHeight="1">
      <c r="A60" s="65">
        <v>1955</v>
      </c>
      <c r="B60" s="60">
        <v>31.2328767123288</v>
      </c>
      <c r="C60" s="30">
        <v>12.1734246575342</v>
      </c>
      <c r="D60" s="46">
        <v>52.3255813953488</v>
      </c>
      <c r="E60" s="30">
        <v>11.7761627906977</v>
      </c>
      <c r="F60" s="46">
        <v>25.4794520547945</v>
      </c>
      <c r="G60" s="30">
        <v>14.4178082191781</v>
      </c>
      <c r="H60" s="46">
        <v>41.8282548476454</v>
      </c>
      <c r="I60" s="30">
        <v>7.23407202216066</v>
      </c>
      <c r="J60" s="46">
        <v>86.50137741046829</v>
      </c>
      <c r="K60" s="30">
        <v>17.4556473829201</v>
      </c>
      <c r="L60" s="46">
        <v>100</v>
      </c>
      <c r="M60" s="30">
        <v>13.2980821917808</v>
      </c>
      <c r="N60" s="46">
        <v>100</v>
      </c>
      <c r="O60" s="30">
        <v>7.85123966942149</v>
      </c>
      <c r="P60" s="46">
        <v>33.4246575342466</v>
      </c>
      <c r="Q60" s="30">
        <v>21.4035616438356</v>
      </c>
      <c r="R60" s="46">
        <v>68.9750692520776</v>
      </c>
      <c r="S60" s="30">
        <v>16.508864265928</v>
      </c>
      <c r="T60" s="46">
        <v>100</v>
      </c>
      <c r="U60" s="30">
        <v>19.0945288753799</v>
      </c>
      <c r="V60" s="46">
        <v>28.2191780821918</v>
      </c>
      <c r="W60" s="30">
        <v>20.8652054794521</v>
      </c>
      <c r="X60" s="46">
        <v>88.3656509695291</v>
      </c>
      <c r="Y60" s="30">
        <v>13.5479224376731</v>
      </c>
      <c r="Z60" s="46">
        <v>80.8864265927978</v>
      </c>
      <c r="AA60" s="30">
        <v>17.9578947368421</v>
      </c>
      <c r="AB60" s="46">
        <v>98.90109890109891</v>
      </c>
      <c r="AC60" s="30">
        <v>10.3667582417582</v>
      </c>
      <c r="AD60" s="46">
        <v>22.7397260273973</v>
      </c>
      <c r="AE60" s="30">
        <v>17.2413698630137</v>
      </c>
      <c r="AF60" s="46">
        <v>27.6712328767123</v>
      </c>
      <c r="AG60" s="30">
        <v>12.7024657534247</v>
      </c>
      <c r="AH60" s="46">
        <v>92.8374655647383</v>
      </c>
      <c r="AI60" s="30">
        <v>17.367217630854</v>
      </c>
      <c r="AJ60" s="46">
        <v>49.5890410958904</v>
      </c>
      <c r="AK60" s="30">
        <v>12.3095890410959</v>
      </c>
      <c r="AL60" s="46">
        <v>29.5890410958904</v>
      </c>
      <c r="AM60" s="30">
        <v>23.8183561643836</v>
      </c>
      <c r="AN60" s="46">
        <v>79.7260273972603</v>
      </c>
      <c r="AO60" s="30">
        <v>10.5476712328767</v>
      </c>
      <c r="AP60" s="46">
        <v>100</v>
      </c>
      <c r="AQ60" s="30">
        <v>9.73123287671233</v>
      </c>
      <c r="AR60" s="46">
        <v>86.8131868131868</v>
      </c>
      <c r="AS60" s="30">
        <v>11.2318681318681</v>
      </c>
      <c r="AT60" s="46">
        <v>100</v>
      </c>
      <c r="AU60" s="30">
        <v>12.7191135734072</v>
      </c>
      <c r="AV60" s="46">
        <v>69.6969696969697</v>
      </c>
      <c r="AW60" s="30">
        <v>14.1815426997245</v>
      </c>
      <c r="AX60" s="46">
        <v>100</v>
      </c>
      <c r="AY60" s="30">
        <v>18.5358126721763</v>
      </c>
      <c r="AZ60" s="46">
        <v>30.958904109589</v>
      </c>
      <c r="BA60" s="30">
        <v>13.7402739726027</v>
      </c>
      <c r="BB60" s="46">
        <v>39.7260273972603</v>
      </c>
      <c r="BC60" s="30">
        <v>21.1764383561644</v>
      </c>
      <c r="BD60" s="46">
        <v>94.7945205479452</v>
      </c>
      <c r="BE60" s="30">
        <v>8.289041095890409</v>
      </c>
      <c r="BF60" s="46">
        <v>29.041095890411</v>
      </c>
      <c r="BG60" s="30">
        <v>10.9657534246575</v>
      </c>
      <c r="BH60" s="46">
        <v>100</v>
      </c>
      <c r="BI60" s="30">
        <v>9.35068493150685</v>
      </c>
      <c r="BJ60" s="46">
        <v>96.45161290322579</v>
      </c>
      <c r="BK60" s="30">
        <v>9.529999999999999</v>
      </c>
      <c r="BL60" s="46">
        <v>32.967032967033</v>
      </c>
      <c r="BM60" s="30">
        <v>6.20494505494505</v>
      </c>
      <c r="BN60" s="46">
        <v>100</v>
      </c>
      <c r="BO60" s="30">
        <v>15.0290410958904</v>
      </c>
      <c r="BP60" s="46">
        <v>65.2054794520548</v>
      </c>
      <c r="BQ60" s="30">
        <v>9.495068493150679</v>
      </c>
      <c r="BR60" s="46">
        <v>62.2589531680441</v>
      </c>
      <c r="BS60" s="30">
        <v>16.9</v>
      </c>
      <c r="BT60" s="46">
        <v>100</v>
      </c>
      <c r="BU60" s="30">
        <v>19.6635616438356</v>
      </c>
      <c r="BV60" s="46">
        <v>42.4657534246575</v>
      </c>
      <c r="BW60" s="30">
        <v>13.2232876712329</v>
      </c>
      <c r="BX60" s="46">
        <v>33.1506849315068</v>
      </c>
      <c r="BY60" s="30">
        <v>10.0117808219178</v>
      </c>
      <c r="BZ60" s="46">
        <v>35.6164383561644</v>
      </c>
      <c r="CA60" s="30">
        <v>10.7128767123288</v>
      </c>
      <c r="CB60" s="46">
        <v>75.7936507936508</v>
      </c>
      <c r="CC60" s="30">
        <v>12.0015873015873</v>
      </c>
      <c r="CD60" s="46">
        <v>60.7142857142857</v>
      </c>
      <c r="CE60" s="30">
        <v>11.2835164835165</v>
      </c>
      <c r="CF60" s="46">
        <v>99.44289693593311</v>
      </c>
      <c r="CG60" s="30">
        <v>21.7406685236769</v>
      </c>
      <c r="CH60" s="46">
        <v>95.8904109589041</v>
      </c>
      <c r="CI60" s="30">
        <v>19.5271232876712</v>
      </c>
      <c r="CJ60" s="46">
        <v>27.7472527472527</v>
      </c>
      <c r="CK60" s="30">
        <v>12.9791208791209</v>
      </c>
      <c r="CL60" s="46">
        <v>100</v>
      </c>
      <c r="CM60" s="30">
        <v>12.3152694610778</v>
      </c>
      <c r="CN60" s="46"/>
      <c r="CO60" s="30"/>
      <c r="CP60" s="46">
        <v>100</v>
      </c>
      <c r="CQ60" s="30">
        <v>16.5686813186813</v>
      </c>
      <c r="CR60" s="46">
        <v>100</v>
      </c>
      <c r="CS60" s="30">
        <v>10.7778082191781</v>
      </c>
      <c r="CT60" s="46">
        <v>28.7671232876712</v>
      </c>
      <c r="CU60" s="30">
        <v>7.86438356164384</v>
      </c>
      <c r="CV60" s="46">
        <v>59.6153846153846</v>
      </c>
      <c r="CW60" s="30">
        <v>10.1791208791209</v>
      </c>
      <c r="CX60" s="46">
        <v>25.7534246575342</v>
      </c>
      <c r="CY60" s="30">
        <v>13.8712328767123</v>
      </c>
      <c r="CZ60" s="46">
        <v>100</v>
      </c>
      <c r="DA60" s="30">
        <v>20.1013698630137</v>
      </c>
      <c r="DB60" s="46">
        <v>100</v>
      </c>
      <c r="DC60" s="30">
        <v>13.3143274853801</v>
      </c>
      <c r="DD60" s="46">
        <v>42.4657534246575</v>
      </c>
      <c r="DE60" s="30">
        <v>9.246027397260271</v>
      </c>
      <c r="DF60" s="46">
        <v>99.7260273972603</v>
      </c>
      <c r="DG60" s="30">
        <v>12.7580821917808</v>
      </c>
      <c r="DH60" s="46">
        <v>100</v>
      </c>
      <c r="DI60" s="30">
        <v>8.30961538461538</v>
      </c>
      <c r="DJ60" s="46">
        <v>100</v>
      </c>
      <c r="DK60" s="30">
        <v>11.135</v>
      </c>
      <c r="DL60" s="46">
        <v>50.4109589041096</v>
      </c>
      <c r="DM60" s="30">
        <v>15.5547945205479</v>
      </c>
      <c r="DN60" s="37"/>
      <c r="DO60" s="47">
        <f>SUM(SUM(B60,D60,F60,H60,J60,L60,N60,P60,R60,T60,V60,X60,Z60,AB60,AD60,AF60,AH60,AJ60,AL60,AN60,AP60,AR60,AT60,AV60,AX60,AZ60,BB60,BD60,BF60,BH60),BJ60,BL60,BN60,BP60,BR60,BT60,BV60,BX60,BZ60,CB60,CD60,CF60,CH60,CJ60,CL60,CN60,CP60,CR60,CT60,CV60,CX60,CZ60,DB60,DD60,DF60,DH60,DJ60,DL60)/58</f>
        <v>68.8379997702651</v>
      </c>
      <c r="DP60" s="47">
        <f>SUM(SUM(C60,E60,G60,I60,K60,M60,O60,Q60,S60,U60,W60,Y60,AA60,AC60,AE60,AG60,AI60,AK60,AM60,AO60,AQ60,AS60,AU60,AW60,AY60,BA60,BC60,BE60,BG60,BI60),BK60,BM60,BO60,BQ60,BS60,BU60,BW60,BY60,CA60,CC60,CE60,CG60,CI60,CK60,CM60,CO60,CQ60,CS60,CU60,CW60,CY60,DA60,DC60,DE60,DG60,DI60,DK60,DM60)/58</f>
        <v>13.6518928975931</v>
      </c>
      <c r="DQ60" s="63"/>
    </row>
    <row r="61" ht="20.35" customHeight="1">
      <c r="A61" s="65">
        <v>1956</v>
      </c>
      <c r="B61" s="60">
        <v>27.8688524590164</v>
      </c>
      <c r="C61" s="30">
        <v>12.066393442623</v>
      </c>
      <c r="D61" s="46">
        <v>50.6963788300836</v>
      </c>
      <c r="E61" s="30">
        <v>11.6373259052925</v>
      </c>
      <c r="F61" s="46">
        <v>30.8743169398907</v>
      </c>
      <c r="G61" s="30">
        <v>12.9989071038251</v>
      </c>
      <c r="H61" s="46">
        <v>41.5977961432507</v>
      </c>
      <c r="I61" s="30">
        <v>6.37079889807163</v>
      </c>
      <c r="J61" s="46">
        <v>69.3150684931507</v>
      </c>
      <c r="K61" s="30">
        <v>16.0427397260274</v>
      </c>
      <c r="L61" s="46">
        <v>100</v>
      </c>
      <c r="M61" s="30">
        <v>12.777868852459</v>
      </c>
      <c r="N61" s="46">
        <v>100</v>
      </c>
      <c r="O61" s="30">
        <v>6.97315068493151</v>
      </c>
      <c r="P61" s="46">
        <v>30.4109589041096</v>
      </c>
      <c r="Q61" s="30">
        <v>20.9002739726027</v>
      </c>
      <c r="R61" s="46">
        <v>72.1311475409836</v>
      </c>
      <c r="S61" s="30">
        <v>15.9497267759563</v>
      </c>
      <c r="T61" s="46"/>
      <c r="U61" s="30"/>
      <c r="V61" s="46">
        <v>29.5081967213115</v>
      </c>
      <c r="W61" s="30">
        <v>21.0983606557377</v>
      </c>
      <c r="X61" s="46">
        <v>80.11049723756911</v>
      </c>
      <c r="Y61" s="30">
        <v>13.7906077348066</v>
      </c>
      <c r="Z61" s="46">
        <v>70.5705705705706</v>
      </c>
      <c r="AA61" s="30">
        <v>16.8198198198198</v>
      </c>
      <c r="AB61" s="46">
        <v>98.1684981684982</v>
      </c>
      <c r="AC61" s="30">
        <v>8.891941391941391</v>
      </c>
      <c r="AD61" s="46">
        <v>24.3169398907104</v>
      </c>
      <c r="AE61" s="30">
        <v>17.0789617486339</v>
      </c>
      <c r="AF61" s="46">
        <v>23.7704918032787</v>
      </c>
      <c r="AG61" s="30">
        <v>11.6666666666667</v>
      </c>
      <c r="AH61" s="46">
        <v>100</v>
      </c>
      <c r="AI61" s="30">
        <v>16.8930747922438</v>
      </c>
      <c r="AJ61" s="46">
        <v>57.6502732240437</v>
      </c>
      <c r="AK61" s="30">
        <v>10.9172131147541</v>
      </c>
      <c r="AL61" s="46">
        <v>28.6885245901639</v>
      </c>
      <c r="AM61" s="30">
        <v>23.2693989071038</v>
      </c>
      <c r="AN61" s="46">
        <v>80.6010928961749</v>
      </c>
      <c r="AO61" s="30">
        <v>10.025956284153</v>
      </c>
      <c r="AP61" s="46">
        <v>99.7260273972603</v>
      </c>
      <c r="AQ61" s="30">
        <v>9.961643835616441</v>
      </c>
      <c r="AR61" s="46">
        <v>84.3406593406593</v>
      </c>
      <c r="AS61" s="30">
        <v>10.6736263736264</v>
      </c>
      <c r="AT61" s="46">
        <v>100</v>
      </c>
      <c r="AU61" s="30">
        <v>11.9180327868852</v>
      </c>
      <c r="AV61" s="46">
        <v>41.6666666666667</v>
      </c>
      <c r="AW61" s="30">
        <v>13.0811111111111</v>
      </c>
      <c r="AX61" s="46">
        <v>100</v>
      </c>
      <c r="AY61" s="30">
        <v>16.8923357664234</v>
      </c>
      <c r="AZ61" s="46">
        <v>30.8743169398907</v>
      </c>
      <c r="BA61" s="30">
        <v>13.0368852459016</v>
      </c>
      <c r="BB61" s="46">
        <v>34.8901098901099</v>
      </c>
      <c r="BC61" s="30">
        <v>19.7541208791209</v>
      </c>
      <c r="BD61" s="46">
        <v>89.58904109589039</v>
      </c>
      <c r="BE61" s="30">
        <v>7.72657534246575</v>
      </c>
      <c r="BF61" s="46">
        <v>31.6939890710383</v>
      </c>
      <c r="BG61" s="30">
        <v>10.824043715847</v>
      </c>
      <c r="BH61" s="46">
        <v>99.7267759562842</v>
      </c>
      <c r="BI61" s="30">
        <v>8.729234972677601</v>
      </c>
      <c r="BJ61" s="46">
        <v>99.3399339933993</v>
      </c>
      <c r="BK61" s="30">
        <v>9.2960396039604</v>
      </c>
      <c r="BL61" s="46">
        <v>40.4371584699454</v>
      </c>
      <c r="BM61" s="30">
        <v>6.53661202185792</v>
      </c>
      <c r="BN61" s="46">
        <v>100</v>
      </c>
      <c r="BO61" s="30">
        <v>14.3650969529086</v>
      </c>
      <c r="BP61" s="46">
        <v>76.2295081967213</v>
      </c>
      <c r="BQ61" s="30">
        <v>9.575409836065569</v>
      </c>
      <c r="BR61" s="46">
        <v>60.9289617486339</v>
      </c>
      <c r="BS61" s="30">
        <v>16.6303278688525</v>
      </c>
      <c r="BT61" s="46">
        <v>100</v>
      </c>
      <c r="BU61" s="30">
        <v>19.020218579235</v>
      </c>
      <c r="BV61" s="46">
        <v>21.0958904109589</v>
      </c>
      <c r="BW61" s="30">
        <v>12.6013698630137</v>
      </c>
      <c r="BX61" s="46">
        <v>29.5081967213115</v>
      </c>
      <c r="BY61" s="30">
        <v>10.0939890710383</v>
      </c>
      <c r="BZ61" s="46">
        <v>28.4153005464481</v>
      </c>
      <c r="CA61" s="30">
        <v>10.0734972677596</v>
      </c>
      <c r="CB61" s="46">
        <v>79.8586572438163</v>
      </c>
      <c r="CC61" s="30">
        <v>11.2515901060071</v>
      </c>
      <c r="CD61" s="46">
        <v>76.0330578512397</v>
      </c>
      <c r="CE61" s="30">
        <v>10.9388429752066</v>
      </c>
      <c r="CF61" s="46">
        <v>100</v>
      </c>
      <c r="CG61" s="30">
        <v>20.7402203856749</v>
      </c>
      <c r="CH61" s="46">
        <v>95.08196721311479</v>
      </c>
      <c r="CI61" s="30">
        <v>19.8751366120219</v>
      </c>
      <c r="CJ61" s="46">
        <v>23.7704918032787</v>
      </c>
      <c r="CK61" s="30">
        <v>12.5188524590164</v>
      </c>
      <c r="CL61" s="46">
        <v>100</v>
      </c>
      <c r="CM61" s="30">
        <v>11.6882513661202</v>
      </c>
      <c r="CN61" s="46"/>
      <c r="CO61" s="30"/>
      <c r="CP61" s="46">
        <v>100</v>
      </c>
      <c r="CQ61" s="30">
        <v>15.6439890710383</v>
      </c>
      <c r="CR61" s="46">
        <v>100</v>
      </c>
      <c r="CS61" s="30">
        <v>10.8710382513661</v>
      </c>
      <c r="CT61" s="46">
        <v>30.6849315068493</v>
      </c>
      <c r="CU61" s="30">
        <v>8.326027397260271</v>
      </c>
      <c r="CV61" s="46">
        <v>100</v>
      </c>
      <c r="CW61" s="30">
        <v>8.861492537313429</v>
      </c>
      <c r="CX61" s="46">
        <v>22.1311475409836</v>
      </c>
      <c r="CY61" s="30">
        <v>13.6592896174863</v>
      </c>
      <c r="CZ61" s="46">
        <v>100</v>
      </c>
      <c r="DA61" s="30">
        <v>18.6617486338798</v>
      </c>
      <c r="DB61" s="46">
        <v>98.63013698630139</v>
      </c>
      <c r="DC61" s="30">
        <v>12.6350684931507</v>
      </c>
      <c r="DD61" s="46">
        <v>40.9340659340659</v>
      </c>
      <c r="DE61" s="30">
        <v>8.210714285714291</v>
      </c>
      <c r="DF61" s="46">
        <v>100</v>
      </c>
      <c r="DG61" s="30">
        <v>11.8490358126722</v>
      </c>
      <c r="DH61" s="46">
        <v>100</v>
      </c>
      <c r="DI61" s="30">
        <v>7.3378453038674</v>
      </c>
      <c r="DJ61" s="46">
        <v>100</v>
      </c>
      <c r="DK61" s="30">
        <v>11.1450276243094</v>
      </c>
      <c r="DL61" s="46">
        <v>84.76454293628809</v>
      </c>
      <c r="DM61" s="30">
        <v>14.8886426592798</v>
      </c>
      <c r="DN61" s="37"/>
      <c r="DO61" s="47">
        <f>SUM(SUM(B61,D61,F61,H61,J61,L61,N61,P61,R61,T61,V61,X61,Z61,AB61,AD61,AF61,AH61,AJ61,AL61,AN61,AP61,AR61,AT61,AV61,AX61,AZ61,BB61,BD61,BF61,BH61),BJ61,BL61,BN61,BP61,BR61,BT61,BV61,BX61,BZ61,CB61,CD61,CF61,CH61,CJ61,CL61,CN61,CP61,CR61,CT61,CV61,CX61,CZ61,DB61,DD61,DF61,DH61,DJ61,DL61)/58</f>
        <v>68.5112703548922</v>
      </c>
      <c r="DP61" s="47">
        <f>SUM(SUM(C61,E61,G61,I61,K61,M61,O61,Q61,S61,U61,W61,Y61,AA61,AC61,AE61,AG61,AI61,AK61,AM61,AO61,AQ61,AS61,AU61,AW61,AY61,BA61,BC61,BE61,BG61,BI61),BK61,BM61,BO61,BQ61,BS61,BU61,BW61,BY61,CA61,CC61,CE61,CG61,CI61,CK61,CM61,CO61,CQ61,CS61,CU61,CW61,CY61,DA61,DC61,DE61,DG61,DI61,DK61,DM61)/58</f>
        <v>12.9653959136322</v>
      </c>
      <c r="DQ61" s="63"/>
    </row>
    <row r="62" ht="20.35" customHeight="1">
      <c r="A62" s="65">
        <v>1957</v>
      </c>
      <c r="B62" s="60">
        <v>26.3013698630137</v>
      </c>
      <c r="C62" s="30">
        <v>11.7279452054795</v>
      </c>
      <c r="D62" s="46">
        <v>47.0254957507082</v>
      </c>
      <c r="E62" s="30">
        <v>12.2050991501416</v>
      </c>
      <c r="F62" s="46">
        <v>26.8493150684932</v>
      </c>
      <c r="G62" s="30">
        <v>14.0167123287671</v>
      </c>
      <c r="H62" s="46">
        <v>38.6167146974063</v>
      </c>
      <c r="I62" s="30">
        <v>5.61729106628242</v>
      </c>
      <c r="J62" s="46">
        <v>76.43835616438361</v>
      </c>
      <c r="K62" s="30">
        <v>16.9257534246575</v>
      </c>
      <c r="L62" s="46">
        <v>100</v>
      </c>
      <c r="M62" s="30">
        <v>12.906301369863</v>
      </c>
      <c r="N62" s="46">
        <v>99.7229916897507</v>
      </c>
      <c r="O62" s="30">
        <v>7.7797783933518</v>
      </c>
      <c r="P62" s="46">
        <v>35.6164383561644</v>
      </c>
      <c r="Q62" s="30">
        <v>21.3627397260274</v>
      </c>
      <c r="R62" s="46">
        <v>79.7260273972603</v>
      </c>
      <c r="S62" s="30">
        <v>16.1997260273973</v>
      </c>
      <c r="T62" s="46">
        <v>89</v>
      </c>
      <c r="U62" s="30">
        <v>19.4086666666667</v>
      </c>
      <c r="V62" s="46">
        <v>26.3013698630137</v>
      </c>
      <c r="W62" s="30">
        <v>20.4986301369863</v>
      </c>
      <c r="X62" s="46">
        <v>81.36986301369861</v>
      </c>
      <c r="Y62" s="30">
        <v>14.1942465753425</v>
      </c>
      <c r="Z62" s="46">
        <v>67.5</v>
      </c>
      <c r="AA62" s="30">
        <v>18.1144444444444</v>
      </c>
      <c r="AB62" s="46">
        <v>98.0821917808219</v>
      </c>
      <c r="AC62" s="30">
        <v>10.1202739726027</v>
      </c>
      <c r="AD62" s="46">
        <v>28.6501377410468</v>
      </c>
      <c r="AE62" s="30">
        <v>17.2132231404959</v>
      </c>
      <c r="AF62" s="46">
        <v>27.6712328767123</v>
      </c>
      <c r="AG62" s="30">
        <v>12.5052054794521</v>
      </c>
      <c r="AH62" s="46">
        <v>100</v>
      </c>
      <c r="AI62" s="30">
        <v>16.5783382789318</v>
      </c>
      <c r="AJ62" s="46">
        <v>72.60273972602739</v>
      </c>
      <c r="AK62" s="30">
        <v>11.2835616438356</v>
      </c>
      <c r="AL62" s="46">
        <v>24.3835616438356</v>
      </c>
      <c r="AM62" s="30">
        <v>23.0893150684932</v>
      </c>
      <c r="AN62" s="46">
        <v>80.2197802197802</v>
      </c>
      <c r="AO62" s="30">
        <v>9.072802197802201</v>
      </c>
      <c r="AP62" s="46">
        <v>100</v>
      </c>
      <c r="AQ62" s="30">
        <v>8.88059210526316</v>
      </c>
      <c r="AR62" s="46">
        <v>91.50684931506849</v>
      </c>
      <c r="AS62" s="30">
        <v>11.5093150684932</v>
      </c>
      <c r="AT62" s="46">
        <v>100</v>
      </c>
      <c r="AU62" s="30">
        <v>11.5619178082192</v>
      </c>
      <c r="AV62" s="46">
        <v>41.3698630136986</v>
      </c>
      <c r="AW62" s="30">
        <v>13.6824657534247</v>
      </c>
      <c r="AX62" s="46">
        <v>100</v>
      </c>
      <c r="AY62" s="30">
        <v>17.3017391304348</v>
      </c>
      <c r="AZ62" s="46">
        <v>27.1232876712329</v>
      </c>
      <c r="BA62" s="30">
        <v>13.2452054794521</v>
      </c>
      <c r="BB62" s="46">
        <v>39.4520547945205</v>
      </c>
      <c r="BC62" s="30">
        <v>20.3695890410959</v>
      </c>
      <c r="BD62" s="46">
        <v>82.5</v>
      </c>
      <c r="BE62" s="30">
        <v>7.33527777777778</v>
      </c>
      <c r="BF62" s="46">
        <v>34.7945205479452</v>
      </c>
      <c r="BG62" s="30">
        <v>11.5227397260274</v>
      </c>
      <c r="BH62" s="46">
        <v>100</v>
      </c>
      <c r="BI62" s="30">
        <v>9.612328767123291</v>
      </c>
      <c r="BJ62" s="46">
        <v>100</v>
      </c>
      <c r="BK62" s="30">
        <v>8.3010067114094</v>
      </c>
      <c r="BL62" s="46">
        <v>39.8328690807799</v>
      </c>
      <c r="BM62" s="30">
        <v>5.31392757660167</v>
      </c>
      <c r="BN62" s="46">
        <v>99.7260273972603</v>
      </c>
      <c r="BO62" s="30">
        <v>15.5246575342466</v>
      </c>
      <c r="BP62" s="46">
        <v>82.1917808219178</v>
      </c>
      <c r="BQ62" s="30">
        <v>9.2627397260274</v>
      </c>
      <c r="BR62" s="46">
        <v>65.564738292011</v>
      </c>
      <c r="BS62" s="30">
        <v>16.3931129476584</v>
      </c>
      <c r="BT62" s="46">
        <v>100</v>
      </c>
      <c r="BU62" s="30">
        <v>20.2406593406593</v>
      </c>
      <c r="BV62" s="46">
        <v>25.7534246575342</v>
      </c>
      <c r="BW62" s="30">
        <v>12.9539726027397</v>
      </c>
      <c r="BX62" s="46">
        <v>29.041095890411</v>
      </c>
      <c r="BY62" s="30">
        <v>9.500547945205479</v>
      </c>
      <c r="BZ62" s="46">
        <v>26.3013698630137</v>
      </c>
      <c r="CA62" s="30">
        <v>9.70575342465753</v>
      </c>
      <c r="CB62" s="46">
        <v>87.8787878787879</v>
      </c>
      <c r="CC62" s="30">
        <v>11.2840909090909</v>
      </c>
      <c r="CD62" s="46">
        <v>98.90109890109891</v>
      </c>
      <c r="CE62" s="30">
        <v>10.4549450549451</v>
      </c>
      <c r="CF62" s="46">
        <v>100</v>
      </c>
      <c r="CG62" s="30">
        <v>20.8737430167598</v>
      </c>
      <c r="CH62" s="46">
        <v>95.54317548746521</v>
      </c>
      <c r="CI62" s="30">
        <v>18.6827298050139</v>
      </c>
      <c r="CJ62" s="46">
        <v>38.9041095890411</v>
      </c>
      <c r="CK62" s="30">
        <v>13.1276712328767</v>
      </c>
      <c r="CL62" s="46">
        <v>100</v>
      </c>
      <c r="CM62" s="30">
        <v>11.6145604395604</v>
      </c>
      <c r="CN62" s="46">
        <v>95.3038674033149</v>
      </c>
      <c r="CO62" s="30">
        <v>12.6116022099448</v>
      </c>
      <c r="CP62" s="46">
        <v>100</v>
      </c>
      <c r="CQ62" s="30">
        <v>15.9592286501377</v>
      </c>
      <c r="CR62" s="46">
        <v>100</v>
      </c>
      <c r="CS62" s="30">
        <v>10.8843843843844</v>
      </c>
      <c r="CT62" s="46">
        <v>41.3698630136986</v>
      </c>
      <c r="CU62" s="30">
        <v>7.32082191780822</v>
      </c>
      <c r="CV62" s="46">
        <v>98.8919667590028</v>
      </c>
      <c r="CW62" s="30">
        <v>7.28725761772853</v>
      </c>
      <c r="CX62" s="46">
        <v>23.0769230769231</v>
      </c>
      <c r="CY62" s="30">
        <v>13.5403846153846</v>
      </c>
      <c r="CZ62" s="46">
        <v>100</v>
      </c>
      <c r="DA62" s="30">
        <v>18.8526170798898</v>
      </c>
      <c r="DB62" s="46">
        <v>96.6666666666667</v>
      </c>
      <c r="DC62" s="30">
        <v>14.3466666666667</v>
      </c>
      <c r="DD62" s="46">
        <v>41.0958904109589</v>
      </c>
      <c r="DE62" s="30">
        <v>7.91671232876712</v>
      </c>
      <c r="DF62" s="46">
        <v>100</v>
      </c>
      <c r="DG62" s="30">
        <v>11.7989010989011</v>
      </c>
      <c r="DH62" s="46">
        <v>100</v>
      </c>
      <c r="DI62" s="30">
        <v>8.05922865013774</v>
      </c>
      <c r="DJ62" s="46">
        <v>100</v>
      </c>
      <c r="DK62" s="30">
        <v>10.5295580110497</v>
      </c>
      <c r="DL62" s="46">
        <v>19.5054945054945</v>
      </c>
      <c r="DM62" s="30">
        <v>15.1835164835165</v>
      </c>
      <c r="DN62" s="37"/>
      <c r="DO62" s="47">
        <f>SUM(SUM(B62,D62,F62,H62,J62,L62,N62,P62,R62,T62,V62,X62,Z62,AB62,AD62,AF62,AH62,AJ62,AL62,AN62,AP62,AR62,AT62,AV62,AX62,AZ62,BB62,BD62,BF62,BH62),BJ62,BL62,BN62,BP62,BR62,BT62,BV62,BX62,BZ62,CB62,CD62,CF62,CH62,CJ62,CL62,CN62,CP62,CR62,CT62,CV62,CX62,CZ62,DB62,DD62,DF62,DH62,DJ62,DL62)/58</f>
        <v>69.7995398429304</v>
      </c>
      <c r="DP62" s="47">
        <f>SUM(SUM(C62,E62,G62,I62,K62,M62,O62,Q62,S62,U62,W62,Y62,AA62,AC62,AE62,AG62,AI62,AK62,AM62,AO62,AQ62,AS62,AU62,AW62,AY62,BA62,BC62,BE62,BG62,BI62),BK62,BM62,BO62,BQ62,BS62,BU62,BW62,BY62,CA62,CC62,CE62,CG62,CI62,CK62,CM62,CO62,CQ62,CS62,CU62,CW62,CY62,DA62,DC62,DE62,DG62,DI62,DK62,DM62)/58</f>
        <v>13.1614866023466</v>
      </c>
      <c r="DQ62" s="63"/>
    </row>
    <row r="63" ht="20.35" customHeight="1">
      <c r="A63" s="65">
        <v>1958</v>
      </c>
      <c r="B63" s="60">
        <v>29.3150684931507</v>
      </c>
      <c r="C63" s="30">
        <v>11.7715068493151</v>
      </c>
      <c r="D63" s="46">
        <v>54.3175487465181</v>
      </c>
      <c r="E63" s="30">
        <v>12.5220055710306</v>
      </c>
      <c r="F63" s="46">
        <v>32.3287671232877</v>
      </c>
      <c r="G63" s="30">
        <v>14.0668493150685</v>
      </c>
      <c r="H63" s="46">
        <v>39.5348837209302</v>
      </c>
      <c r="I63" s="30">
        <v>7.15668604651163</v>
      </c>
      <c r="J63" s="46">
        <v>99.7260273972603</v>
      </c>
      <c r="K63" s="30">
        <v>17.6868493150685</v>
      </c>
      <c r="L63" s="46">
        <v>100</v>
      </c>
      <c r="M63" s="30">
        <v>13.5219178082192</v>
      </c>
      <c r="N63" s="46">
        <v>100</v>
      </c>
      <c r="O63" s="30">
        <v>7.80467032967033</v>
      </c>
      <c r="P63" s="46">
        <v>35.3424657534247</v>
      </c>
      <c r="Q63" s="30">
        <v>22.1857534246575</v>
      </c>
      <c r="R63" s="46">
        <v>73.35164835164839</v>
      </c>
      <c r="S63" s="30">
        <v>16.9233516483516</v>
      </c>
      <c r="T63" s="46">
        <v>62.1538461538462</v>
      </c>
      <c r="U63" s="30">
        <v>20.4587692307692</v>
      </c>
      <c r="V63" s="46">
        <v>37.8082191780822</v>
      </c>
      <c r="W63" s="30">
        <v>21.2342465753425</v>
      </c>
      <c r="X63" s="46">
        <v>92.8767123287671</v>
      </c>
      <c r="Y63" s="30">
        <v>14.2161643835616</v>
      </c>
      <c r="Z63" s="46">
        <v>60.7242339832869</v>
      </c>
      <c r="AA63" s="30">
        <v>18.3693593314763</v>
      </c>
      <c r="AB63" s="46">
        <v>100</v>
      </c>
      <c r="AC63" s="30">
        <v>9.80568862275449</v>
      </c>
      <c r="AD63" s="46">
        <v>24.6575342465753</v>
      </c>
      <c r="AE63" s="30">
        <v>17.5098630136986</v>
      </c>
      <c r="AF63" s="46">
        <v>22.4657534246575</v>
      </c>
      <c r="AG63" s="30">
        <v>13.8830136986301</v>
      </c>
      <c r="AH63" s="46">
        <v>100</v>
      </c>
      <c r="AI63" s="30">
        <v>17.2207386363636</v>
      </c>
      <c r="AJ63" s="46">
        <v>100</v>
      </c>
      <c r="AK63" s="30">
        <v>12.3104395604396</v>
      </c>
      <c r="AL63" s="46">
        <v>24.7252747252747</v>
      </c>
      <c r="AM63" s="30">
        <v>23.553021978022</v>
      </c>
      <c r="AN63" s="46">
        <v>73.43283582089551</v>
      </c>
      <c r="AO63" s="30">
        <v>9.49970149253731</v>
      </c>
      <c r="AP63" s="46"/>
      <c r="AQ63" s="30"/>
      <c r="AR63" s="46">
        <v>99.1780821917808</v>
      </c>
      <c r="AS63" s="30">
        <v>11.7290410958904</v>
      </c>
      <c r="AT63" s="46">
        <v>100</v>
      </c>
      <c r="AU63" s="30">
        <v>12.2424657534247</v>
      </c>
      <c r="AV63" s="46">
        <v>51.6483516483516</v>
      </c>
      <c r="AW63" s="30">
        <v>14.6873626373626</v>
      </c>
      <c r="AX63" s="46">
        <v>100</v>
      </c>
      <c r="AY63" s="30">
        <v>19.9511551155116</v>
      </c>
      <c r="AZ63" s="46">
        <v>29.8630136986301</v>
      </c>
      <c r="BA63" s="30">
        <v>13.6745205479452</v>
      </c>
      <c r="BB63" s="46">
        <v>43.7673130193906</v>
      </c>
      <c r="BC63" s="30">
        <v>21.0313019390582</v>
      </c>
      <c r="BD63" s="46">
        <v>76.43835616438361</v>
      </c>
      <c r="BE63" s="30">
        <v>8.904931506849319</v>
      </c>
      <c r="BF63" s="46">
        <v>34.5205479452055</v>
      </c>
      <c r="BG63" s="30">
        <v>11.5939726027397</v>
      </c>
      <c r="BH63" s="46">
        <v>100</v>
      </c>
      <c r="BI63" s="30">
        <v>9.72027397260274</v>
      </c>
      <c r="BJ63" s="46">
        <v>91.304347826087</v>
      </c>
      <c r="BK63" s="30">
        <v>8.81304347826087</v>
      </c>
      <c r="BL63" s="46">
        <v>40</v>
      </c>
      <c r="BM63" s="30">
        <v>5.7758904109589</v>
      </c>
      <c r="BN63" s="46">
        <v>100</v>
      </c>
      <c r="BO63" s="30">
        <v>14.6502941176471</v>
      </c>
      <c r="BP63" s="46">
        <v>96.43835616438361</v>
      </c>
      <c r="BQ63" s="30">
        <v>9.315342465753419</v>
      </c>
      <c r="BR63" s="46">
        <v>61.7728531855956</v>
      </c>
      <c r="BS63" s="30">
        <v>17.1030470914127</v>
      </c>
      <c r="BT63" s="46">
        <v>100</v>
      </c>
      <c r="BU63" s="30">
        <v>19.7652054794521</v>
      </c>
      <c r="BV63" s="46">
        <v>29.041095890411</v>
      </c>
      <c r="BW63" s="30">
        <v>13.1531506849315</v>
      </c>
      <c r="BX63" s="46">
        <v>30.958904109589</v>
      </c>
      <c r="BY63" s="30">
        <v>9.88438356164384</v>
      </c>
      <c r="BZ63" s="46">
        <v>31.5068493150685</v>
      </c>
      <c r="CA63" s="30">
        <v>9.94356164383562</v>
      </c>
      <c r="CB63" s="46">
        <v>86.82432432432429</v>
      </c>
      <c r="CC63" s="30">
        <v>12.8449324324324</v>
      </c>
      <c r="CD63" s="46">
        <v>97.53424657534249</v>
      </c>
      <c r="CE63" s="30">
        <v>11.3161643835616</v>
      </c>
      <c r="CF63" s="46">
        <v>100</v>
      </c>
      <c r="CG63" s="30">
        <v>21.4695384615385</v>
      </c>
      <c r="CH63" s="46">
        <v>95.8904109589041</v>
      </c>
      <c r="CI63" s="30">
        <v>19.5561643835616</v>
      </c>
      <c r="CJ63" s="46">
        <v>36.1643835616438</v>
      </c>
      <c r="CK63" s="30">
        <v>13.1517808219178</v>
      </c>
      <c r="CL63" s="46">
        <v>100</v>
      </c>
      <c r="CM63" s="30">
        <v>12.0394520547945</v>
      </c>
      <c r="CN63" s="46">
        <v>96.3585434173669</v>
      </c>
      <c r="CO63" s="30">
        <v>13.7742296918768</v>
      </c>
      <c r="CP63" s="46">
        <v>100</v>
      </c>
      <c r="CQ63" s="30">
        <v>17.2306849315068</v>
      </c>
      <c r="CR63" s="46">
        <v>100</v>
      </c>
      <c r="CS63" s="30">
        <v>10.531129476584</v>
      </c>
      <c r="CT63" s="46">
        <v>39.7790055248619</v>
      </c>
      <c r="CU63" s="30">
        <v>8.096685082872931</v>
      </c>
      <c r="CV63" s="46">
        <v>100</v>
      </c>
      <c r="CW63" s="30">
        <v>7.64380165289256</v>
      </c>
      <c r="CX63" s="46">
        <v>27.5482093663912</v>
      </c>
      <c r="CY63" s="30">
        <v>14.3911845730028</v>
      </c>
      <c r="CZ63" s="46">
        <v>99.7260273972603</v>
      </c>
      <c r="DA63" s="30">
        <v>19.7547945205479</v>
      </c>
      <c r="DB63" s="46">
        <v>100</v>
      </c>
      <c r="DC63" s="30">
        <v>13.906043956044</v>
      </c>
      <c r="DD63" s="46">
        <v>33.5164835164835</v>
      </c>
      <c r="DE63" s="30">
        <v>9.29835164835165</v>
      </c>
      <c r="DF63" s="46">
        <v>100</v>
      </c>
      <c r="DG63" s="30">
        <v>12.1851648351648</v>
      </c>
      <c r="DH63" s="46">
        <v>100</v>
      </c>
      <c r="DI63" s="30">
        <v>8.21373626373626</v>
      </c>
      <c r="DJ63" s="46">
        <v>100</v>
      </c>
      <c r="DK63" s="30">
        <v>9.84876712328767</v>
      </c>
      <c r="DL63" s="46">
        <v>27.1232876712329</v>
      </c>
      <c r="DM63" s="30">
        <v>15.9482191780822</v>
      </c>
      <c r="DN63" s="37"/>
      <c r="DO63" s="47">
        <f>SUM(SUM(B63,D63,F63,H63,J63,L63,N63,P63,R63,T63,V63,X63,Z63,AB63,AD63,AF63,AH63,AJ63,AL63,AN63,AP63,AR63,AT63,AV63,AX63,AZ63,BB63,BD63,BF63,BH63),BJ63,BL63,BN63,BP63,BR63,BT63,BV63,BX63,BZ63,CB63,CD63,CF63,CH63,CJ63,CL63,CN63,CP63,CR63,CT63,CV63,CX63,CZ63,DB63,DD63,DF63,DH63,DJ63,DL63)/58</f>
        <v>70.52041777053149</v>
      </c>
      <c r="DP63" s="47">
        <f>SUM(SUM(C63,E63,G63,I63,K63,M63,O63,Q63,S63,U63,W63,Y63,AA63,AC63,AE63,AG63,AI63,AK63,AM63,AO63,AQ63,AS63,AU63,AW63,AY63,BA63,BC63,BE63,BG63,BI63),BK63,BM63,BO63,BQ63,BS63,BU63,BW63,BY63,CA63,CC63,CE63,CG63,CI63,CK63,CM63,CO63,CQ63,CS63,CU63,CW63,CY63,DA63,DC63,DE63,DG63,DI63,DK63,DM63)/58</f>
        <v>13.7691292352373</v>
      </c>
      <c r="DQ63" s="63"/>
    </row>
    <row r="64" ht="20.35" customHeight="1">
      <c r="A64" s="65">
        <v>1959</v>
      </c>
      <c r="B64" s="60">
        <v>26.5753424657534</v>
      </c>
      <c r="C64" s="30">
        <v>12.3331506849315</v>
      </c>
      <c r="D64" s="46">
        <v>43.5616438356164</v>
      </c>
      <c r="E64" s="30">
        <v>12.5512328767123</v>
      </c>
      <c r="F64" s="46">
        <v>41.0958904109589</v>
      </c>
      <c r="G64" s="30">
        <v>14.0260273972603</v>
      </c>
      <c r="H64" s="46">
        <v>96.37462235649549</v>
      </c>
      <c r="I64" s="30">
        <v>6.17522658610272</v>
      </c>
      <c r="J64" s="46">
        <v>100</v>
      </c>
      <c r="K64" s="30">
        <v>17.4052341597796</v>
      </c>
      <c r="L64" s="46">
        <v>100</v>
      </c>
      <c r="M64" s="30">
        <v>13.1512676056338</v>
      </c>
      <c r="N64" s="46">
        <v>100</v>
      </c>
      <c r="O64" s="30">
        <v>8.089166666666671</v>
      </c>
      <c r="P64" s="46">
        <v>26.3013698630137</v>
      </c>
      <c r="Q64" s="30">
        <v>22.7657534246575</v>
      </c>
      <c r="R64" s="46">
        <v>68.2191780821918</v>
      </c>
      <c r="S64" s="30">
        <v>16.4641095890411</v>
      </c>
      <c r="T64" s="46">
        <v>75</v>
      </c>
      <c r="U64" s="30">
        <v>18.6786458333333</v>
      </c>
      <c r="V64" s="46">
        <v>35.1648351648352</v>
      </c>
      <c r="W64" s="30">
        <v>20.7090659340659</v>
      </c>
      <c r="X64" s="46">
        <v>93.8888888888889</v>
      </c>
      <c r="Y64" s="30">
        <v>14.1316666666667</v>
      </c>
      <c r="Z64" s="46">
        <v>84.53038674033149</v>
      </c>
      <c r="AA64" s="30">
        <v>17.7798342541436</v>
      </c>
      <c r="AB64" s="46">
        <v>100</v>
      </c>
      <c r="AC64" s="30">
        <v>10.7550955414013</v>
      </c>
      <c r="AD64" s="46">
        <v>28.2191780821918</v>
      </c>
      <c r="AE64" s="30">
        <v>17.8134246575342</v>
      </c>
      <c r="AF64" s="46">
        <v>29.3150684931507</v>
      </c>
      <c r="AG64" s="30">
        <v>13.4191780821918</v>
      </c>
      <c r="AH64" s="46">
        <v>99.7206703910615</v>
      </c>
      <c r="AI64" s="30">
        <v>16.9100558659218</v>
      </c>
      <c r="AJ64" s="46">
        <v>100</v>
      </c>
      <c r="AK64" s="30">
        <v>12.5676712328767</v>
      </c>
      <c r="AL64" s="46">
        <v>31.2328767123288</v>
      </c>
      <c r="AM64" s="30">
        <v>22.9471232876712</v>
      </c>
      <c r="AN64" s="46">
        <v>72.45508982035931</v>
      </c>
      <c r="AO64" s="30">
        <v>10.0140718562874</v>
      </c>
      <c r="AP64" s="46">
        <v>98.3425414364641</v>
      </c>
      <c r="AQ64" s="30">
        <v>10.1259668508287</v>
      </c>
      <c r="AR64" s="46">
        <v>98.90109890109891</v>
      </c>
      <c r="AS64" s="30">
        <v>12.0436813186813</v>
      </c>
      <c r="AT64" s="46">
        <v>100</v>
      </c>
      <c r="AU64" s="30">
        <v>12.5760989010989</v>
      </c>
      <c r="AV64" s="46">
        <v>42.5414364640884</v>
      </c>
      <c r="AW64" s="30">
        <v>13.6900552486188</v>
      </c>
      <c r="AX64" s="46">
        <v>100</v>
      </c>
      <c r="AY64" s="30">
        <v>18.9410256410256</v>
      </c>
      <c r="AZ64" s="46">
        <v>30.958904109589</v>
      </c>
      <c r="BA64" s="30">
        <v>13.9002739726027</v>
      </c>
      <c r="BB64" s="46">
        <v>36.8263473053892</v>
      </c>
      <c r="BC64" s="30">
        <v>20.1491017964072</v>
      </c>
      <c r="BD64" s="46">
        <v>70.52341597796141</v>
      </c>
      <c r="BE64" s="30">
        <v>8.33388429752066</v>
      </c>
      <c r="BF64" s="46">
        <v>35.6164383561644</v>
      </c>
      <c r="BG64" s="30">
        <v>11.9747945205479</v>
      </c>
      <c r="BH64" s="46">
        <v>100</v>
      </c>
      <c r="BI64" s="30">
        <v>9.909340659340661</v>
      </c>
      <c r="BJ64" s="46">
        <v>97.7941176470588</v>
      </c>
      <c r="BK64" s="30">
        <v>8.983088235294121</v>
      </c>
      <c r="BL64" s="46">
        <v>31.3019390581717</v>
      </c>
      <c r="BM64" s="30">
        <v>6.24653739612188</v>
      </c>
      <c r="BN64" s="46">
        <v>100</v>
      </c>
      <c r="BO64" s="30">
        <v>13.5583832335329</v>
      </c>
      <c r="BP64" s="46">
        <v>100</v>
      </c>
      <c r="BQ64" s="30">
        <v>10.1224376731302</v>
      </c>
      <c r="BR64" s="46">
        <v>66.6666666666667</v>
      </c>
      <c r="BS64" s="30">
        <v>15.7613333333333</v>
      </c>
      <c r="BT64" s="46">
        <v>100</v>
      </c>
      <c r="BU64" s="30">
        <v>21.1868656716418</v>
      </c>
      <c r="BV64" s="46">
        <v>70.8791208791209</v>
      </c>
      <c r="BW64" s="30">
        <v>13.2997252747253</v>
      </c>
      <c r="BX64" s="46">
        <v>36.4383561643836</v>
      </c>
      <c r="BY64" s="30">
        <v>10.3013698630137</v>
      </c>
      <c r="BZ64" s="46">
        <v>32.3287671232877</v>
      </c>
      <c r="CA64" s="30">
        <v>10.3041095890411</v>
      </c>
      <c r="CB64" s="46"/>
      <c r="CC64" s="30"/>
      <c r="CD64" s="46">
        <v>99.1780821917808</v>
      </c>
      <c r="CE64" s="30">
        <v>11.4778082191781</v>
      </c>
      <c r="CF64" s="46">
        <v>99.7126436781609</v>
      </c>
      <c r="CG64" s="30">
        <v>21.2974137931034</v>
      </c>
      <c r="CH64" s="46">
        <v>99.44903581267219</v>
      </c>
      <c r="CI64" s="30">
        <v>18.7595041322314</v>
      </c>
      <c r="CJ64" s="46">
        <v>35.8904109589041</v>
      </c>
      <c r="CK64" s="30">
        <v>13.4923287671233</v>
      </c>
      <c r="CL64" s="46">
        <v>100</v>
      </c>
      <c r="CM64" s="30">
        <v>12.7385674931129</v>
      </c>
      <c r="CN64" s="46">
        <v>96.54088050314471</v>
      </c>
      <c r="CO64" s="30">
        <v>13.5666666666667</v>
      </c>
      <c r="CP64" s="46">
        <v>100</v>
      </c>
      <c r="CQ64" s="30">
        <v>17.3220385674931</v>
      </c>
      <c r="CR64" s="46">
        <v>100</v>
      </c>
      <c r="CS64" s="30">
        <v>10.7143250688705</v>
      </c>
      <c r="CT64" s="46">
        <v>33.7912087912088</v>
      </c>
      <c r="CU64" s="30">
        <v>8.758241758241761</v>
      </c>
      <c r="CV64" s="46">
        <v>99.1643454038997</v>
      </c>
      <c r="CW64" s="30">
        <v>9.232311977715881</v>
      </c>
      <c r="CX64" s="46">
        <v>27.3972602739726</v>
      </c>
      <c r="CY64" s="30">
        <v>14.1893150684932</v>
      </c>
      <c r="CZ64" s="46">
        <v>100</v>
      </c>
      <c r="DA64" s="30">
        <v>19.8222527472527</v>
      </c>
      <c r="DB64" s="46">
        <v>100</v>
      </c>
      <c r="DC64" s="30">
        <v>14.1376731301939</v>
      </c>
      <c r="DD64" s="46">
        <v>27.9452054794521</v>
      </c>
      <c r="DE64" s="30">
        <v>9.4213698630137</v>
      </c>
      <c r="DF64" s="46">
        <v>100</v>
      </c>
      <c r="DG64" s="30">
        <v>11.2065753424658</v>
      </c>
      <c r="DH64" s="46">
        <v>100</v>
      </c>
      <c r="DI64" s="30">
        <v>8.92611111111111</v>
      </c>
      <c r="DJ64" s="46">
        <v>100</v>
      </c>
      <c r="DK64" s="30">
        <v>10.5913043478261</v>
      </c>
      <c r="DL64" s="46">
        <v>36.9146005509642</v>
      </c>
      <c r="DM64" s="30">
        <v>15.502479338843</v>
      </c>
      <c r="DN64" s="37"/>
      <c r="DO64" s="47">
        <f>SUM(SUM(B64,D64,F64,H64,J64,L64,N64,P64,R64,T64,V64,X64,Z64,AB64,AD64,AF64,AH64,AJ64,AL64,AN64,AP64,AR64,AT64,AV64,AX64,AZ64,BB64,BD64,BF64,BH64),BJ64,BL64,BN64,BP64,BR64,BT64,BV64,BX64,BZ64,CB64,CD64,CF64,CH64,CJ64,CL64,CN64,CP64,CR64,CT64,CV64,CX64,CZ64,DB64,DD64,DF64,DH64,DJ64,DL64)/58</f>
        <v>72.9255765796628</v>
      </c>
      <c r="DP64" s="47">
        <f>SUM(SUM(C64,E64,G64,I64,K64,M64,O64,Q64,S64,U64,W64,Y64,AA64,AC64,AE64,AG64,AI64,AK64,AM64,AO64,AQ64,AS64,AU64,AW64,AY64,BA64,BC64,BE64,BG64,BI64),BK64,BM64,BO64,BQ64,BS64,BU64,BW64,BY64,CA64,CC64,CE64,CG64,CI64,CK64,CM64,CO64,CQ64,CS64,CU64,CW64,CY64,DA64,DC64,DE64,DG64,DI64,DK64,DM64)/58</f>
        <v>13.7061642644267</v>
      </c>
      <c r="DQ64" s="63"/>
    </row>
    <row r="65" ht="20.35" customHeight="1">
      <c r="A65" s="65">
        <v>1960</v>
      </c>
      <c r="B65" s="60">
        <v>21.8579234972678</v>
      </c>
      <c r="C65" s="30">
        <v>11.7428961748634</v>
      </c>
      <c r="D65" s="46">
        <v>44.8087431693989</v>
      </c>
      <c r="E65" s="30">
        <v>11.3390710382514</v>
      </c>
      <c r="F65" s="46">
        <v>34.6994535519126</v>
      </c>
      <c r="G65" s="30">
        <v>13.5060109289617</v>
      </c>
      <c r="H65" s="46">
        <v>100</v>
      </c>
      <c r="I65" s="30">
        <v>6.15925925925926</v>
      </c>
      <c r="J65" s="46">
        <v>100</v>
      </c>
      <c r="K65" s="30">
        <v>16.4793956043956</v>
      </c>
      <c r="L65" s="46">
        <v>100</v>
      </c>
      <c r="M65" s="30">
        <v>12.6793956043956</v>
      </c>
      <c r="N65" s="46">
        <v>94.4134078212291</v>
      </c>
      <c r="O65" s="30">
        <v>6.86815642458101</v>
      </c>
      <c r="P65" s="46">
        <v>33.879781420765</v>
      </c>
      <c r="Q65" s="30">
        <v>21.8106557377049</v>
      </c>
      <c r="R65" s="46">
        <v>68.0440771349862</v>
      </c>
      <c r="S65" s="30">
        <v>15.7176308539945</v>
      </c>
      <c r="T65" s="46">
        <v>99.65870307167241</v>
      </c>
      <c r="U65" s="30">
        <v>19.2204778156997</v>
      </c>
      <c r="V65" s="46">
        <v>38.7978142076503</v>
      </c>
      <c r="W65" s="30">
        <v>20.6967213114754</v>
      </c>
      <c r="X65" s="46">
        <v>79.7783933518006</v>
      </c>
      <c r="Y65" s="30">
        <v>13.2434903047091</v>
      </c>
      <c r="Z65" s="46">
        <v>100</v>
      </c>
      <c r="AA65" s="30">
        <v>17.2358904109589</v>
      </c>
      <c r="AB65" s="46">
        <v>100</v>
      </c>
      <c r="AC65" s="30">
        <v>8.440131578947369</v>
      </c>
      <c r="AD65" s="46">
        <v>27.8688524590164</v>
      </c>
      <c r="AE65" s="30">
        <v>16.7090163934426</v>
      </c>
      <c r="AF65" s="46">
        <v>28.4931506849315</v>
      </c>
      <c r="AG65" s="30">
        <v>12.5408219178082</v>
      </c>
      <c r="AH65" s="46">
        <v>100</v>
      </c>
      <c r="AI65" s="30">
        <v>15.3802816901408</v>
      </c>
      <c r="AJ65" s="46">
        <v>100</v>
      </c>
      <c r="AK65" s="30">
        <v>12.2592896174863</v>
      </c>
      <c r="AL65" s="46">
        <v>32.3287671232877</v>
      </c>
      <c r="AM65" s="30">
        <v>22.5893150684932</v>
      </c>
      <c r="AN65" s="46">
        <v>78.2991202346041</v>
      </c>
      <c r="AO65" s="30">
        <v>10.3343108504399</v>
      </c>
      <c r="AP65" s="46">
        <v>98.63013698630139</v>
      </c>
      <c r="AQ65" s="30">
        <v>9.8427397260274</v>
      </c>
      <c r="AR65" s="46">
        <v>98.63013698630139</v>
      </c>
      <c r="AS65" s="30">
        <v>11.0049315068493</v>
      </c>
      <c r="AT65" s="46">
        <v>100</v>
      </c>
      <c r="AU65" s="30">
        <v>12.4773224043716</v>
      </c>
      <c r="AV65" s="46">
        <v>34.7107438016529</v>
      </c>
      <c r="AW65" s="30">
        <v>12.7804407713499</v>
      </c>
      <c r="AX65" s="46">
        <v>99.7198879551821</v>
      </c>
      <c r="AY65" s="30">
        <v>17.9072829131653</v>
      </c>
      <c r="AZ65" s="46">
        <v>37.5342465753425</v>
      </c>
      <c r="BA65" s="30">
        <v>12.7158904109589</v>
      </c>
      <c r="BB65" s="46">
        <v>37.5796178343949</v>
      </c>
      <c r="BC65" s="30">
        <v>19.2050955414013</v>
      </c>
      <c r="BD65" s="46">
        <v>69.1256830601093</v>
      </c>
      <c r="BE65" s="30">
        <v>7.39098360655738</v>
      </c>
      <c r="BF65" s="46">
        <v>37.1584699453552</v>
      </c>
      <c r="BG65" s="30">
        <v>10.3680327868852</v>
      </c>
      <c r="BH65" s="46">
        <v>99.7260273972603</v>
      </c>
      <c r="BI65" s="30">
        <v>8.417808219178079</v>
      </c>
      <c r="BJ65" s="46"/>
      <c r="BK65" s="30"/>
      <c r="BL65" s="46">
        <v>37.883008356546</v>
      </c>
      <c r="BM65" s="30">
        <v>6.06629526462396</v>
      </c>
      <c r="BN65" s="46">
        <v>100</v>
      </c>
      <c r="BO65" s="30">
        <v>14.8517142857143</v>
      </c>
      <c r="BP65" s="46">
        <v>99.7267759562842</v>
      </c>
      <c r="BQ65" s="30">
        <v>9.391803278688521</v>
      </c>
      <c r="BR65" s="46">
        <v>79.1208791208791</v>
      </c>
      <c r="BS65" s="30">
        <v>15.2906593406593</v>
      </c>
      <c r="BT65" s="46">
        <v>90.0552486187845</v>
      </c>
      <c r="BU65" s="30">
        <v>19.3745856353591</v>
      </c>
      <c r="BV65" s="46">
        <v>85.6749311294766</v>
      </c>
      <c r="BW65" s="30">
        <v>12.669696969697</v>
      </c>
      <c r="BX65" s="46">
        <v>45.0819672131148</v>
      </c>
      <c r="BY65" s="30">
        <v>10.0169398907104</v>
      </c>
      <c r="BZ65" s="46">
        <v>30.0546448087432</v>
      </c>
      <c r="CA65" s="30">
        <v>10.1286885245902</v>
      </c>
      <c r="CB65" s="46">
        <v>100</v>
      </c>
      <c r="CC65" s="30">
        <v>11.1633440514469</v>
      </c>
      <c r="CD65" s="46">
        <v>88.7978142076503</v>
      </c>
      <c r="CE65" s="30">
        <v>11.0800546448087</v>
      </c>
      <c r="CF65" s="46">
        <v>100</v>
      </c>
      <c r="CG65" s="30">
        <v>20.7874285714286</v>
      </c>
      <c r="CH65" s="46">
        <v>98.8980716253444</v>
      </c>
      <c r="CI65" s="30">
        <v>18.928650137741</v>
      </c>
      <c r="CJ65" s="46">
        <v>35.5191256830601</v>
      </c>
      <c r="CK65" s="30">
        <v>12.1095628415301</v>
      </c>
      <c r="CL65" s="46">
        <v>100</v>
      </c>
      <c r="CM65" s="30">
        <v>11.9025423728814</v>
      </c>
      <c r="CN65" s="46">
        <v>90.958904109589</v>
      </c>
      <c r="CO65" s="30">
        <v>12.3109589041096</v>
      </c>
      <c r="CP65" s="46">
        <v>100</v>
      </c>
      <c r="CQ65" s="30">
        <v>15.960303030303</v>
      </c>
      <c r="CR65" s="46">
        <v>100</v>
      </c>
      <c r="CS65" s="30">
        <v>10.8215297450425</v>
      </c>
      <c r="CT65" s="46">
        <v>23.4972677595628</v>
      </c>
      <c r="CU65" s="30">
        <v>8.41284153005464</v>
      </c>
      <c r="CV65" s="46">
        <v>99.1803278688525</v>
      </c>
      <c r="CW65" s="30">
        <v>9.19426229508197</v>
      </c>
      <c r="CX65" s="46">
        <v>27.0491803278689</v>
      </c>
      <c r="CY65" s="30">
        <v>13.553825136612</v>
      </c>
      <c r="CZ65" s="46">
        <v>100</v>
      </c>
      <c r="DA65" s="30">
        <v>18.7753424657534</v>
      </c>
      <c r="DB65" s="46">
        <v>100</v>
      </c>
      <c r="DC65" s="30">
        <v>13.5786301369863</v>
      </c>
      <c r="DD65" s="46">
        <v>25.4098360655738</v>
      </c>
      <c r="DE65" s="30">
        <v>9.20027322404372</v>
      </c>
      <c r="DF65" s="46">
        <v>100</v>
      </c>
      <c r="DG65" s="30">
        <v>13.127652733119</v>
      </c>
      <c r="DH65" s="46">
        <v>100</v>
      </c>
      <c r="DI65" s="30">
        <v>7.35934065934066</v>
      </c>
      <c r="DJ65" s="46">
        <v>100</v>
      </c>
      <c r="DK65" s="30">
        <v>10.2816438356164</v>
      </c>
      <c r="DL65" s="46">
        <v>36.986301369863</v>
      </c>
      <c r="DM65" s="30">
        <v>14.6449315068493</v>
      </c>
      <c r="DN65" s="37"/>
      <c r="DO65" s="47">
        <f>SUM(SUM(B65,D65,F65,H65,J65,L65,N65,P65,R65,T65,V65,X65,Z65,AB65,AD65,AF65,AH65,AJ65,AL65,AN65,AP65,AR65,AT65,AV65,AX65,AZ65,BB65,BD65,BF65,BH65),BJ65,BL65,BN65,BP65,BR65,BT65,BV65,BX65,BZ65,CB65,CD65,CF65,CH65,CJ65,CL65,CN65,CP65,CR65,CT65,CV65,CX65,CZ65,DB65,DD65,DF65,DH65,DJ65,DL65)/58</f>
        <v>73.5024109209055</v>
      </c>
      <c r="DP65" s="47">
        <f>SUM(SUM(C65,E65,G65,I65,K65,M65,O65,Q65,S65,U65,W65,Y65,AA65,AC65,AE65,AG65,AI65,AK65,AM65,AO65,AQ65,AS65,AU65,AW65,AY65,BA65,BC65,BE65,BG65,BI65),BK65,BM65,BO65,BQ65,BS65,BU65,BW65,BY65,CA65,CC65,CE65,CG65,CI65,CK65,CM65,CO65,CQ65,CS65,CU65,CW65,CY65,DA65,DC65,DE65,DG65,DI65,DK65,DM65)/58</f>
        <v>13.1236183769394</v>
      </c>
      <c r="DQ65" s="63"/>
    </row>
    <row r="66" ht="20.35" customHeight="1">
      <c r="A66" s="65">
        <v>1961</v>
      </c>
      <c r="B66" s="60">
        <v>20.5479452054795</v>
      </c>
      <c r="C66" s="30">
        <v>12.8780821917808</v>
      </c>
      <c r="D66" s="46">
        <v>42.4242424242424</v>
      </c>
      <c r="E66" s="30">
        <v>12.695867768595</v>
      </c>
      <c r="F66" s="46">
        <v>35.4395604395604</v>
      </c>
      <c r="G66" s="30">
        <v>13.6093406593407</v>
      </c>
      <c r="H66" s="46">
        <v>100</v>
      </c>
      <c r="I66" s="30">
        <v>6.4631746031746</v>
      </c>
      <c r="J66" s="46">
        <v>100</v>
      </c>
      <c r="K66" s="30">
        <v>16.637741046832</v>
      </c>
      <c r="L66" s="46">
        <v>100</v>
      </c>
      <c r="M66" s="30">
        <v>12.8008241758242</v>
      </c>
      <c r="N66" s="46">
        <v>62.3563218390805</v>
      </c>
      <c r="O66" s="30">
        <v>8.30977011494253</v>
      </c>
      <c r="P66" s="46">
        <v>33.3333333333333</v>
      </c>
      <c r="Q66" s="30">
        <v>21.2143250688705</v>
      </c>
      <c r="R66" s="46">
        <v>42.9775280898876</v>
      </c>
      <c r="S66" s="30">
        <v>15.8036516853933</v>
      </c>
      <c r="T66" s="46">
        <v>100</v>
      </c>
      <c r="U66" s="30">
        <v>19.2595667870036</v>
      </c>
      <c r="V66" s="46">
        <v>34.7945205479452</v>
      </c>
      <c r="W66" s="30">
        <v>20.6367123287671</v>
      </c>
      <c r="X66" s="46">
        <v>86.8131868131868</v>
      </c>
      <c r="Y66" s="30">
        <v>14.4332417582418</v>
      </c>
      <c r="Z66" s="46">
        <v>95.02762430939229</v>
      </c>
      <c r="AA66" s="30">
        <v>17.2140883977901</v>
      </c>
      <c r="AB66" s="46">
        <v>100</v>
      </c>
      <c r="AC66" s="30">
        <v>10.6692307692308</v>
      </c>
      <c r="AD66" s="46">
        <v>32.0547945205479</v>
      </c>
      <c r="AE66" s="30">
        <v>17.4471232876712</v>
      </c>
      <c r="AF66" s="46">
        <v>29.5890410958904</v>
      </c>
      <c r="AG66" s="30">
        <v>12.2358904109589</v>
      </c>
      <c r="AH66" s="46">
        <v>100</v>
      </c>
      <c r="AI66" s="30">
        <v>14.8035812672176</v>
      </c>
      <c r="AJ66" s="46">
        <v>100</v>
      </c>
      <c r="AK66" s="30">
        <v>12.3997252747253</v>
      </c>
      <c r="AL66" s="46">
        <v>22.3140495867769</v>
      </c>
      <c r="AM66" s="30">
        <v>22.663085399449</v>
      </c>
      <c r="AN66" s="46">
        <v>30.1408450704225</v>
      </c>
      <c r="AO66" s="30">
        <v>9.94056338028169</v>
      </c>
      <c r="AP66" s="46">
        <v>95.5922865013774</v>
      </c>
      <c r="AQ66" s="30">
        <v>10.5190082644628</v>
      </c>
      <c r="AR66" s="46">
        <v>97.2527472527473</v>
      </c>
      <c r="AS66" s="30">
        <v>12.071978021978</v>
      </c>
      <c r="AT66" s="46">
        <v>100</v>
      </c>
      <c r="AU66" s="30">
        <v>12.7224657534247</v>
      </c>
      <c r="AV66" s="46">
        <v>20.4419889502762</v>
      </c>
      <c r="AW66" s="30">
        <v>13.0041436464088</v>
      </c>
      <c r="AX66" s="46">
        <v>100</v>
      </c>
      <c r="AY66" s="30">
        <v>17.0941176470588</v>
      </c>
      <c r="AZ66" s="46">
        <v>35.6164383561644</v>
      </c>
      <c r="BA66" s="30">
        <v>13.6139726027397</v>
      </c>
      <c r="BB66" s="46">
        <v>26.2135922330097</v>
      </c>
      <c r="BC66" s="30">
        <v>19.4640776699029</v>
      </c>
      <c r="BD66" s="46">
        <v>66.027397260274</v>
      </c>
      <c r="BE66" s="30">
        <v>7.54657534246575</v>
      </c>
      <c r="BF66" s="46">
        <v>35.6164383561644</v>
      </c>
      <c r="BG66" s="30">
        <v>11.4605479452055</v>
      </c>
      <c r="BH66" s="46">
        <v>100</v>
      </c>
      <c r="BI66" s="30">
        <v>9.765753424657531</v>
      </c>
      <c r="BJ66" s="46"/>
      <c r="BK66" s="30"/>
      <c r="BL66" s="46">
        <v>39.1184573002755</v>
      </c>
      <c r="BM66" s="30">
        <v>6.93388429752066</v>
      </c>
      <c r="BN66" s="46">
        <v>100</v>
      </c>
      <c r="BO66" s="30">
        <v>15.3186813186813</v>
      </c>
      <c r="BP66" s="46">
        <v>99.4505494505495</v>
      </c>
      <c r="BQ66" s="30">
        <v>10.1728021978022</v>
      </c>
      <c r="BR66" s="46">
        <v>75.6906077348066</v>
      </c>
      <c r="BS66" s="30">
        <v>15.4859116022099</v>
      </c>
      <c r="BT66" s="46">
        <v>67.21763085399451</v>
      </c>
      <c r="BU66" s="30">
        <v>19.1644628099174</v>
      </c>
      <c r="BV66" s="46">
        <v>91.1845730027548</v>
      </c>
      <c r="BW66" s="30">
        <v>12.7840220385675</v>
      </c>
      <c r="BX66" s="46">
        <v>32.8767123287671</v>
      </c>
      <c r="BY66" s="30">
        <v>10.9731506849315</v>
      </c>
      <c r="BZ66" s="46">
        <v>31.7808219178082</v>
      </c>
      <c r="CA66" s="30">
        <v>10.8454794520548</v>
      </c>
      <c r="CB66" s="46">
        <v>100</v>
      </c>
      <c r="CC66" s="30">
        <v>11.4732484076433</v>
      </c>
      <c r="CD66" s="46">
        <v>99.7229916897507</v>
      </c>
      <c r="CE66" s="30">
        <v>11.1570637119114</v>
      </c>
      <c r="CF66" s="46">
        <v>99.7229916897507</v>
      </c>
      <c r="CG66" s="30">
        <v>21.1365650969529</v>
      </c>
      <c r="CH66" s="46">
        <v>99.7229916897507</v>
      </c>
      <c r="CI66" s="30">
        <v>18.7720221606648</v>
      </c>
      <c r="CJ66" s="46">
        <v>29.5890410958904</v>
      </c>
      <c r="CK66" s="30">
        <v>13.5043835616438</v>
      </c>
      <c r="CL66" s="46">
        <v>100</v>
      </c>
      <c r="CM66" s="30">
        <v>13.1429752066116</v>
      </c>
      <c r="CN66" s="46">
        <v>91.50684931506849</v>
      </c>
      <c r="CO66" s="30">
        <v>12.6904109589041</v>
      </c>
      <c r="CP66" s="46"/>
      <c r="CQ66" s="30"/>
      <c r="CR66" s="46">
        <v>100</v>
      </c>
      <c r="CS66" s="30">
        <v>11.2354570637119</v>
      </c>
      <c r="CT66" s="46">
        <v>20.0549450549451</v>
      </c>
      <c r="CU66" s="30">
        <v>8.959340659340659</v>
      </c>
      <c r="CV66" s="46">
        <v>100</v>
      </c>
      <c r="CW66" s="30">
        <v>9.371625344352619</v>
      </c>
      <c r="CX66" s="46">
        <v>30.6849315068493</v>
      </c>
      <c r="CY66" s="30">
        <v>13.8180821917808</v>
      </c>
      <c r="CZ66" s="46">
        <v>93.42465753424661</v>
      </c>
      <c r="DA66" s="30">
        <v>19.1372602739726</v>
      </c>
      <c r="DB66" s="46">
        <v>93.1506849315068</v>
      </c>
      <c r="DC66" s="30">
        <v>14.0339726027397</v>
      </c>
      <c r="DD66" s="46">
        <v>24.1095890410959</v>
      </c>
      <c r="DE66" s="30">
        <v>9.17041095890411</v>
      </c>
      <c r="DF66" s="46">
        <v>100</v>
      </c>
      <c r="DG66" s="30">
        <v>12.1978021978022</v>
      </c>
      <c r="DH66" s="46">
        <v>100</v>
      </c>
      <c r="DI66" s="30">
        <v>8.3972602739726</v>
      </c>
      <c r="DJ66" s="46">
        <v>100</v>
      </c>
      <c r="DK66" s="30">
        <v>11.8568245125348</v>
      </c>
      <c r="DL66" s="46">
        <v>45.4794520547945</v>
      </c>
      <c r="DM66" s="30">
        <v>14.846301369863</v>
      </c>
      <c r="DN66" s="37"/>
      <c r="DO66" s="47">
        <f>SUM(SUM(B66,D66,F66,H66,J66,L66,N66,P66,R66,T66,V66,X66,Z66,AB66,AD66,AF66,AH66,AJ66,AL66,AN66,AP66,AR66,AT66,AV66,AX66,AZ66,BB66,BD66,BF66,BH66),BJ66,BL66,BN66,BP66,BR66,BT66,BV66,BX66,BZ66,CB66,CD66,CF66,CH66,CJ66,CL66,CN66,CP66,CR66,CT66,CV66,CX66,CZ66,DB66,DD66,DF66,DH66,DJ66,DL66)/58</f>
        <v>69.8046850067565</v>
      </c>
      <c r="DP66" s="47">
        <f>SUM(SUM(C66,E66,G66,I66,K66,M66,O66,Q66,S66,U66,W66,Y66,AA66,AC66,AE66,AG66,AI66,AK66,AM66,AO66,AQ66,AS66,AU66,AW66,AY66,BA66,BC66,BE66,BG66,BI66),BK66,BM66,BO66,BQ66,BS66,BU66,BW66,BY66,CA66,CC66,CE66,CG66,CI66,CK66,CM66,CO66,CQ66,CS66,CU66,CW66,CY66,DA66,DC66,DE66,DG66,DI66,DK66,DM66)/58</f>
        <v>13.4992433508819</v>
      </c>
      <c r="DQ66" s="63"/>
    </row>
    <row r="67" ht="20.35" customHeight="1">
      <c r="A67" s="65">
        <v>1962</v>
      </c>
      <c r="B67" s="60">
        <v>22.4657534246575</v>
      </c>
      <c r="C67" s="30">
        <v>12.4745205479452</v>
      </c>
      <c r="D67" s="46">
        <v>38.4615384615385</v>
      </c>
      <c r="E67" s="30">
        <v>12.4722527472527</v>
      </c>
      <c r="F67" s="46">
        <v>28.2191780821918</v>
      </c>
      <c r="G67" s="30">
        <v>13.9131506849315</v>
      </c>
      <c r="H67" s="46">
        <v>100</v>
      </c>
      <c r="I67" s="30">
        <v>5.89104938271605</v>
      </c>
      <c r="J67" s="46">
        <v>81.36986301369861</v>
      </c>
      <c r="K67" s="30">
        <v>17.1235616438356</v>
      </c>
      <c r="L67" s="46">
        <v>100</v>
      </c>
      <c r="M67" s="30">
        <v>12.4057534246575</v>
      </c>
      <c r="N67" s="46">
        <v>77.9944289693593</v>
      </c>
      <c r="O67" s="30">
        <v>8.26740947075209</v>
      </c>
      <c r="P67" s="46">
        <v>30.958904109589</v>
      </c>
      <c r="Q67" s="30">
        <v>20.9320547945205</v>
      </c>
      <c r="R67" s="46">
        <v>65.1685393258427</v>
      </c>
      <c r="S67" s="30">
        <v>16.4648876404494</v>
      </c>
      <c r="T67" s="46">
        <v>100</v>
      </c>
      <c r="U67" s="30">
        <v>19.672972972973</v>
      </c>
      <c r="V67" s="46">
        <v>30.2197802197802</v>
      </c>
      <c r="W67" s="30">
        <v>21.3445054945055</v>
      </c>
      <c r="X67" s="46">
        <v>83.013698630137</v>
      </c>
      <c r="Y67" s="30">
        <v>14.4558904109589</v>
      </c>
      <c r="Z67" s="46">
        <v>69.88950276243089</v>
      </c>
      <c r="AA67" s="30">
        <v>17.6088397790055</v>
      </c>
      <c r="AB67" s="46">
        <v>100</v>
      </c>
      <c r="AC67" s="30">
        <v>10.2821428571429</v>
      </c>
      <c r="AD67" s="46">
        <v>30.958904109589</v>
      </c>
      <c r="AE67" s="30">
        <v>17.24</v>
      </c>
      <c r="AF67" s="46">
        <v>26.5753424657534</v>
      </c>
      <c r="AG67" s="30">
        <v>12.1013698630137</v>
      </c>
      <c r="AH67" s="46">
        <v>100</v>
      </c>
      <c r="AI67" s="30">
        <v>17.4695890410959</v>
      </c>
      <c r="AJ67" s="46">
        <v>98.8919667590028</v>
      </c>
      <c r="AK67" s="30">
        <v>11.6745152354571</v>
      </c>
      <c r="AL67" s="46">
        <v>28.2191780821918</v>
      </c>
      <c r="AM67" s="30">
        <v>23.3556164383562</v>
      </c>
      <c r="AN67" s="46">
        <v>59.4155844155844</v>
      </c>
      <c r="AO67" s="30">
        <v>9.947402597402601</v>
      </c>
      <c r="AP67" s="46">
        <v>97.5274725274725</v>
      </c>
      <c r="AQ67" s="30">
        <v>10.0524725274725</v>
      </c>
      <c r="AR67" s="46">
        <v>91.1357340720222</v>
      </c>
      <c r="AS67" s="30">
        <v>11.7678670360111</v>
      </c>
      <c r="AT67" s="46">
        <v>90.1785714285714</v>
      </c>
      <c r="AU67" s="30">
        <v>11.8818452380952</v>
      </c>
      <c r="AV67" s="46">
        <v>19.4520547945205</v>
      </c>
      <c r="AW67" s="30">
        <v>13.1567123287671</v>
      </c>
      <c r="AX67" s="46">
        <v>100</v>
      </c>
      <c r="AY67" s="30">
        <v>19.1403162055336</v>
      </c>
      <c r="AZ67" s="46">
        <v>31.3186813186813</v>
      </c>
      <c r="BA67" s="30">
        <v>13.7978021978022</v>
      </c>
      <c r="BB67" s="46">
        <v>31.1046511627907</v>
      </c>
      <c r="BC67" s="30">
        <v>19.6427325581395</v>
      </c>
      <c r="BD67" s="46">
        <v>74.2465753424658</v>
      </c>
      <c r="BE67" s="30">
        <v>7.54630136986301</v>
      </c>
      <c r="BF67" s="46">
        <v>30.6849315068493</v>
      </c>
      <c r="BG67" s="30">
        <v>11.4630136986301</v>
      </c>
      <c r="BH67" s="46">
        <v>100</v>
      </c>
      <c r="BI67" s="30">
        <v>9.54258241758242</v>
      </c>
      <c r="BJ67" s="46">
        <v>75.3424657534247</v>
      </c>
      <c r="BK67" s="30">
        <v>9.55643835616438</v>
      </c>
      <c r="BL67" s="46">
        <v>34.7107438016529</v>
      </c>
      <c r="BM67" s="30">
        <v>6.53471074380165</v>
      </c>
      <c r="BN67" s="46">
        <v>100</v>
      </c>
      <c r="BO67" s="30">
        <v>16.1249315068493</v>
      </c>
      <c r="BP67" s="46">
        <v>99.1780821917808</v>
      </c>
      <c r="BQ67" s="30">
        <v>9.76602739726027</v>
      </c>
      <c r="BR67" s="46">
        <v>69.4677871148459</v>
      </c>
      <c r="BS67" s="30">
        <v>16.4526610644258</v>
      </c>
      <c r="BT67" s="46">
        <v>50.8474576271186</v>
      </c>
      <c r="BU67" s="30">
        <v>19.0138418079096</v>
      </c>
      <c r="BV67" s="46">
        <v>81.8681318681319</v>
      </c>
      <c r="BW67" s="30">
        <v>12.8431318681319</v>
      </c>
      <c r="BX67" s="46">
        <v>31.2328767123288</v>
      </c>
      <c r="BY67" s="30">
        <v>10.3715068493151</v>
      </c>
      <c r="BZ67" s="46">
        <v>38.9041095890411</v>
      </c>
      <c r="CA67" s="30">
        <v>10.2657534246575</v>
      </c>
      <c r="CB67" s="46">
        <v>82.7195467422096</v>
      </c>
      <c r="CC67" s="30">
        <v>10.9869688385269</v>
      </c>
      <c r="CD67" s="46">
        <v>97.7961432506887</v>
      </c>
      <c r="CE67" s="30">
        <v>10.7683195592287</v>
      </c>
      <c r="CF67" s="46">
        <v>98.0281690140845</v>
      </c>
      <c r="CG67" s="30">
        <v>21.3307042253521</v>
      </c>
      <c r="CH67" s="46">
        <v>99.7260273972603</v>
      </c>
      <c r="CI67" s="30">
        <v>19.7728767123288</v>
      </c>
      <c r="CJ67" s="46">
        <v>35.3424657534247</v>
      </c>
      <c r="CK67" s="30">
        <v>13.5227397260274</v>
      </c>
      <c r="CL67" s="46">
        <v>98.90109890109891</v>
      </c>
      <c r="CM67" s="30">
        <v>12.7461538461538</v>
      </c>
      <c r="CN67" s="46">
        <v>96.43835616438361</v>
      </c>
      <c r="CO67" s="30">
        <v>12.6030136986301</v>
      </c>
      <c r="CP67" s="46">
        <v>100</v>
      </c>
      <c r="CQ67" s="30">
        <v>16.9974576271186</v>
      </c>
      <c r="CR67" s="46">
        <v>70.63711911357341</v>
      </c>
      <c r="CS67" s="30">
        <v>10.8880886426593</v>
      </c>
      <c r="CT67" s="46">
        <v>25.7534246575342</v>
      </c>
      <c r="CU67" s="30">
        <v>8.29890410958904</v>
      </c>
      <c r="CV67" s="46">
        <v>64.7222222222222</v>
      </c>
      <c r="CW67" s="30">
        <v>9.449999999999999</v>
      </c>
      <c r="CX67" s="46">
        <v>23.8356164383562</v>
      </c>
      <c r="CY67" s="30">
        <v>13.6986301369863</v>
      </c>
      <c r="CZ67" s="46">
        <v>65.8402203856749</v>
      </c>
      <c r="DA67" s="30">
        <v>18.8228650137741</v>
      </c>
      <c r="DB67" s="46">
        <v>98.63013698630139</v>
      </c>
      <c r="DC67" s="30">
        <v>13.7901369863014</v>
      </c>
      <c r="DD67" s="46">
        <v>27.3972602739726</v>
      </c>
      <c r="DE67" s="30">
        <v>8.73369863013699</v>
      </c>
      <c r="DF67" s="46">
        <v>100</v>
      </c>
      <c r="DG67" s="30">
        <v>11.8084931506849</v>
      </c>
      <c r="DH67" s="46">
        <v>81.9178082191781</v>
      </c>
      <c r="DI67" s="30">
        <v>8.539999999999999</v>
      </c>
      <c r="DJ67" s="46">
        <v>100</v>
      </c>
      <c r="DK67" s="30">
        <v>11.0304945054945</v>
      </c>
      <c r="DL67" s="46">
        <v>43.013698630137</v>
      </c>
      <c r="DM67" s="30">
        <v>14.8742465753425</v>
      </c>
      <c r="DN67" s="37"/>
      <c r="DO67" s="47">
        <f>SUM(SUM(B67,D67,F67,H67,J67,L67,N67,P67,R67,T67,V67,X67,Z67,AB67,AD67,AF67,AH67,AJ67,AL67,AN67,AP67,AR67,AT67,AV67,AX67,AZ67,BB67,BD67,BF67,BH67),BJ67,BL67,BN67,BP67,BR67,BT67,BV67,BX67,BZ67,CB67,CD67,CF67,CH67,CJ67,CL67,CN67,CP67,CR67,CT67,CV67,CX67,CZ67,DB67,DD67,DF67,DH67,DJ67,DL67)/58</f>
        <v>67.7538242033301</v>
      </c>
      <c r="DP67" s="47">
        <f>SUM(SUM(C67,E67,G67,I67,K67,M67,O67,Q67,S67,U67,W67,Y67,AA67,AC67,AE67,AG67,AI67,AK67,AM67,AO67,AQ67,AS67,AU67,AW67,AY67,BA67,BC67,BE67,BG67,BI67),BK67,BM67,BO67,BQ67,BS67,BU67,BW67,BY67,CA67,CC67,CE67,CG67,CI67,CK67,CM67,CO67,CQ67,CS67,CU67,CW67,CY67,DA67,DC67,DE67,DG67,DI67,DK67,DM67)/58</f>
        <v>13.4945159587538</v>
      </c>
      <c r="DQ67" s="63"/>
    </row>
    <row r="68" ht="20.35" customHeight="1">
      <c r="A68" s="65">
        <v>1963</v>
      </c>
      <c r="B68" s="60">
        <v>30.1369863013699</v>
      </c>
      <c r="C68" s="30">
        <v>12.3961643835616</v>
      </c>
      <c r="D68" s="46">
        <v>31.8681318681319</v>
      </c>
      <c r="E68" s="30">
        <v>12.6898351648352</v>
      </c>
      <c r="F68" s="46">
        <v>32.3287671232877</v>
      </c>
      <c r="G68" s="30">
        <v>14.3027397260274</v>
      </c>
      <c r="H68" s="46">
        <v>99.3846153846154</v>
      </c>
      <c r="I68" s="30">
        <v>6.99415384615385</v>
      </c>
      <c r="J68" s="46">
        <v>32.3287671232877</v>
      </c>
      <c r="K68" s="30">
        <v>17.2997260273973</v>
      </c>
      <c r="L68" s="46">
        <v>100</v>
      </c>
      <c r="M68" s="30">
        <v>12.8942465753425</v>
      </c>
      <c r="N68" s="46">
        <v>89.2561983471074</v>
      </c>
      <c r="O68" s="30">
        <v>9.28484848484848</v>
      </c>
      <c r="P68" s="46">
        <v>42.4657534246575</v>
      </c>
      <c r="Q68" s="30">
        <v>20.5654794520548</v>
      </c>
      <c r="R68" s="46">
        <v>87.0165745856354</v>
      </c>
      <c r="S68" s="30">
        <v>16.3093922651934</v>
      </c>
      <c r="T68" s="46">
        <v>81.18466898954701</v>
      </c>
      <c r="U68" s="30">
        <v>19.9066202090592</v>
      </c>
      <c r="V68" s="46">
        <v>34.2465753424658</v>
      </c>
      <c r="W68" s="30">
        <v>20.4575342465753</v>
      </c>
      <c r="X68" s="46">
        <v>50.958904109589</v>
      </c>
      <c r="Y68" s="30">
        <v>14.3827397260274</v>
      </c>
      <c r="Z68" s="46">
        <v>59.7260273972603</v>
      </c>
      <c r="AA68" s="30">
        <v>17.8213698630137</v>
      </c>
      <c r="AB68" s="46">
        <v>100</v>
      </c>
      <c r="AC68" s="30">
        <v>10.3192307692308</v>
      </c>
      <c r="AD68" s="46">
        <v>24.3835616438356</v>
      </c>
      <c r="AE68" s="30">
        <v>17.9624657534247</v>
      </c>
      <c r="AF68" s="46">
        <v>26.8493150684932</v>
      </c>
      <c r="AG68" s="30">
        <v>12.3632876712329</v>
      </c>
      <c r="AH68" s="46">
        <v>60.3305785123967</v>
      </c>
      <c r="AI68" s="30">
        <v>16.7961432506887</v>
      </c>
      <c r="AJ68" s="46">
        <v>99.45205479452051</v>
      </c>
      <c r="AK68" s="30">
        <v>12.3490410958904</v>
      </c>
      <c r="AL68" s="46">
        <v>30.958904109589</v>
      </c>
      <c r="AM68" s="30">
        <v>22.5221917808219</v>
      </c>
      <c r="AN68" s="46">
        <v>75.6906077348066</v>
      </c>
      <c r="AO68" s="30">
        <v>10.7218232044199</v>
      </c>
      <c r="AP68" s="46">
        <v>82.1428571428571</v>
      </c>
      <c r="AQ68" s="30">
        <v>10.0277472527473</v>
      </c>
      <c r="AR68" s="46">
        <v>57.2602739726027</v>
      </c>
      <c r="AS68" s="30">
        <v>12.2109589041096</v>
      </c>
      <c r="AT68" s="46">
        <v>76.158940397351</v>
      </c>
      <c r="AU68" s="30">
        <v>11.8751655629139</v>
      </c>
      <c r="AV68" s="46">
        <v>28.099173553719</v>
      </c>
      <c r="AW68" s="30">
        <v>13.6625344352617</v>
      </c>
      <c r="AX68" s="46"/>
      <c r="AY68" s="30"/>
      <c r="AZ68" s="46">
        <v>35.1648351648352</v>
      </c>
      <c r="BA68" s="30">
        <v>15.1354395604396</v>
      </c>
      <c r="BB68" s="46">
        <v>25.7534246575342</v>
      </c>
      <c r="BC68" s="30">
        <v>18.8493150684932</v>
      </c>
      <c r="BD68" s="46">
        <v>100</v>
      </c>
      <c r="BE68" s="30">
        <v>8.896712328767119</v>
      </c>
      <c r="BF68" s="46">
        <v>26.3013698630137</v>
      </c>
      <c r="BG68" s="30">
        <v>11.6778082191781</v>
      </c>
      <c r="BH68" s="46">
        <v>100</v>
      </c>
      <c r="BI68" s="30">
        <v>10.381043956044</v>
      </c>
      <c r="BJ68" s="46">
        <v>53.2967032967033</v>
      </c>
      <c r="BK68" s="30">
        <v>9.86785714285714</v>
      </c>
      <c r="BL68" s="46">
        <v>35.0828729281768</v>
      </c>
      <c r="BM68" s="30">
        <v>6.16767955801105</v>
      </c>
      <c r="BN68" s="46">
        <v>100</v>
      </c>
      <c r="BO68" s="30">
        <v>15.658904109589</v>
      </c>
      <c r="BP68" s="46">
        <v>96.9014084507042</v>
      </c>
      <c r="BQ68" s="30">
        <v>9.383661971830991</v>
      </c>
      <c r="BR68" s="46">
        <v>76.3085399449036</v>
      </c>
      <c r="BS68" s="30">
        <v>16.4192837465565</v>
      </c>
      <c r="BT68" s="46">
        <v>31.8681318681319</v>
      </c>
      <c r="BU68" s="30">
        <v>19.3456043956044</v>
      </c>
      <c r="BV68" s="46">
        <v>30.8539944903581</v>
      </c>
      <c r="BW68" s="30">
        <v>13.7195592286501</v>
      </c>
      <c r="BX68" s="46">
        <v>31.7808219178082</v>
      </c>
      <c r="BY68" s="30">
        <v>10.5235616438356</v>
      </c>
      <c r="BZ68" s="46">
        <v>40</v>
      </c>
      <c r="CA68" s="30">
        <v>10.5391780821918</v>
      </c>
      <c r="CB68" s="46">
        <v>40.2777777777778</v>
      </c>
      <c r="CC68" s="30">
        <v>12.0247222222222</v>
      </c>
      <c r="CD68" s="46">
        <v>97.7839335180055</v>
      </c>
      <c r="CE68" s="30">
        <v>11.096675900277</v>
      </c>
      <c r="CF68" s="46">
        <v>98.62637362637361</v>
      </c>
      <c r="CG68" s="30">
        <v>20.9428571428571</v>
      </c>
      <c r="CH68" s="46">
        <v>98.9041095890411</v>
      </c>
      <c r="CI68" s="30">
        <v>18.4958904109589</v>
      </c>
      <c r="CJ68" s="46">
        <v>25.4794520547945</v>
      </c>
      <c r="CK68" s="30">
        <v>14.1167123287671</v>
      </c>
      <c r="CL68" s="46">
        <v>97.8082191780822</v>
      </c>
      <c r="CM68" s="30">
        <v>12.0547945205479</v>
      </c>
      <c r="CN68" s="46">
        <v>99.1780821917808</v>
      </c>
      <c r="CO68" s="30">
        <v>13.4120547945205</v>
      </c>
      <c r="CP68" s="46">
        <v>100</v>
      </c>
      <c r="CQ68" s="30">
        <v>16.5668493150685</v>
      </c>
      <c r="CR68" s="46">
        <v>49.7252747252747</v>
      </c>
      <c r="CS68" s="30">
        <v>10.7090659340659</v>
      </c>
      <c r="CT68" s="46">
        <v>30.4109589041096</v>
      </c>
      <c r="CU68" s="30">
        <v>8.745753424657529</v>
      </c>
      <c r="CV68" s="46">
        <v>73.94957983193279</v>
      </c>
      <c r="CW68" s="30">
        <v>9.81960784313725</v>
      </c>
      <c r="CX68" s="46">
        <v>24.1095890410959</v>
      </c>
      <c r="CY68" s="30">
        <v>13.9720547945205</v>
      </c>
      <c r="CZ68" s="46">
        <v>55.4945054945055</v>
      </c>
      <c r="DA68" s="30">
        <v>19.3085164835165</v>
      </c>
      <c r="DB68" s="46">
        <v>100</v>
      </c>
      <c r="DC68" s="30">
        <v>14.4376119402985</v>
      </c>
      <c r="DD68" s="46">
        <v>20.8219178082192</v>
      </c>
      <c r="DE68" s="30">
        <v>10.0301369863014</v>
      </c>
      <c r="DF68" s="46">
        <v>99.7260273972603</v>
      </c>
      <c r="DG68" s="30">
        <v>12.6284931506849</v>
      </c>
      <c r="DH68" s="46">
        <v>24.9315068493151</v>
      </c>
      <c r="DI68" s="30">
        <v>9.91342465753425</v>
      </c>
      <c r="DJ68" s="46">
        <v>100</v>
      </c>
      <c r="DK68" s="30">
        <v>11.3076923076923</v>
      </c>
      <c r="DL68" s="46">
        <v>42.7397260273973</v>
      </c>
      <c r="DM68" s="30">
        <v>15.3531506849315</v>
      </c>
      <c r="DN68" s="37"/>
      <c r="DO68" s="47">
        <f>SUM(SUM(B68,D68,F68,H68,J68,L68,N68,P68,R68,T68,V68,X68,Z68,AB68,AD68,AF68,AH68,AJ68,AL68,AN68,AP68,AR68,AT68,AV68,AX68,AZ68,BB68,BD68,BF68,BH68),BJ68,BL68,BN68,BP68,BR68,BT68,BV68,BX68,BZ68,CB68,CD68,CF68,CH68,CJ68,CL68,CN68,CP68,CR68,CT68,CV68,CX68,CZ68,DB68,DD68,DF68,DH68,DJ68,DL68)/58</f>
        <v>61.3246907635835</v>
      </c>
      <c r="DP68" s="47">
        <f>SUM(SUM(C68,E68,G68,I68,K68,M68,O68,Q68,S68,U68,W68,Y68,AA68,AC68,AE68,AG68,AI68,AK68,AM68,AO68,AQ68,AS68,AU68,AW68,AY68,BA68,BC68,BE68,BG68,BI68),BK68,BM68,BO68,BQ68,BS68,BU68,BW68,BY68,CA68,CC68,CE68,CG68,CI68,CK68,CM68,CO68,CQ68,CS68,CU68,CW68,CY68,DA68,DC68,DE68,DG68,DI68,DK68,DM68)/58</f>
        <v>13.6424055000954</v>
      </c>
      <c r="DQ68" s="63"/>
    </row>
    <row r="69" ht="20.35" customHeight="1">
      <c r="A69" s="65">
        <v>1964</v>
      </c>
      <c r="B69" s="60">
        <v>28.9617486338798</v>
      </c>
      <c r="C69" s="30">
        <v>12.001912568306</v>
      </c>
      <c r="D69" s="46">
        <v>36.1111111111111</v>
      </c>
      <c r="E69" s="30">
        <v>11.8225</v>
      </c>
      <c r="F69" s="46">
        <v>32.5136612021858</v>
      </c>
      <c r="G69" s="30">
        <v>13.9857923497268</v>
      </c>
      <c r="H69" s="46">
        <v>79.8780487804878</v>
      </c>
      <c r="I69" s="30">
        <v>5.68262195121951</v>
      </c>
      <c r="J69" s="46">
        <v>29.5580110497238</v>
      </c>
      <c r="K69" s="30">
        <v>17.2903314917127</v>
      </c>
      <c r="L69" s="46">
        <v>100</v>
      </c>
      <c r="M69" s="30">
        <v>12.3414835164835</v>
      </c>
      <c r="N69" s="46">
        <v>75</v>
      </c>
      <c r="O69" s="30">
        <v>7.39175824175824</v>
      </c>
      <c r="P69" s="46">
        <v>41.7582417582418</v>
      </c>
      <c r="Q69" s="30">
        <v>21.2986263736264</v>
      </c>
      <c r="R69" s="46">
        <v>74.02234636871511</v>
      </c>
      <c r="S69" s="30">
        <v>16.6326815642458</v>
      </c>
      <c r="T69" s="46">
        <v>39.7350993377483</v>
      </c>
      <c r="U69" s="30">
        <v>20.4572847682119</v>
      </c>
      <c r="V69" s="46">
        <v>24.0437158469945</v>
      </c>
      <c r="W69" s="30">
        <v>21.3300546448087</v>
      </c>
      <c r="X69" s="46">
        <v>71.4285714285714</v>
      </c>
      <c r="Y69" s="30">
        <v>13.3928571428571</v>
      </c>
      <c r="Z69" s="46">
        <v>60.7843137254902</v>
      </c>
      <c r="AA69" s="30">
        <v>17.8672268907563</v>
      </c>
      <c r="AB69" s="46">
        <v>96.9529085872576</v>
      </c>
      <c r="AC69" s="30">
        <v>9.761772853185599</v>
      </c>
      <c r="AD69" s="46">
        <v>29.7814207650273</v>
      </c>
      <c r="AE69" s="30">
        <v>16.6426229508197</v>
      </c>
      <c r="AF69" s="46">
        <v>28.1420765027322</v>
      </c>
      <c r="AG69" s="30">
        <v>12.2587431693989</v>
      </c>
      <c r="AH69" s="46">
        <v>45.5801104972376</v>
      </c>
      <c r="AI69" s="30">
        <v>17.8602209944751</v>
      </c>
      <c r="AJ69" s="46">
        <v>96.1643835616438</v>
      </c>
      <c r="AK69" s="30">
        <v>11.3172602739726</v>
      </c>
      <c r="AL69" s="46">
        <v>31.4917127071823</v>
      </c>
      <c r="AM69" s="30">
        <v>23.1770718232044</v>
      </c>
      <c r="AN69" s="46">
        <v>85.3591160220994</v>
      </c>
      <c r="AO69" s="30">
        <v>9.663259668508291</v>
      </c>
      <c r="AP69" s="46">
        <v>37.8082191780822</v>
      </c>
      <c r="AQ69" s="30">
        <v>9.36876712328767</v>
      </c>
      <c r="AR69" s="46">
        <v>39.0710382513661</v>
      </c>
      <c r="AS69" s="30">
        <v>11.6161202185792</v>
      </c>
      <c r="AT69" s="46">
        <v>92.7777777777778</v>
      </c>
      <c r="AU69" s="30">
        <v>12.2152777777778</v>
      </c>
      <c r="AV69" s="46">
        <v>28.021978021978</v>
      </c>
      <c r="AW69" s="30">
        <v>13.8692307692308</v>
      </c>
      <c r="AX69" s="46">
        <v>100</v>
      </c>
      <c r="AY69" s="30">
        <v>16.985552407932</v>
      </c>
      <c r="AZ69" s="46">
        <v>36.7403314917127</v>
      </c>
      <c r="BA69" s="30">
        <v>13.5919889502762</v>
      </c>
      <c r="BB69" s="46">
        <v>25.2054794520548</v>
      </c>
      <c r="BC69" s="30">
        <v>20.1693150684932</v>
      </c>
      <c r="BD69" s="46">
        <v>96.72131147540981</v>
      </c>
      <c r="BE69" s="30">
        <v>7.83469945355191</v>
      </c>
      <c r="BF69" s="46">
        <v>30.0546448087432</v>
      </c>
      <c r="BG69" s="30">
        <v>11.0169398907104</v>
      </c>
      <c r="BH69" s="46">
        <v>99.7198879551821</v>
      </c>
      <c r="BI69" s="30">
        <v>8.75798319327731</v>
      </c>
      <c r="BJ69" s="46">
        <v>90.96045197740111</v>
      </c>
      <c r="BK69" s="30">
        <v>8.9183615819209</v>
      </c>
      <c r="BL69" s="46">
        <v>33.6065573770492</v>
      </c>
      <c r="BM69" s="30">
        <v>6.4327868852459</v>
      </c>
      <c r="BN69" s="46">
        <v>100</v>
      </c>
      <c r="BO69" s="30">
        <v>16.1605479452055</v>
      </c>
      <c r="BP69" s="46">
        <v>93.40974212034379</v>
      </c>
      <c r="BQ69" s="30">
        <v>9.49627507163324</v>
      </c>
      <c r="BR69" s="46">
        <v>66.6666666666667</v>
      </c>
      <c r="BS69" s="30">
        <v>17.1129476584022</v>
      </c>
      <c r="BT69" s="46">
        <v>31.1475409836066</v>
      </c>
      <c r="BU69" s="30">
        <v>19.477868852459</v>
      </c>
      <c r="BV69" s="46">
        <v>22.5274725274725</v>
      </c>
      <c r="BW69" s="30">
        <v>12.4557692307692</v>
      </c>
      <c r="BX69" s="46">
        <v>34.4262295081967</v>
      </c>
      <c r="BY69" s="30">
        <v>10.2879781420765</v>
      </c>
      <c r="BZ69" s="46">
        <v>32.2404371584699</v>
      </c>
      <c r="CA69" s="30">
        <v>9.799453551912571</v>
      </c>
      <c r="CB69" s="46">
        <v>45</v>
      </c>
      <c r="CC69" s="30">
        <v>11.9241666666667</v>
      </c>
      <c r="CD69" s="46">
        <v>85.98901098901101</v>
      </c>
      <c r="CE69" s="30">
        <v>10.5486263736264</v>
      </c>
      <c r="CF69" s="46">
        <v>99.1525423728814</v>
      </c>
      <c r="CG69" s="30">
        <v>21.5008474576271</v>
      </c>
      <c r="CH69" s="46">
        <v>87.15846994535519</v>
      </c>
      <c r="CI69" s="30">
        <v>19.894262295082</v>
      </c>
      <c r="CJ69" s="46">
        <v>27.5482093663912</v>
      </c>
      <c r="CK69" s="30">
        <v>12.4055096418733</v>
      </c>
      <c r="CL69" s="46">
        <v>47.8021978021978</v>
      </c>
      <c r="CM69" s="30">
        <v>11.278021978022</v>
      </c>
      <c r="CN69" s="46">
        <v>100</v>
      </c>
      <c r="CO69" s="30">
        <v>12.5745901639344</v>
      </c>
      <c r="CP69" s="46">
        <v>53.5714285714286</v>
      </c>
      <c r="CQ69" s="30">
        <v>17.0447802197802</v>
      </c>
      <c r="CR69" s="46">
        <v>41.9718309859155</v>
      </c>
      <c r="CS69" s="30">
        <v>10.7766197183099</v>
      </c>
      <c r="CT69" s="46">
        <v>24.3169398907104</v>
      </c>
      <c r="CU69" s="30">
        <v>8.303278688524591</v>
      </c>
      <c r="CV69" s="46">
        <v>71.74515235457061</v>
      </c>
      <c r="CW69" s="30">
        <v>8.83490304709141</v>
      </c>
      <c r="CX69" s="46">
        <v>25.1366120218579</v>
      </c>
      <c r="CY69" s="30">
        <v>13.9106557377049</v>
      </c>
      <c r="CZ69" s="46">
        <v>68.5792349726776</v>
      </c>
      <c r="DA69" s="30">
        <v>19.5172131147541</v>
      </c>
      <c r="DB69" s="46">
        <v>90.1369863013699</v>
      </c>
      <c r="DC69" s="30">
        <v>13.5402739726027</v>
      </c>
      <c r="DD69" s="46">
        <v>20.4918032786885</v>
      </c>
      <c r="DE69" s="30">
        <v>8.678688524590161</v>
      </c>
      <c r="DF69" s="46">
        <v>98.3425414364641</v>
      </c>
      <c r="DG69" s="30">
        <v>12.0919889502762</v>
      </c>
      <c r="DH69" s="46">
        <v>21.606648199446</v>
      </c>
      <c r="DI69" s="30">
        <v>8.28975069252078</v>
      </c>
      <c r="DJ69" s="46">
        <v>100</v>
      </c>
      <c r="DK69" s="30">
        <v>10.6881868131868</v>
      </c>
      <c r="DL69" s="46">
        <v>46.448087431694</v>
      </c>
      <c r="DM69" s="30">
        <v>15.1396174863388</v>
      </c>
      <c r="DN69" s="37"/>
      <c r="DO69" s="47">
        <f>SUM(SUM(B69,D69,F69,H69,J69,L69,N69,P69,R69,T69,V69,X69,Z69,AB69,AD69,AF69,AH69,AJ69,AL69,AN69,AP69,AR69,AT69,AV69,AX69,AZ69,BB69,BD69,BF69,BH69),BJ69,BL69,BN69,BP69,BR69,BT69,BV69,BX69,BZ69,CB69,CD69,CF69,CH69,CJ69,CL69,CN69,CP69,CR69,CT69,CV69,CX69,CZ69,DB69,DD69,DF69,DH69,DJ69,DL69)/58</f>
        <v>57.8167251816983</v>
      </c>
      <c r="DP69" s="47">
        <f>SUM(SUM(C69,E69,G69,I69,K69,M69,O69,Q69,S69,U69,W69,Y69,AA69,AC69,AE69,AG69,AI69,AK69,AM69,AO69,AQ69,AS69,AU69,AW69,AY69,BA69,BC69,BE69,BG69,BI69),BK69,BM69,BO69,BQ69,BS69,BU69,BW69,BY69,CA69,CC69,CE69,CG69,CI69,CK69,CM69,CO69,CQ69,CS69,CU69,CW69,CY69,DA69,DC69,DE69,DG69,DI69,DK69,DM69)/58</f>
        <v>13.3566539405609</v>
      </c>
      <c r="DQ69" s="63"/>
    </row>
    <row r="70" ht="20.35" customHeight="1">
      <c r="A70" s="65">
        <v>1965</v>
      </c>
      <c r="B70" s="60">
        <v>29.041095890411</v>
      </c>
      <c r="C70" s="30">
        <v>12.798904109589</v>
      </c>
      <c r="D70" s="46">
        <v>34.1818181818182</v>
      </c>
      <c r="E70" s="30">
        <v>11.6807272727273</v>
      </c>
      <c r="F70" s="46">
        <v>37.465564738292</v>
      </c>
      <c r="G70" s="30">
        <v>14.1628099173554</v>
      </c>
      <c r="H70" s="46">
        <v>37.8787878787879</v>
      </c>
      <c r="I70" s="30">
        <v>5.59060606060606</v>
      </c>
      <c r="J70" s="46">
        <v>32.967032967033</v>
      </c>
      <c r="K70" s="30">
        <v>17.381043956044</v>
      </c>
      <c r="L70" s="46">
        <v>100</v>
      </c>
      <c r="M70" s="30">
        <v>12.9994520547945</v>
      </c>
      <c r="N70" s="46">
        <v>71.4285714285714</v>
      </c>
      <c r="O70" s="30">
        <v>8.25906593406593</v>
      </c>
      <c r="P70" s="46">
        <v>45.7534246575342</v>
      </c>
      <c r="Q70" s="30">
        <v>21.04</v>
      </c>
      <c r="R70" s="46">
        <v>65.01377410468319</v>
      </c>
      <c r="S70" s="30">
        <v>16.331129476584</v>
      </c>
      <c r="T70" s="46">
        <v>78.5294117647059</v>
      </c>
      <c r="U70" s="30">
        <v>19.4982352941176</v>
      </c>
      <c r="V70" s="46">
        <v>24.9315068493151</v>
      </c>
      <c r="W70" s="30">
        <v>20.0569863013699</v>
      </c>
      <c r="X70" s="46">
        <v>76.0115606936416</v>
      </c>
      <c r="Y70" s="30">
        <v>14.142774566474</v>
      </c>
      <c r="Z70" s="46">
        <v>73.9811912225705</v>
      </c>
      <c r="AA70" s="30">
        <v>16.6379310344828</v>
      </c>
      <c r="AB70" s="46">
        <v>99.7229916897507</v>
      </c>
      <c r="AC70" s="30">
        <v>10.1470914127424</v>
      </c>
      <c r="AD70" s="46">
        <v>33.8842975206612</v>
      </c>
      <c r="AE70" s="30">
        <v>17.1776859504132</v>
      </c>
      <c r="AF70" s="46">
        <v>24.1095890410959</v>
      </c>
      <c r="AG70" s="30">
        <v>13.4416438356164</v>
      </c>
      <c r="AH70" s="46">
        <v>40.8839779005525</v>
      </c>
      <c r="AI70" s="30">
        <v>16.7513812154696</v>
      </c>
      <c r="AJ70" s="46">
        <v>97.5274725274725</v>
      </c>
      <c r="AK70" s="30">
        <v>12.2532967032967</v>
      </c>
      <c r="AL70" s="46">
        <v>29.3150684931507</v>
      </c>
      <c r="AM70" s="30">
        <v>22.3895890410959</v>
      </c>
      <c r="AN70" s="46">
        <v>84.1666666666667</v>
      </c>
      <c r="AO70" s="30">
        <v>9.75027777777778</v>
      </c>
      <c r="AP70" s="46">
        <v>70.05494505494509</v>
      </c>
      <c r="AQ70" s="30">
        <v>9.431043956043959</v>
      </c>
      <c r="AR70" s="46">
        <v>28.5714285714286</v>
      </c>
      <c r="AS70" s="30">
        <v>12.2706043956044</v>
      </c>
      <c r="AT70" s="46">
        <v>74.931129476584</v>
      </c>
      <c r="AU70" s="30">
        <v>12.137741046832</v>
      </c>
      <c r="AV70" s="46">
        <v>30.6849315068493</v>
      </c>
      <c r="AW70" s="30">
        <v>13.6246575342466</v>
      </c>
      <c r="AX70" s="46">
        <v>99.71910112359549</v>
      </c>
      <c r="AY70" s="30">
        <v>16.7370786516854</v>
      </c>
      <c r="AZ70" s="46">
        <v>36.011080332410</v>
      </c>
      <c r="BA70" s="30">
        <v>14.1919667590028</v>
      </c>
      <c r="BB70" s="46">
        <v>32.967032967033</v>
      </c>
      <c r="BC70" s="30">
        <v>20.0348901098901</v>
      </c>
      <c r="BD70" s="46">
        <v>87.39726027397261</v>
      </c>
      <c r="BE70" s="30">
        <v>8.15616438356164</v>
      </c>
      <c r="BF70" s="46">
        <v>27.1232876712329</v>
      </c>
      <c r="BG70" s="30">
        <v>11.9167123287671</v>
      </c>
      <c r="BH70" s="46">
        <v>98.8980716253444</v>
      </c>
      <c r="BI70" s="30">
        <v>9.763360881542701</v>
      </c>
      <c r="BJ70" s="46">
        <v>84.95821727019499</v>
      </c>
      <c r="BK70" s="30">
        <v>8.93844011142061</v>
      </c>
      <c r="BL70" s="46">
        <v>35.3424657534247</v>
      </c>
      <c r="BM70" s="30">
        <v>6.32027397260274</v>
      </c>
      <c r="BN70" s="46">
        <v>89.80716253443531</v>
      </c>
      <c r="BO70" s="30">
        <v>16.0245179063361</v>
      </c>
      <c r="BP70" s="46">
        <v>74.64788732394371</v>
      </c>
      <c r="BQ70" s="30">
        <v>9.20197183098592</v>
      </c>
      <c r="BR70" s="46">
        <v>63.013698630137</v>
      </c>
      <c r="BS70" s="30">
        <v>16.0720547945205</v>
      </c>
      <c r="BT70" s="46">
        <v>37.7410468319559</v>
      </c>
      <c r="BU70" s="30">
        <v>20.4</v>
      </c>
      <c r="BV70" s="46">
        <v>26.9230769230769</v>
      </c>
      <c r="BW70" s="30">
        <v>13.1692307692308</v>
      </c>
      <c r="BX70" s="46">
        <v>33.4246575342466</v>
      </c>
      <c r="BY70" s="30">
        <v>10.4460273972603</v>
      </c>
      <c r="BZ70" s="46">
        <v>32.3287671232877</v>
      </c>
      <c r="CA70" s="30">
        <v>10.2764383561644</v>
      </c>
      <c r="CB70" s="46">
        <v>52.5714285714286</v>
      </c>
      <c r="CC70" s="30">
        <v>12.3262857142857</v>
      </c>
      <c r="CD70" s="46">
        <v>81.26721763085401</v>
      </c>
      <c r="CE70" s="30">
        <v>10.4121212121212</v>
      </c>
      <c r="CF70" s="46">
        <v>99.7260273972603</v>
      </c>
      <c r="CG70" s="30">
        <v>21.0071232876712</v>
      </c>
      <c r="CH70" s="46">
        <v>85.47945205479451</v>
      </c>
      <c r="CI70" s="30">
        <v>18.0350684931507</v>
      </c>
      <c r="CJ70" s="46">
        <v>28.2548476454294</v>
      </c>
      <c r="CK70" s="30">
        <v>13.0526315789474</v>
      </c>
      <c r="CL70" s="46">
        <v>33.2402234636872</v>
      </c>
      <c r="CM70" s="30">
        <v>11.6821229050279</v>
      </c>
      <c r="CN70" s="46">
        <v>99.7252747252747</v>
      </c>
      <c r="CO70" s="30">
        <v>12.9282967032967</v>
      </c>
      <c r="CP70" s="46">
        <v>46.4285714285714</v>
      </c>
      <c r="CQ70" s="30">
        <v>16.7733516483516</v>
      </c>
      <c r="CR70" s="46">
        <v>47.0588235294118</v>
      </c>
      <c r="CS70" s="30">
        <v>10.9745098039216</v>
      </c>
      <c r="CT70" s="46">
        <v>23.9010989010989</v>
      </c>
      <c r="CU70" s="30">
        <v>7.61236263736264</v>
      </c>
      <c r="CV70" s="46">
        <v>78.9968652037618</v>
      </c>
      <c r="CW70" s="30">
        <v>9.646394984326021</v>
      </c>
      <c r="CX70" s="46">
        <v>25.3443526170799</v>
      </c>
      <c r="CY70" s="30">
        <v>13.8410468319559</v>
      </c>
      <c r="CZ70" s="46">
        <v>75.2747252747253</v>
      </c>
      <c r="DA70" s="30">
        <v>19.3321428571429</v>
      </c>
      <c r="DB70" s="46">
        <v>89.8630136986301</v>
      </c>
      <c r="DC70" s="30">
        <v>14.5747945205479</v>
      </c>
      <c r="DD70" s="46">
        <v>23.2876712328767</v>
      </c>
      <c r="DE70" s="30">
        <v>8.609315068493149</v>
      </c>
      <c r="DF70" s="46">
        <v>99.7260273972603</v>
      </c>
      <c r="DG70" s="30">
        <v>13.0838356164384</v>
      </c>
      <c r="DH70" s="46">
        <v>22.1917808219178</v>
      </c>
      <c r="DI70" s="30">
        <v>8.943287671232881</v>
      </c>
      <c r="DJ70" s="46">
        <v>100</v>
      </c>
      <c r="DK70" s="30">
        <v>10.6554913294798</v>
      </c>
      <c r="DL70" s="46">
        <v>71.50684931506849</v>
      </c>
      <c r="DM70" s="30">
        <v>15.2101369863014</v>
      </c>
      <c r="DN70" s="37"/>
      <c r="DO70" s="47">
        <f>SUM(SUM(B70,D70,F70,H70,J70,L70,N70,P70,R70,T70,V70,X70,Z70,AB70,AD70,AF70,AH70,AJ70,AL70,AN70,AP70,AR70,AT70,AV70,AX70,AZ70,BB70,BD70,BF70,BH70),BJ70,BL70,BN70,BP70,BR70,BT70,BV70,BX70,BZ70,CB70,CD70,CF70,CH70,CJ70,CL70,CN70,CP70,CR70,CT70,CV70,CX70,CZ70,DB70,DD70,DF70,DH70,DJ70,DL70)/58</f>
        <v>58.020401787137</v>
      </c>
      <c r="DP70" s="47">
        <f>SUM(SUM(C70,E70,G70,I70,K70,M70,O70,Q70,S70,U70,W70,Y70,AA70,AC70,AE70,AG70,AI70,AK70,AM70,AO70,AQ70,AS70,AU70,AW70,AY70,BA70,BC70,BE70,BG70,BI70),BK70,BM70,BO70,BQ70,BS70,BU70,BW70,BY70,CA70,CC70,CE70,CG70,CI70,CK70,CM70,CO70,CQ70,CS70,CU70,CW70,CY70,DA70,DC70,DE70,DG70,DI70,DK70,DM70)/58</f>
        <v>13.4535194301789</v>
      </c>
      <c r="DQ70" s="63"/>
    </row>
    <row r="71" ht="20.35" customHeight="1">
      <c r="A71" s="65">
        <v>1966</v>
      </c>
      <c r="B71" s="60">
        <v>34.3406593406593</v>
      </c>
      <c r="C71" s="30">
        <v>12.535989010989</v>
      </c>
      <c r="D71" s="46">
        <v>34.9862258953168</v>
      </c>
      <c r="E71" s="30">
        <v>9.91570247933884</v>
      </c>
      <c r="F71" s="46">
        <v>22.8021978021978</v>
      </c>
      <c r="G71" s="30">
        <v>13.0428571428571</v>
      </c>
      <c r="H71" s="46">
        <v>35.5882352941176</v>
      </c>
      <c r="I71" s="30">
        <v>5.75852941176471</v>
      </c>
      <c r="J71" s="46">
        <v>34.8066298342541</v>
      </c>
      <c r="K71" s="30">
        <v>16.5593922651934</v>
      </c>
      <c r="L71" s="46">
        <v>96.7123287671233</v>
      </c>
      <c r="M71" s="30">
        <v>12.5249315068493</v>
      </c>
      <c r="N71" s="46">
        <v>39.7222222222222</v>
      </c>
      <c r="O71" s="30">
        <v>7.79166666666667</v>
      </c>
      <c r="P71" s="46">
        <v>31.7808219178082</v>
      </c>
      <c r="Q71" s="30">
        <v>20.9019178082192</v>
      </c>
      <c r="R71" s="46">
        <v>60.2209944751381</v>
      </c>
      <c r="S71" s="30">
        <v>16.0671270718232</v>
      </c>
      <c r="T71" s="46">
        <v>96.01226993865031</v>
      </c>
      <c r="U71" s="30">
        <v>20.6993865030675</v>
      </c>
      <c r="V71" s="46">
        <v>25.2054794520548</v>
      </c>
      <c r="W71" s="30">
        <v>20.7052054794521</v>
      </c>
      <c r="X71" s="46">
        <v>81.7663817663818</v>
      </c>
      <c r="Y71" s="30">
        <v>13.7595441595442</v>
      </c>
      <c r="Z71" s="46">
        <v>87.8531073446328</v>
      </c>
      <c r="AA71" s="30">
        <v>17.4935028248588</v>
      </c>
      <c r="AB71" s="46">
        <v>99.71910112359549</v>
      </c>
      <c r="AC71" s="30">
        <v>10.2160112359551</v>
      </c>
      <c r="AD71" s="46">
        <v>32.6027397260274</v>
      </c>
      <c r="AE71" s="30">
        <v>16.2556164383562</v>
      </c>
      <c r="AF71" s="46">
        <v>32.3287671232877</v>
      </c>
      <c r="AG71" s="30">
        <v>12.6413698630137</v>
      </c>
      <c r="AH71" s="46">
        <v>43.3701657458564</v>
      </c>
      <c r="AI71" s="30">
        <v>17.1770718232044</v>
      </c>
      <c r="AJ71" s="46">
        <v>30.4945054945055</v>
      </c>
      <c r="AK71" s="30">
        <v>12.4519230769231</v>
      </c>
      <c r="AL71" s="46">
        <v>22.4657534246575</v>
      </c>
      <c r="AM71" s="30">
        <v>22.9731506849315</v>
      </c>
      <c r="AN71" s="46">
        <v>85.71428571428569</v>
      </c>
      <c r="AO71" s="30">
        <v>9.645098039215689</v>
      </c>
      <c r="AP71" s="46">
        <v>95.60439560439561</v>
      </c>
      <c r="AQ71" s="30">
        <v>9.8489010989011</v>
      </c>
      <c r="AR71" s="46">
        <v>52.7624309392265</v>
      </c>
      <c r="AS71" s="30">
        <v>11.4328729281768</v>
      </c>
      <c r="AT71" s="46">
        <v>79.31034482758621</v>
      </c>
      <c r="AU71" s="30">
        <v>12.1859195402299</v>
      </c>
      <c r="AV71" s="46">
        <v>35.8904109589041</v>
      </c>
      <c r="AW71" s="30">
        <v>13.3202739726027</v>
      </c>
      <c r="AX71" s="46">
        <v>87.7094972067039</v>
      </c>
      <c r="AY71" s="30">
        <v>18.6175977653631</v>
      </c>
      <c r="AZ71" s="46">
        <v>34.8189415041783</v>
      </c>
      <c r="BA71" s="30">
        <v>12.8888579387187</v>
      </c>
      <c r="BB71" s="46">
        <v>49.041095890411</v>
      </c>
      <c r="BC71" s="30">
        <v>19.567397260274</v>
      </c>
      <c r="BD71" s="46">
        <v>89.3150684931507</v>
      </c>
      <c r="BE71" s="30">
        <v>8.005479452054789</v>
      </c>
      <c r="BF71" s="46">
        <v>29.3956043956044</v>
      </c>
      <c r="BG71" s="30">
        <v>10.7865384615385</v>
      </c>
      <c r="BH71" s="46">
        <v>95.95375722543351</v>
      </c>
      <c r="BI71" s="30">
        <v>9.18121387283237</v>
      </c>
      <c r="BJ71" s="46">
        <v>56.7901234567901</v>
      </c>
      <c r="BK71" s="30">
        <v>9.127469135802469</v>
      </c>
      <c r="BL71" s="46">
        <v>30.6849315068493</v>
      </c>
      <c r="BM71" s="30">
        <v>6.74931506849315</v>
      </c>
      <c r="BN71" s="46">
        <v>100</v>
      </c>
      <c r="BO71" s="30">
        <v>15.6717032967033</v>
      </c>
      <c r="BP71" s="46">
        <v>84.2696629213483</v>
      </c>
      <c r="BQ71" s="30">
        <v>9.130056179775281</v>
      </c>
      <c r="BR71" s="46">
        <v>30.4945054945055</v>
      </c>
      <c r="BS71" s="30">
        <v>18.4744505494505</v>
      </c>
      <c r="BT71" s="46">
        <v>87.6712328767123</v>
      </c>
      <c r="BU71" s="30">
        <v>18.433698630137</v>
      </c>
      <c r="BV71" s="46">
        <v>24.7222222222222</v>
      </c>
      <c r="BW71" s="30">
        <v>12.0269444444444</v>
      </c>
      <c r="BX71" s="46">
        <v>34.7945205479452</v>
      </c>
      <c r="BY71" s="30">
        <v>10.5345205479452</v>
      </c>
      <c r="BZ71" s="46">
        <v>36.4383561643836</v>
      </c>
      <c r="CA71" s="30">
        <v>10.0304109589041</v>
      </c>
      <c r="CB71" s="46">
        <v>61.2637362637363</v>
      </c>
      <c r="CC71" s="30">
        <v>11.4543956043956</v>
      </c>
      <c r="CD71" s="46">
        <v>77.2602739726027</v>
      </c>
      <c r="CE71" s="30">
        <v>10.2665753424658</v>
      </c>
      <c r="CF71" s="46">
        <v>98.89502762430941</v>
      </c>
      <c r="CG71" s="30">
        <v>21.7480662983425</v>
      </c>
      <c r="CH71" s="46">
        <v>91.2328767123288</v>
      </c>
      <c r="CI71" s="30">
        <v>19.1731506849315</v>
      </c>
      <c r="CJ71" s="46">
        <v>30.812324929972</v>
      </c>
      <c r="CK71" s="30">
        <v>12.1053221288515</v>
      </c>
      <c r="CL71" s="46">
        <v>39.4444444444444</v>
      </c>
      <c r="CM71" s="30">
        <v>11.7663888888889</v>
      </c>
      <c r="CN71" s="46">
        <v>95.3424657534247</v>
      </c>
      <c r="CO71" s="30">
        <v>12.8142465753425</v>
      </c>
      <c r="CP71" s="46">
        <v>41.4364640883978</v>
      </c>
      <c r="CQ71" s="30">
        <v>16.6577348066298</v>
      </c>
      <c r="CR71" s="46">
        <v>45.2380952380952</v>
      </c>
      <c r="CS71" s="30">
        <v>11.3642857142857</v>
      </c>
      <c r="CT71" s="46">
        <v>19.7260273972603</v>
      </c>
      <c r="CU71" s="30">
        <v>8.127671232876709</v>
      </c>
      <c r="CV71" s="46">
        <v>77.6073619631902</v>
      </c>
      <c r="CW71" s="30">
        <v>9.830061349693249</v>
      </c>
      <c r="CX71" s="46">
        <v>18.956043956044</v>
      </c>
      <c r="CY71" s="30">
        <v>13.4835164835165</v>
      </c>
      <c r="CZ71" s="46">
        <v>67.5</v>
      </c>
      <c r="DA71" s="30">
        <v>18.1944444444444</v>
      </c>
      <c r="DB71" s="46">
        <v>90.6849315068493</v>
      </c>
      <c r="DC71" s="30">
        <v>13.6802739726027</v>
      </c>
      <c r="DD71" s="46">
        <v>27.3972602739726</v>
      </c>
      <c r="DE71" s="30">
        <v>8.135616438356161</v>
      </c>
      <c r="DF71" s="46">
        <v>77.6859504132231</v>
      </c>
      <c r="DG71" s="30">
        <v>12.3493112947658</v>
      </c>
      <c r="DH71" s="46">
        <v>23.0769230769231</v>
      </c>
      <c r="DI71" s="30">
        <v>8.142307692307689</v>
      </c>
      <c r="DJ71" s="46">
        <v>100</v>
      </c>
      <c r="DK71" s="30">
        <v>11.1871698113208</v>
      </c>
      <c r="DL71" s="46">
        <v>85.2054794520548</v>
      </c>
      <c r="DM71" s="30">
        <v>14.7427397260274</v>
      </c>
      <c r="DN71" s="37"/>
      <c r="DO71" s="47">
        <f>SUM(SUM(B71,D71,F71,H71,J71,L71,N71,P71,R71,T71,V71,X71,Z71,AB71,AD71,AF71,AH71,AJ71,AL71,AN71,AP71,AR71,AT71,AV71,AX71,AZ71,BB71,BD71,BF71,BH71),BJ71,BL71,BN71,BP71,BR71,BT71,BV71,BX71,BZ71,CB71,CD71,CF71,CH71,CJ71,CL71,CN71,CP71,CR71,CT71,CV71,CX71,CZ71,DB71,DD71,DF71,DH71,DJ71,DL71)/58</f>
        <v>57.4642355466543</v>
      </c>
      <c r="DP71" s="47">
        <f>SUM(SUM(C71,E71,G71,I71,K71,M71,O71,Q71,S71,U71,W71,Y71,AA71,AC71,AE71,AG71,AI71,AK71,AM71,AO71,AQ71,AS71,AU71,AW71,AY71,BA71,BC71,BE71,BG71,BI71),BK71,BM71,BO71,BQ71,BS71,BU71,BW71,BY71,CA71,CC71,CE71,CG71,CI71,CK71,CM71,CO71,CQ71,CS71,CU71,CW71,CY71,DA71,DC71,DE71,DG71,DI71,DK71,DM71)/58</f>
        <v>13.2819464324934</v>
      </c>
      <c r="DQ71" s="63"/>
    </row>
    <row r="72" ht="20.35" customHeight="1">
      <c r="A72" s="65">
        <v>1967</v>
      </c>
      <c r="B72" s="60">
        <v>29.8630136986301</v>
      </c>
      <c r="C72" s="30">
        <v>12.6197260273973</v>
      </c>
      <c r="D72" s="46">
        <v>41.5977961432507</v>
      </c>
      <c r="E72" s="30">
        <v>10.4851239669421</v>
      </c>
      <c r="F72" s="46">
        <v>30.6849315068493</v>
      </c>
      <c r="G72" s="30">
        <v>12.7753424657534</v>
      </c>
      <c r="H72" s="46">
        <v>33.8068181818182</v>
      </c>
      <c r="I72" s="30">
        <v>6.10568181818182</v>
      </c>
      <c r="J72" s="46">
        <v>29.3150684931507</v>
      </c>
      <c r="K72" s="30">
        <v>17.1652054794521</v>
      </c>
      <c r="L72" s="46">
        <v>97.2527472527473</v>
      </c>
      <c r="M72" s="30">
        <v>13.2618131868132</v>
      </c>
      <c r="N72" s="46">
        <v>38.121546961326</v>
      </c>
      <c r="O72" s="30">
        <v>8.52265193370166</v>
      </c>
      <c r="P72" s="46">
        <v>37.5342465753425</v>
      </c>
      <c r="Q72" s="30">
        <v>19.9498630136986</v>
      </c>
      <c r="R72" s="46">
        <v>73.9612188365651</v>
      </c>
      <c r="S72" s="30">
        <v>16.5950138504155</v>
      </c>
      <c r="T72" s="46">
        <v>93.75</v>
      </c>
      <c r="U72" s="30">
        <v>19.4021875</v>
      </c>
      <c r="V72" s="46">
        <v>23.5616438356164</v>
      </c>
      <c r="W72" s="30">
        <v>20.6534246575342</v>
      </c>
      <c r="X72" s="46">
        <v>94.1340782122905</v>
      </c>
      <c r="Y72" s="30">
        <v>14.0002793296089</v>
      </c>
      <c r="Z72" s="46">
        <v>91.39465875370919</v>
      </c>
      <c r="AA72" s="30">
        <v>17.6409495548961</v>
      </c>
      <c r="AB72" s="46">
        <v>99.38271604938269</v>
      </c>
      <c r="AC72" s="30">
        <v>10.5953703703704</v>
      </c>
      <c r="AD72" s="46">
        <v>35.0684931506849</v>
      </c>
      <c r="AE72" s="30">
        <v>17.0917808219178</v>
      </c>
      <c r="AF72" s="46">
        <v>30.958904109589</v>
      </c>
      <c r="AG72" s="30">
        <v>13.587397260274</v>
      </c>
      <c r="AH72" s="46">
        <v>31.0650887573964</v>
      </c>
      <c r="AI72" s="30">
        <v>16.8816568047337</v>
      </c>
      <c r="AJ72" s="46">
        <v>26.8493150684932</v>
      </c>
      <c r="AK72" s="30">
        <v>13.2238356164384</v>
      </c>
      <c r="AL72" s="46">
        <v>27.9452054794521</v>
      </c>
      <c r="AM72" s="30">
        <v>22.4339726027397</v>
      </c>
      <c r="AN72" s="46">
        <v>67.3590504451039</v>
      </c>
      <c r="AO72" s="30">
        <v>9.6893175074184</v>
      </c>
      <c r="AP72" s="46">
        <v>99.71098265895949</v>
      </c>
      <c r="AQ72" s="30">
        <v>10.035838150289</v>
      </c>
      <c r="AR72" s="46">
        <v>88.70523415977959</v>
      </c>
      <c r="AS72" s="30">
        <v>11.9250688705234</v>
      </c>
      <c r="AT72" s="46">
        <v>59.2356687898089</v>
      </c>
      <c r="AU72" s="30">
        <v>12.3964968152866</v>
      </c>
      <c r="AV72" s="46">
        <v>32.6027397260274</v>
      </c>
      <c r="AW72" s="30">
        <v>13.7186301369863</v>
      </c>
      <c r="AX72" s="46">
        <v>67.31843575418991</v>
      </c>
      <c r="AY72" s="30">
        <v>18.0153631284916</v>
      </c>
      <c r="AZ72" s="46">
        <v>35.4395604395604</v>
      </c>
      <c r="BA72" s="30">
        <v>13.6362637362637</v>
      </c>
      <c r="BB72" s="46">
        <v>25.2747252747253</v>
      </c>
      <c r="BC72" s="30">
        <v>18.6843406593407</v>
      </c>
      <c r="BD72" s="46">
        <v>64.8351648351648</v>
      </c>
      <c r="BE72" s="30">
        <v>8.26016483516484</v>
      </c>
      <c r="BF72" s="46">
        <v>32.967032967033</v>
      </c>
      <c r="BG72" s="30">
        <v>11.5678571428571</v>
      </c>
      <c r="BH72" s="46">
        <v>93.27217125382261</v>
      </c>
      <c r="BI72" s="30">
        <v>9.709480122324161</v>
      </c>
      <c r="BJ72" s="46">
        <v>36.4383561643836</v>
      </c>
      <c r="BK72" s="30">
        <v>9.00794520547945</v>
      </c>
      <c r="BL72" s="46">
        <v>32.0547945205479</v>
      </c>
      <c r="BM72" s="30">
        <v>6.56164383561644</v>
      </c>
      <c r="BN72" s="46">
        <v>100</v>
      </c>
      <c r="BO72" s="30">
        <v>16.1680911680912</v>
      </c>
      <c r="BP72" s="46">
        <v>73.27586206896549</v>
      </c>
      <c r="BQ72" s="30">
        <v>9.363218390804599</v>
      </c>
      <c r="BR72" s="46">
        <v>26.1707988980716</v>
      </c>
      <c r="BS72" s="30">
        <v>18.5090909090909</v>
      </c>
      <c r="BT72" s="46">
        <v>93.5754189944134</v>
      </c>
      <c r="BU72" s="30">
        <v>18.7946927374302</v>
      </c>
      <c r="BV72" s="46">
        <v>24.585635359116</v>
      </c>
      <c r="BW72" s="30">
        <v>12.446408839779</v>
      </c>
      <c r="BX72" s="46">
        <v>27.9452054794521</v>
      </c>
      <c r="BY72" s="30">
        <v>10.4591780821918</v>
      </c>
      <c r="BZ72" s="46">
        <v>35.8904109589041</v>
      </c>
      <c r="CA72" s="30">
        <v>10.1975342465753</v>
      </c>
      <c r="CB72" s="46">
        <v>56.1046511627907</v>
      </c>
      <c r="CC72" s="30">
        <v>12.1898255813953</v>
      </c>
      <c r="CD72" s="46">
        <v>48.9010989010989</v>
      </c>
      <c r="CE72" s="30">
        <v>10.6582417582418</v>
      </c>
      <c r="CF72" s="46">
        <v>93.4472934472934</v>
      </c>
      <c r="CG72" s="30">
        <v>21.3618233618234</v>
      </c>
      <c r="CH72" s="46">
        <v>94.52054794520549</v>
      </c>
      <c r="CI72" s="30">
        <v>19.1821917808219</v>
      </c>
      <c r="CJ72" s="46">
        <v>30</v>
      </c>
      <c r="CK72" s="30">
        <v>12.9975</v>
      </c>
      <c r="CL72" s="46">
        <v>36.5650969529086</v>
      </c>
      <c r="CM72" s="30">
        <v>11.8792243767313</v>
      </c>
      <c r="CN72" s="46">
        <v>84.6575342465753</v>
      </c>
      <c r="CO72" s="30">
        <v>13.4715068493151</v>
      </c>
      <c r="CP72" s="46">
        <v>26.9230769230769</v>
      </c>
      <c r="CQ72" s="30">
        <v>17.1956043956044</v>
      </c>
      <c r="CR72" s="46">
        <v>31.8681318681319</v>
      </c>
      <c r="CS72" s="30">
        <v>10.5975274725275</v>
      </c>
      <c r="CT72" s="46">
        <v>26.3013698630137</v>
      </c>
      <c r="CU72" s="30">
        <v>7.60657534246575</v>
      </c>
      <c r="CV72" s="46">
        <v>53.0386740331492</v>
      </c>
      <c r="CW72" s="30">
        <v>9.8146408839779</v>
      </c>
      <c r="CX72" s="46">
        <v>23.1404958677686</v>
      </c>
      <c r="CY72" s="30">
        <v>14.001652892562</v>
      </c>
      <c r="CZ72" s="46">
        <v>62.8808864265928</v>
      </c>
      <c r="DA72" s="30">
        <v>18.2440443213296</v>
      </c>
      <c r="DB72" s="46">
        <v>34.435261707989</v>
      </c>
      <c r="DC72" s="30">
        <v>14.1093663911846</v>
      </c>
      <c r="DD72" s="46">
        <v>25.7534246575342</v>
      </c>
      <c r="DE72" s="30">
        <v>8.705205479452051</v>
      </c>
      <c r="DF72" s="46">
        <v>70.52341597796141</v>
      </c>
      <c r="DG72" s="30">
        <v>12.9140495867769</v>
      </c>
      <c r="DH72" s="46">
        <v>26.7955801104972</v>
      </c>
      <c r="DI72" s="30">
        <v>8.65220994475138</v>
      </c>
      <c r="DJ72" s="46">
        <v>98.7577639751553</v>
      </c>
      <c r="DK72" s="30">
        <v>11.4568322981366</v>
      </c>
      <c r="DL72" s="46">
        <v>70.1369863013699</v>
      </c>
      <c r="DM72" s="30">
        <v>15.4624657534247</v>
      </c>
      <c r="DN72" s="37"/>
      <c r="DO72" s="47">
        <f>SUM(SUM(B72,D72,F72,H72,J72,L72,N72,P72,R72,T72,V72,X72,Z72,AB72,AD72,AF72,AH72,AJ72,AL72,AN72,AP72,AR72,AT72,AV72,AX72,AZ72,BB72,BD72,BF72,BH72),BJ72,BL72,BN72,BP72,BR72,BT72,BV72,BX72,BZ72,CB72,CD72,CF72,CH72,CJ72,CL72,CN72,CP72,CR72,CT72,CV72,CX72,CZ72,DB72,DD72,DF72,DH72,DJ72,DL72)/58</f>
        <v>53.0630350031455</v>
      </c>
      <c r="DP72" s="47">
        <f>SUM(SUM(C72,E72,G72,I72,K72,M72,O72,Q72,S72,U72,W72,Y72,AA72,AC72,AE72,AG72,AI72,AK72,AM72,AO72,AQ72,AS72,AU72,AW72,AY72,BA72,BC72,BE72,BG72,BI72),BK72,BM72,BO72,BQ72,BS72,BU72,BW72,BY72,CA72,CC72,CE72,CG72,CI72,CK72,CM72,CO72,CQ72,CS72,CU72,CW72,CY72,DA72,DC72,DE72,DG72,DI72,DK72,DM72)/58</f>
        <v>13.4937653319206</v>
      </c>
      <c r="DQ72" s="63"/>
    </row>
    <row r="73" ht="20.35" customHeight="1">
      <c r="A73" s="65">
        <v>1968</v>
      </c>
      <c r="B73" s="60">
        <v>35.792349726776</v>
      </c>
      <c r="C73" s="30">
        <v>12.707650273224</v>
      </c>
      <c r="D73" s="46">
        <v>41.7582417582418</v>
      </c>
      <c r="E73" s="30">
        <v>9.600824175824179</v>
      </c>
      <c r="F73" s="46">
        <v>34.6994535519126</v>
      </c>
      <c r="G73" s="30">
        <v>13.9967213114754</v>
      </c>
      <c r="H73" s="46">
        <v>35.5371900826446</v>
      </c>
      <c r="I73" s="30">
        <v>6.44214876033058</v>
      </c>
      <c r="J73" s="46">
        <v>31.7808219178082</v>
      </c>
      <c r="K73" s="30">
        <v>17.4424657534247</v>
      </c>
      <c r="L73" s="46">
        <v>97.5409836065574</v>
      </c>
      <c r="M73" s="30">
        <v>13.0311475409836</v>
      </c>
      <c r="N73" s="46">
        <v>39.5604395604396</v>
      </c>
      <c r="O73" s="30">
        <v>7.78351648351648</v>
      </c>
      <c r="P73" s="46">
        <v>43.1693989071038</v>
      </c>
      <c r="Q73" s="30">
        <v>21.4516393442623</v>
      </c>
      <c r="R73" s="46">
        <v>68.2451253481894</v>
      </c>
      <c r="S73" s="30">
        <v>16.508077994429</v>
      </c>
      <c r="T73" s="46">
        <v>100</v>
      </c>
      <c r="U73" s="30">
        <v>19.6012048192771</v>
      </c>
      <c r="V73" s="46">
        <v>25.6830601092896</v>
      </c>
      <c r="W73" s="30">
        <v>20.8885245901639</v>
      </c>
      <c r="X73" s="46">
        <v>83.1460674157303</v>
      </c>
      <c r="Y73" s="30">
        <v>12.8730337078652</v>
      </c>
      <c r="Z73" s="46">
        <v>97.49303621169921</v>
      </c>
      <c r="AA73" s="30">
        <v>17.3896935933148</v>
      </c>
      <c r="AB73" s="46">
        <v>73.8235294117647</v>
      </c>
      <c r="AC73" s="30">
        <v>9.976470588235291</v>
      </c>
      <c r="AD73" s="46">
        <v>41.3698630136986</v>
      </c>
      <c r="AE73" s="30">
        <v>16.1854794520548</v>
      </c>
      <c r="AF73" s="46">
        <v>29.3150684931507</v>
      </c>
      <c r="AG73" s="30">
        <v>13.6290410958904</v>
      </c>
      <c r="AH73" s="46">
        <v>30.0561797752809</v>
      </c>
      <c r="AI73" s="30">
        <v>16.8483146067416</v>
      </c>
      <c r="AJ73" s="46">
        <v>34.6994535519126</v>
      </c>
      <c r="AK73" s="30">
        <v>13.0606557377049</v>
      </c>
      <c r="AL73" s="46">
        <v>26.2295081967213</v>
      </c>
      <c r="AM73" s="30">
        <v>23.253825136612</v>
      </c>
      <c r="AN73" s="46">
        <v>70.76502732240441</v>
      </c>
      <c r="AO73" s="30">
        <v>10.6448087431694</v>
      </c>
      <c r="AP73" s="46">
        <v>99.4029850746269</v>
      </c>
      <c r="AQ73" s="30">
        <v>9.31910447761194</v>
      </c>
      <c r="AR73" s="46">
        <v>95.18413597733711</v>
      </c>
      <c r="AS73" s="30">
        <v>11.157223796034</v>
      </c>
      <c r="AT73" s="46">
        <v>35.3424657534247</v>
      </c>
      <c r="AU73" s="30">
        <v>12.3835616438356</v>
      </c>
      <c r="AV73" s="46">
        <v>33.6986301369863</v>
      </c>
      <c r="AW73" s="30">
        <v>13.3619178082192</v>
      </c>
      <c r="AX73" s="46">
        <v>50.4201680672269</v>
      </c>
      <c r="AY73" s="30">
        <v>18.8240896358543</v>
      </c>
      <c r="AZ73" s="46">
        <v>38.4615384615385</v>
      </c>
      <c r="BA73" s="30">
        <v>12.1945054945055</v>
      </c>
      <c r="BB73" s="46">
        <v>26.2295081967213</v>
      </c>
      <c r="BC73" s="30">
        <v>19.5398907103825</v>
      </c>
      <c r="BD73" s="46">
        <v>24.3169398907104</v>
      </c>
      <c r="BE73" s="30">
        <v>7.21120218579235</v>
      </c>
      <c r="BF73" s="46">
        <v>25.6830601092896</v>
      </c>
      <c r="BG73" s="30">
        <v>10.8300546448087</v>
      </c>
      <c r="BH73" s="46">
        <v>92.8571428571429</v>
      </c>
      <c r="BI73" s="30">
        <v>8.84885714285714</v>
      </c>
      <c r="BJ73" s="46">
        <v>40.4371584699454</v>
      </c>
      <c r="BK73" s="30">
        <v>9.877049180327869</v>
      </c>
      <c r="BL73" s="46">
        <v>39.0710382513661</v>
      </c>
      <c r="BM73" s="30">
        <v>6.81284153005464</v>
      </c>
      <c r="BN73" s="46">
        <v>74.03314917127069</v>
      </c>
      <c r="BO73" s="30">
        <v>16.3430939226519</v>
      </c>
      <c r="BP73" s="46">
        <v>80.3921568627451</v>
      </c>
      <c r="BQ73" s="30">
        <v>9.655742296918771</v>
      </c>
      <c r="BR73" s="46">
        <v>30.6010928961749</v>
      </c>
      <c r="BS73" s="30">
        <v>18.5002732240437</v>
      </c>
      <c r="BT73" s="46">
        <v>96.2099125364431</v>
      </c>
      <c r="BU73" s="30">
        <v>19.5067055393586</v>
      </c>
      <c r="BV73" s="46">
        <v>28.021978021978</v>
      </c>
      <c r="BW73" s="30">
        <v>13.7</v>
      </c>
      <c r="BX73" s="46">
        <v>25.9562841530055</v>
      </c>
      <c r="BY73" s="30">
        <v>11.1344262295082</v>
      </c>
      <c r="BZ73" s="46">
        <v>27.3224043715847</v>
      </c>
      <c r="CA73" s="30">
        <v>10.877868852459</v>
      </c>
      <c r="CB73" s="46">
        <v>50.7204610951009</v>
      </c>
      <c r="CC73" s="30">
        <v>12.3063400576369</v>
      </c>
      <c r="CD73" s="46">
        <v>53.021978021978</v>
      </c>
      <c r="CE73" s="30">
        <v>10.6576923076923</v>
      </c>
      <c r="CF73" s="46">
        <v>98.61878453038671</v>
      </c>
      <c r="CG73" s="30">
        <v>21.453591160221</v>
      </c>
      <c r="CH73" s="46">
        <v>95.8208955223881</v>
      </c>
      <c r="CI73" s="30">
        <v>18.7859701492537</v>
      </c>
      <c r="CJ73" s="46">
        <v>28.4153005464481</v>
      </c>
      <c r="CK73" s="30">
        <v>11.2953551912568</v>
      </c>
      <c r="CL73" s="46">
        <v>40.9340659340659</v>
      </c>
      <c r="CM73" s="30">
        <v>11.9942307692308</v>
      </c>
      <c r="CN73" s="46">
        <v>69.041095890411</v>
      </c>
      <c r="CO73" s="30">
        <v>12.7498630136986</v>
      </c>
      <c r="CP73" s="46">
        <v>20.2185792349727</v>
      </c>
      <c r="CQ73" s="30">
        <v>17.0051912568306</v>
      </c>
      <c r="CR73" s="46">
        <v>41.9178082191781</v>
      </c>
      <c r="CS73" s="30">
        <v>11.5682191780822</v>
      </c>
      <c r="CT73" s="46">
        <v>26.5753424657534</v>
      </c>
      <c r="CU73" s="30">
        <v>8.50438356164384</v>
      </c>
      <c r="CV73" s="46">
        <v>55.1532033426184</v>
      </c>
      <c r="CW73" s="30">
        <v>10.4030640668524</v>
      </c>
      <c r="CX73" s="46">
        <v>27.6712328767123</v>
      </c>
      <c r="CY73" s="30">
        <v>14.0986301369863</v>
      </c>
      <c r="CZ73" s="46">
        <v>42.7777777777778</v>
      </c>
      <c r="DA73" s="30">
        <v>18.5541666666667</v>
      </c>
      <c r="DB73" s="46">
        <v>50.8196721311475</v>
      </c>
      <c r="DC73" s="30">
        <v>14.068306010929</v>
      </c>
      <c r="DD73" s="46">
        <v>25.6830601092896</v>
      </c>
      <c r="DE73" s="30">
        <v>9.443989071038249</v>
      </c>
      <c r="DF73" s="46">
        <v>64.1873278236915</v>
      </c>
      <c r="DG73" s="30">
        <v>12.7060606060606</v>
      </c>
      <c r="DH73" s="46">
        <v>25.4794520547945</v>
      </c>
      <c r="DI73" s="30">
        <v>7.17123287671233</v>
      </c>
      <c r="DJ73" s="46">
        <v>99.7150997150997</v>
      </c>
      <c r="DK73" s="30">
        <v>11.1253561253561</v>
      </c>
      <c r="DL73" s="46">
        <v>48.0874316939891</v>
      </c>
      <c r="DM73" s="30">
        <v>15.2314207650273</v>
      </c>
      <c r="DN73" s="37"/>
      <c r="DO73" s="47">
        <f>SUM(SUM(B73,D73,F73,H73,J73,L73,N73,P73,R73,T73,V73,X73,Z73,AB73,AD73,AF73,AH73,AJ73,AL73,AN73,AP73,AR73,AT73,AV73,AX73,AZ73,BB73,BD73,BF73,BH73),BJ73,BL73,BN73,BP73,BR73,BT73,BV73,BX73,BZ73,CB73,CD73,CF73,CH73,CJ73,CL73,CN73,CP73,CR73,CT73,CV73,CX73,CZ73,DB73,DD73,DF73,DH73,DJ73,DL73)/58</f>
        <v>51.1925020035629</v>
      </c>
      <c r="DP73" s="47">
        <f>SUM(SUM(C73,E73,G73,I73,K73,M73,O73,Q73,S73,U73,W73,Y73,AA73,AC73,AE73,AG73,AI73,AK73,AM73,AO73,AQ73,AS73,AU73,AW73,AY73,BA73,BC73,BE73,BG73,BI73),BK73,BM73,BO73,BQ73,BS73,BU73,BW73,BY73,CA73,CC73,CE73,CG73,CI73,CK73,CM73,CO73,CQ73,CS73,CU73,CW73,CY73,DA73,DC73,DE73,DG73,DI73,DK73,DM73)/58</f>
        <v>13.4916674999121</v>
      </c>
      <c r="DQ73" s="63"/>
    </row>
    <row r="74" ht="20.35" customHeight="1">
      <c r="A74" s="65">
        <v>1969</v>
      </c>
      <c r="B74" s="60">
        <v>39.4520547945205</v>
      </c>
      <c r="C74" s="30">
        <v>12.2539726027397</v>
      </c>
      <c r="D74" s="46">
        <v>37.2602739726027</v>
      </c>
      <c r="E74" s="30">
        <v>10.0693150684932</v>
      </c>
      <c r="F74" s="46">
        <v>40.8219178082192</v>
      </c>
      <c r="G74" s="30">
        <v>13.0090410958904</v>
      </c>
      <c r="H74" s="46">
        <v>66.7597765363128</v>
      </c>
      <c r="I74" s="30">
        <v>6.61424581005587</v>
      </c>
      <c r="J74" s="46">
        <v>32.1428571428571</v>
      </c>
      <c r="K74" s="30">
        <v>17.5019230769231</v>
      </c>
      <c r="L74" s="46">
        <v>99.7126436781609</v>
      </c>
      <c r="M74" s="30">
        <v>12.8864942528736</v>
      </c>
      <c r="N74" s="46">
        <v>37.0165745856354</v>
      </c>
      <c r="O74" s="30">
        <v>7.80441988950276</v>
      </c>
      <c r="P74" s="46">
        <v>47.8021978021978</v>
      </c>
      <c r="Q74" s="30">
        <v>19.935989010989</v>
      </c>
      <c r="R74" s="46">
        <v>57.6923076923077</v>
      </c>
      <c r="S74" s="30">
        <v>16.8796703296703</v>
      </c>
      <c r="T74" s="46">
        <v>100</v>
      </c>
      <c r="U74" s="30">
        <v>18.2416216216216</v>
      </c>
      <c r="V74" s="46">
        <v>22.4657534246575</v>
      </c>
      <c r="W74" s="30">
        <v>20.7778082191781</v>
      </c>
      <c r="X74" s="46">
        <v>77.64705882352941</v>
      </c>
      <c r="Y74" s="30">
        <v>13.34</v>
      </c>
      <c r="Z74" s="46">
        <v>91.1357340720222</v>
      </c>
      <c r="AA74" s="30">
        <v>17.8060941828255</v>
      </c>
      <c r="AB74" s="46">
        <v>25</v>
      </c>
      <c r="AC74" s="30">
        <v>10.4620879120879</v>
      </c>
      <c r="AD74" s="46">
        <v>27.3972602739726</v>
      </c>
      <c r="AE74" s="30">
        <v>16.96</v>
      </c>
      <c r="AF74" s="46">
        <v>29.1021671826625</v>
      </c>
      <c r="AG74" s="30">
        <v>12.850773993808</v>
      </c>
      <c r="AH74" s="46">
        <v>34.180790960452</v>
      </c>
      <c r="AI74" s="30">
        <v>17.3392655367232</v>
      </c>
      <c r="AJ74" s="46">
        <v>29.041095890411</v>
      </c>
      <c r="AK74" s="30">
        <v>12.8506849315068</v>
      </c>
      <c r="AL74" s="46">
        <v>29.559748427673</v>
      </c>
      <c r="AM74" s="30">
        <v>22.988679245283</v>
      </c>
      <c r="AN74" s="46">
        <v>39.5604395604396</v>
      </c>
      <c r="AO74" s="30">
        <v>10.1585164835165</v>
      </c>
      <c r="AP74" s="46">
        <v>97.1428571428571</v>
      </c>
      <c r="AQ74" s="30">
        <v>10.2171428571429</v>
      </c>
      <c r="AR74" s="46">
        <v>25.5434782608696</v>
      </c>
      <c r="AS74" s="30">
        <v>10.0597826086957</v>
      </c>
      <c r="AT74" s="46">
        <v>41.2087912087912</v>
      </c>
      <c r="AU74" s="30">
        <v>12.5997252747253</v>
      </c>
      <c r="AV74" s="46">
        <v>31.404958677686</v>
      </c>
      <c r="AW74" s="30">
        <v>14.3730027548209</v>
      </c>
      <c r="AX74" s="46">
        <v>55.8333333333333</v>
      </c>
      <c r="AY74" s="30">
        <v>19.1261111111111</v>
      </c>
      <c r="AZ74" s="46">
        <v>34.7107438016529</v>
      </c>
      <c r="BA74" s="30">
        <v>12.928650137741</v>
      </c>
      <c r="BB74" s="46">
        <v>31.7808219178082</v>
      </c>
      <c r="BC74" s="30">
        <v>19.0945205479452</v>
      </c>
      <c r="BD74" s="46">
        <v>13.1868131868132</v>
      </c>
      <c r="BE74" s="30">
        <v>8.094505494505491</v>
      </c>
      <c r="BF74" s="46">
        <v>31.2328767123288</v>
      </c>
      <c r="BG74" s="30">
        <v>11.4621917808219</v>
      </c>
      <c r="BH74" s="46">
        <v>74.06340057636891</v>
      </c>
      <c r="BI74" s="30">
        <v>9.47521613832853</v>
      </c>
      <c r="BJ74" s="46">
        <v>43.0555555555556</v>
      </c>
      <c r="BK74" s="30">
        <v>9.214444444444441</v>
      </c>
      <c r="BL74" s="46">
        <v>29.041095890411</v>
      </c>
      <c r="BM74" s="30">
        <v>6.69397260273973</v>
      </c>
      <c r="BN74" s="46">
        <v>97.8082191780822</v>
      </c>
      <c r="BO74" s="30">
        <v>17.0830136986301</v>
      </c>
      <c r="BP74" s="46">
        <v>79.7260273972603</v>
      </c>
      <c r="BQ74" s="30">
        <v>9.78383561643836</v>
      </c>
      <c r="BR74" s="46">
        <v>34.7945205479452</v>
      </c>
      <c r="BS74" s="30">
        <v>19.1775342465753</v>
      </c>
      <c r="BT74" s="46">
        <v>84.03361344537819</v>
      </c>
      <c r="BU74" s="30">
        <v>19.5403361344538</v>
      </c>
      <c r="BV74" s="46">
        <v>44.2307692307692</v>
      </c>
      <c r="BW74" s="30">
        <v>12.6403846153846</v>
      </c>
      <c r="BX74" s="46">
        <v>21.3698630136986</v>
      </c>
      <c r="BY74" s="30">
        <v>10.8046575342466</v>
      </c>
      <c r="BZ74" s="46">
        <v>35.8904109589041</v>
      </c>
      <c r="CA74" s="30">
        <v>10.2591780821918</v>
      </c>
      <c r="CB74" s="46">
        <v>28.7833827893175</v>
      </c>
      <c r="CC74" s="30">
        <v>12.3703264094955</v>
      </c>
      <c r="CD74" s="46">
        <v>56.4383561643836</v>
      </c>
      <c r="CE74" s="30">
        <v>11.6153424657534</v>
      </c>
      <c r="CF74" s="46">
        <v>100</v>
      </c>
      <c r="CG74" s="30">
        <v>21.8321428571429</v>
      </c>
      <c r="CH74" s="46">
        <v>93.6781609195402</v>
      </c>
      <c r="CI74" s="30">
        <v>19.1959770114943</v>
      </c>
      <c r="CJ74" s="46">
        <v>30.3030303030303</v>
      </c>
      <c r="CK74" s="30">
        <v>11.8421487603306</v>
      </c>
      <c r="CL74" s="46">
        <v>39.4520547945205</v>
      </c>
      <c r="CM74" s="30">
        <v>11.7567123287671</v>
      </c>
      <c r="CN74" s="46">
        <v>50.958904109589</v>
      </c>
      <c r="CO74" s="30">
        <v>13.3254794520548</v>
      </c>
      <c r="CP74" s="46">
        <v>40.2777777777778</v>
      </c>
      <c r="CQ74" s="30">
        <v>17.3925</v>
      </c>
      <c r="CR74" s="46">
        <v>58.1267217630854</v>
      </c>
      <c r="CS74" s="30">
        <v>10.6848484848485</v>
      </c>
      <c r="CT74" s="46">
        <v>27.3972602739726</v>
      </c>
      <c r="CU74" s="30">
        <v>8.44</v>
      </c>
      <c r="CV74" s="46">
        <v>27.4238227146814</v>
      </c>
      <c r="CW74" s="30">
        <v>9.38614958448753</v>
      </c>
      <c r="CX74" s="46">
        <v>33.6986301369863</v>
      </c>
      <c r="CY74" s="30">
        <v>14.0413698630137</v>
      </c>
      <c r="CZ74" s="46">
        <v>30.8539944903581</v>
      </c>
      <c r="DA74" s="30">
        <v>18.8523415977961</v>
      </c>
      <c r="DB74" s="46">
        <v>52.8767123287671</v>
      </c>
      <c r="DC74" s="30">
        <v>14.0375342465753</v>
      </c>
      <c r="DD74" s="46">
        <v>30.1369863013699</v>
      </c>
      <c r="DE74" s="30">
        <v>8.661917808219179</v>
      </c>
      <c r="DF74" s="46">
        <v>51.1049723756906</v>
      </c>
      <c r="DG74" s="30">
        <v>13.3334254143646</v>
      </c>
      <c r="DH74" s="46">
        <v>24.585635359116</v>
      </c>
      <c r="DI74" s="30">
        <v>7.43149171270718</v>
      </c>
      <c r="DJ74" s="46">
        <v>89.0140845070423</v>
      </c>
      <c r="DK74" s="30">
        <v>11.4825352112676</v>
      </c>
      <c r="DL74" s="46">
        <v>48.7671232876712</v>
      </c>
      <c r="DM74" s="30">
        <v>15.4498630136986</v>
      </c>
      <c r="DN74" s="37"/>
      <c r="DO74" s="47">
        <f>SUM(SUM(B74,D74,F74,H74,J74,L74,N74,P74,R74,T74,V74,X74,Z74,AB74,AD74,AF74,AH74,AJ74,AL74,AN74,AP74,AR74,AT74,AV74,AX74,AZ74,BB74,BD74,BF74,BH74),BJ74,BL74,BN74,BP74,BR74,BT74,BV74,BX74,BZ74,CB74,CD74,CF74,CH74,CJ74,CL74,CN74,CP74,CR74,CT74,CV74,CX74,CZ74,DB74,DD74,DF74,DH74,DJ74,DL74)/58</f>
        <v>47.994593328656</v>
      </c>
      <c r="DP74" s="47">
        <f>SUM(SUM(C74,E74,G74,I74,K74,M74,O74,Q74,S74,U74,W74,Y74,AA74,AC74,AE74,AG74,AI74,AK74,AM74,AO74,AQ74,AS74,AU74,AW74,AY74,BA74,BC74,BE74,BG74,BI74),BK74,BM74,BO74,BQ74,BS74,BU74,BW74,BY74,CA74,CC74,CE74,CG74,CI74,CK74,CM74,CO74,CQ74,CS74,CU74,CW74,CY74,DA74,DC74,DE74,DG74,DI74,DK74,DM74)/58</f>
        <v>13.5257054339077</v>
      </c>
      <c r="DQ74" s="63"/>
    </row>
    <row r="75" ht="20.35" customHeight="1">
      <c r="A75" s="65">
        <v>1970</v>
      </c>
      <c r="B75" s="60">
        <v>31.7808219178082</v>
      </c>
      <c r="C75" s="30">
        <v>12.2054794520548</v>
      </c>
      <c r="D75" s="46">
        <v>45.1523545706371</v>
      </c>
      <c r="E75" s="30">
        <v>10.2883656509695</v>
      </c>
      <c r="F75" s="46">
        <v>32.6923076923077</v>
      </c>
      <c r="G75" s="30">
        <v>13.0991758241758</v>
      </c>
      <c r="H75" s="46">
        <v>48.8888888888889</v>
      </c>
      <c r="I75" s="30">
        <v>5.78416666666667</v>
      </c>
      <c r="J75" s="46">
        <v>45.9016393442623</v>
      </c>
      <c r="K75" s="30">
        <v>14.951912568306</v>
      </c>
      <c r="L75" s="46">
        <v>80.8219178082192</v>
      </c>
      <c r="M75" s="30">
        <v>12.1876712328767</v>
      </c>
      <c r="N75" s="46">
        <v>35.933147632312</v>
      </c>
      <c r="O75" s="30">
        <v>8.369080779944291</v>
      </c>
      <c r="P75" s="46">
        <v>39.2857142857143</v>
      </c>
      <c r="Q75" s="30">
        <v>21.2692307692308</v>
      </c>
      <c r="R75" s="46">
        <v>39.6648044692737</v>
      </c>
      <c r="S75" s="30">
        <v>16.3941340782123</v>
      </c>
      <c r="T75" s="46">
        <v>72.6775956284153</v>
      </c>
      <c r="U75" s="30">
        <v>19.3497267759563</v>
      </c>
      <c r="V75" s="46">
        <v>28.8461538461538</v>
      </c>
      <c r="W75" s="30">
        <v>20.5489010989011</v>
      </c>
      <c r="X75" s="46">
        <v>81.3031161473088</v>
      </c>
      <c r="Y75" s="30">
        <v>13.5583569405099</v>
      </c>
      <c r="Z75" s="46">
        <v>96.045197740113</v>
      </c>
      <c r="AA75" s="30">
        <v>17.7864406779661</v>
      </c>
      <c r="AB75" s="46">
        <v>48.6263736263736</v>
      </c>
      <c r="AC75" s="30">
        <v>10.1763736263736</v>
      </c>
      <c r="AD75" s="46">
        <v>29.3150684931507</v>
      </c>
      <c r="AE75" s="30">
        <v>17.2054794520548</v>
      </c>
      <c r="AF75" s="46">
        <v>28.525641025641</v>
      </c>
      <c r="AG75" s="30">
        <v>11.4112179487179</v>
      </c>
      <c r="AH75" s="46">
        <v>32.0224719101124</v>
      </c>
      <c r="AI75" s="30">
        <v>17.3092696629213</v>
      </c>
      <c r="AJ75" s="46">
        <v>28.7671232876712</v>
      </c>
      <c r="AK75" s="30">
        <v>11.9958904109589</v>
      </c>
      <c r="AL75" s="46">
        <v>30.0275482093664</v>
      </c>
      <c r="AM75" s="30">
        <v>23.4842975206612</v>
      </c>
      <c r="AN75" s="46">
        <v>31.4763231197772</v>
      </c>
      <c r="AO75" s="30">
        <v>9.79888579387187</v>
      </c>
      <c r="AP75" s="46">
        <v>94.6327683615819</v>
      </c>
      <c r="AQ75" s="30">
        <v>10.3127118644068</v>
      </c>
      <c r="AR75" s="46">
        <v>28.2191780821918</v>
      </c>
      <c r="AS75" s="30">
        <v>11.1852054794521</v>
      </c>
      <c r="AT75" s="46">
        <v>94.7802197802198</v>
      </c>
      <c r="AU75" s="30">
        <v>12.3068681318681</v>
      </c>
      <c r="AV75" s="46">
        <v>25.3443526170799</v>
      </c>
      <c r="AW75" s="30">
        <v>13.396694214876</v>
      </c>
      <c r="AX75" s="46">
        <v>55.6786703601108</v>
      </c>
      <c r="AY75" s="30">
        <v>19.0227146814404</v>
      </c>
      <c r="AZ75" s="46">
        <v>35.7340720221607</v>
      </c>
      <c r="BA75" s="30">
        <v>13.5371191135734</v>
      </c>
      <c r="BB75" s="46">
        <v>30.6629834254144</v>
      </c>
      <c r="BC75" s="30">
        <v>20.4154696132597</v>
      </c>
      <c r="BD75" s="46">
        <v>21.3698630136986</v>
      </c>
      <c r="BE75" s="30">
        <v>6.44767123287671</v>
      </c>
      <c r="BF75" s="46">
        <v>32.6923076923077</v>
      </c>
      <c r="BG75" s="30">
        <v>11.3472527472527</v>
      </c>
      <c r="BH75" s="46">
        <v>64.30678466076699</v>
      </c>
      <c r="BI75" s="30">
        <v>9.71710914454277</v>
      </c>
      <c r="BJ75" s="46">
        <v>37.6404494382022</v>
      </c>
      <c r="BK75" s="30">
        <v>11.2505617977528</v>
      </c>
      <c r="BL75" s="46">
        <v>37.2602739726027</v>
      </c>
      <c r="BM75" s="30">
        <v>5.97643835616438</v>
      </c>
      <c r="BN75" s="46">
        <v>31.767955801105</v>
      </c>
      <c r="BO75" s="30">
        <v>15.0049723756906</v>
      </c>
      <c r="BP75" s="46">
        <v>80</v>
      </c>
      <c r="BQ75" s="30">
        <v>9.69205479452055</v>
      </c>
      <c r="BR75" s="46">
        <v>26.8493150684932</v>
      </c>
      <c r="BS75" s="30">
        <v>18.4424657534247</v>
      </c>
      <c r="BT75" s="46">
        <v>50.2762430939227</v>
      </c>
      <c r="BU75" s="30">
        <v>20.3223756906077</v>
      </c>
      <c r="BV75" s="46">
        <v>73.2954545454545</v>
      </c>
      <c r="BW75" s="30">
        <v>12.1045454545455</v>
      </c>
      <c r="BX75" s="46">
        <v>30.1369863013699</v>
      </c>
      <c r="BY75" s="30">
        <v>10.6682191780822</v>
      </c>
      <c r="BZ75" s="46">
        <v>32.6027397260274</v>
      </c>
      <c r="CA75" s="30">
        <v>10.0454794520548</v>
      </c>
      <c r="CB75" s="46">
        <v>27.1844660194175</v>
      </c>
      <c r="CC75" s="30">
        <v>11.3702265372168</v>
      </c>
      <c r="CD75" s="46">
        <v>56.7123287671233</v>
      </c>
      <c r="CE75" s="30">
        <v>10.7523287671233</v>
      </c>
      <c r="CF75" s="46">
        <v>68.1318681318681</v>
      </c>
      <c r="CG75" s="30">
        <v>21.660989010989</v>
      </c>
      <c r="CH75" s="46">
        <v>96.7123287671233</v>
      </c>
      <c r="CI75" s="30">
        <v>19.5219178082192</v>
      </c>
      <c r="CJ75" s="46">
        <v>29.041095890411</v>
      </c>
      <c r="CK75" s="30">
        <v>12.5145205479452</v>
      </c>
      <c r="CL75" s="46">
        <v>31.7808219178082</v>
      </c>
      <c r="CM75" s="30">
        <v>11.501095890411</v>
      </c>
      <c r="CN75" s="46">
        <v>49.3150684931507</v>
      </c>
      <c r="CO75" s="30">
        <v>12.5780821917808</v>
      </c>
      <c r="CP75" s="46">
        <v>49.7206703910615</v>
      </c>
      <c r="CQ75" s="30">
        <v>16.7664804469274</v>
      </c>
      <c r="CR75" s="46">
        <v>36.9146005509642</v>
      </c>
      <c r="CS75" s="30">
        <v>10.5892561983471</v>
      </c>
      <c r="CT75" s="46">
        <v>28.2191780821918</v>
      </c>
      <c r="CU75" s="30">
        <v>8.41369863013699</v>
      </c>
      <c r="CV75" s="46">
        <v>32.6869806094183</v>
      </c>
      <c r="CW75" s="30">
        <v>9.29002770083102</v>
      </c>
      <c r="CX75" s="46">
        <v>31.043956043956</v>
      </c>
      <c r="CY75" s="30">
        <v>13.4835164835165</v>
      </c>
      <c r="CZ75" s="46">
        <v>27.9005524861878</v>
      </c>
      <c r="DA75" s="30">
        <v>19.3588397790055</v>
      </c>
      <c r="DB75" s="46">
        <v>62.6373626373626</v>
      </c>
      <c r="DC75" s="30">
        <v>13.2431318681319</v>
      </c>
      <c r="DD75" s="46">
        <v>32.8767123287671</v>
      </c>
      <c r="DE75" s="30">
        <v>8.25315068493151</v>
      </c>
      <c r="DF75" s="46">
        <v>43.0939226519337</v>
      </c>
      <c r="DG75" s="30">
        <v>11.6569060773481</v>
      </c>
      <c r="DH75" s="46">
        <v>16.8975069252078</v>
      </c>
      <c r="DI75" s="30">
        <v>8.4398891966759</v>
      </c>
      <c r="DJ75" s="46">
        <v>49.3150684931507</v>
      </c>
      <c r="DK75" s="30">
        <v>11.106301369863</v>
      </c>
      <c r="DL75" s="46">
        <v>48.7671232876712</v>
      </c>
      <c r="DM75" s="30">
        <v>14.4917808219178</v>
      </c>
      <c r="DN75" s="37"/>
      <c r="DO75" s="47">
        <f>SUM(SUM(B75,D75,F75,H75,J75,L75,N75,P75,R75,T75,V75,X75,Z75,AB75,AD75,AF75,AH75,AJ75,AL75,AN75,AP75,AR75,AT75,AV75,AX75,AZ75,BB75,BD75,BF75,BH75),BJ75,BL75,BN75,BP75,BR75,BT75,BV75,BX75,BZ75,CB75,CD75,CF75,CH75,CJ75,CL75,CN75,CP75,CR75,CT75,CV75,CX75,CZ75,DB75,DD75,DF75,DH75,DJ75,DL75)/58</f>
        <v>44.9992489669137</v>
      </c>
      <c r="DP75" s="47">
        <f>SUM(SUM(C75,E75,G75,I75,K75,M75,O75,Q75,S75,U75,W75,Y75,AA75,AC75,AE75,AG75,AI75,AK75,AM75,AO75,AQ75,AS75,AU75,AW75,AY75,BA75,BC75,BE75,BG75,BI75),BK75,BM75,BO75,BQ75,BS75,BU75,BW75,BY75,CA75,CC75,CE75,CG75,CI75,CK75,CM75,CO75,CQ75,CS75,CU75,CW75,CY75,DA75,DC75,DE75,DG75,DI75,DK75,DM75)/58</f>
        <v>13.333829758949</v>
      </c>
      <c r="DQ75" s="63"/>
    </row>
    <row r="76" ht="20.35" customHeight="1">
      <c r="A76" s="65">
        <v>1971</v>
      </c>
      <c r="B76" s="60">
        <v>30.1369863013699</v>
      </c>
      <c r="C76" s="30">
        <v>12.7572602739726</v>
      </c>
      <c r="D76" s="46">
        <v>33.972602739726</v>
      </c>
      <c r="E76" s="30">
        <v>10.0808219178082</v>
      </c>
      <c r="F76" s="46">
        <v>31.2328767123288</v>
      </c>
      <c r="G76" s="30">
        <v>14.4580821917808</v>
      </c>
      <c r="H76" s="46">
        <v>34.2465753424658</v>
      </c>
      <c r="I76" s="30">
        <v>5.85397260273973</v>
      </c>
      <c r="J76" s="46">
        <v>42.0612813370474</v>
      </c>
      <c r="K76" s="30">
        <v>16.4818941504178</v>
      </c>
      <c r="L76" s="46">
        <v>62.0879120879121</v>
      </c>
      <c r="M76" s="30">
        <v>12.7324175824176</v>
      </c>
      <c r="N76" s="46">
        <v>51.7906336088154</v>
      </c>
      <c r="O76" s="30">
        <v>8.02479338842975</v>
      </c>
      <c r="P76" s="46">
        <v>35.3424657534247</v>
      </c>
      <c r="Q76" s="30">
        <v>20.7312328767123</v>
      </c>
      <c r="R76" s="46">
        <v>48.6187845303867</v>
      </c>
      <c r="S76" s="30">
        <v>16.8279005524862</v>
      </c>
      <c r="T76" s="46">
        <v>94.21487603305791</v>
      </c>
      <c r="U76" s="30">
        <v>19.8432506887052</v>
      </c>
      <c r="V76" s="46">
        <v>24.1758241758242</v>
      </c>
      <c r="W76" s="30">
        <v>20.4758241758242</v>
      </c>
      <c r="X76" s="46">
        <v>72.1448467966574</v>
      </c>
      <c r="Y76" s="30">
        <v>13.2551532033426</v>
      </c>
      <c r="Z76" s="46">
        <v>63.5542168674699</v>
      </c>
      <c r="AA76" s="30">
        <v>17.1120481927711</v>
      </c>
      <c r="AB76" s="46">
        <v>38.4615384615385</v>
      </c>
      <c r="AC76" s="30">
        <v>10.6181318681319</v>
      </c>
      <c r="AD76" s="46">
        <v>34.7945205479452</v>
      </c>
      <c r="AE76" s="30">
        <v>17.046301369863</v>
      </c>
      <c r="AF76" s="46">
        <v>23.8356164383562</v>
      </c>
      <c r="AG76" s="30">
        <v>13.3430136986301</v>
      </c>
      <c r="AH76" s="46">
        <v>27.7777777777778</v>
      </c>
      <c r="AI76" s="30">
        <v>17.1713888888889</v>
      </c>
      <c r="AJ76" s="46">
        <v>29.1208791208791</v>
      </c>
      <c r="AK76" s="30">
        <v>12.3994505494505</v>
      </c>
      <c r="AL76" s="46">
        <v>32.1428571428571</v>
      </c>
      <c r="AM76" s="30">
        <v>23.1777472527473</v>
      </c>
      <c r="AN76" s="46">
        <v>33.1506849315068</v>
      </c>
      <c r="AO76" s="30">
        <v>10.027397260274</v>
      </c>
      <c r="AP76" s="46">
        <v>86.57534246575339</v>
      </c>
      <c r="AQ76" s="30">
        <v>10.7427397260274</v>
      </c>
      <c r="AR76" s="46">
        <v>29.2011019283747</v>
      </c>
      <c r="AS76" s="30">
        <v>11.2170798898072</v>
      </c>
      <c r="AT76" s="46">
        <v>96.1643835616438</v>
      </c>
      <c r="AU76" s="30">
        <v>12.3772602739726</v>
      </c>
      <c r="AV76" s="46">
        <v>41.9178082191781</v>
      </c>
      <c r="AW76" s="30">
        <v>13.6739726027397</v>
      </c>
      <c r="AX76" s="46">
        <v>50.140056022409</v>
      </c>
      <c r="AY76" s="30">
        <v>18.7002801120448</v>
      </c>
      <c r="AZ76" s="46">
        <v>28.4530386740331</v>
      </c>
      <c r="BA76" s="30">
        <v>13.0328729281768</v>
      </c>
      <c r="BB76" s="46">
        <v>31.7808219178082</v>
      </c>
      <c r="BC76" s="30">
        <v>20.3413698630137</v>
      </c>
      <c r="BD76" s="46">
        <v>36.4383561643836</v>
      </c>
      <c r="BE76" s="30">
        <v>6.71397260273973</v>
      </c>
      <c r="BF76" s="46">
        <v>33.1506849315068</v>
      </c>
      <c r="BG76" s="30">
        <v>11.1183561643836</v>
      </c>
      <c r="BH76" s="46">
        <v>48.4057971014493</v>
      </c>
      <c r="BI76" s="30">
        <v>9.00985507246377</v>
      </c>
      <c r="BJ76" s="46">
        <v>36.8131868131868</v>
      </c>
      <c r="BK76" s="30">
        <v>9.915384615384619</v>
      </c>
      <c r="BL76" s="46">
        <v>34.7945205479452</v>
      </c>
      <c r="BM76" s="30">
        <v>6.13945205479452</v>
      </c>
      <c r="BN76" s="46">
        <v>29.041095890411</v>
      </c>
      <c r="BO76" s="30">
        <v>15.2504109589041</v>
      </c>
      <c r="BP76" s="46">
        <v>97.8021978021978</v>
      </c>
      <c r="BQ76" s="30">
        <v>10.1711538461538</v>
      </c>
      <c r="BR76" s="46">
        <v>24.1758241758242</v>
      </c>
      <c r="BS76" s="30">
        <v>18.8662087912088</v>
      </c>
      <c r="BT76" s="46">
        <v>26.9230769230769</v>
      </c>
      <c r="BU76" s="30">
        <v>19.4299450549451</v>
      </c>
      <c r="BV76" s="46">
        <v>60.2739726027397</v>
      </c>
      <c r="BW76" s="30">
        <v>12.5871232876712</v>
      </c>
      <c r="BX76" s="46">
        <v>31.2328767123288</v>
      </c>
      <c r="BY76" s="30">
        <v>10.9635616438356</v>
      </c>
      <c r="BZ76" s="46">
        <v>43.8356164383562</v>
      </c>
      <c r="CA76" s="30">
        <v>10.492602739726</v>
      </c>
      <c r="CB76" s="46">
        <v>29.5238095238095</v>
      </c>
      <c r="CC76" s="30">
        <v>11.2380952380952</v>
      </c>
      <c r="CD76" s="46">
        <v>57.5757575757576</v>
      </c>
      <c r="CE76" s="30">
        <v>10.7022038567493</v>
      </c>
      <c r="CF76" s="46">
        <v>35.6164383561644</v>
      </c>
      <c r="CG76" s="30">
        <v>20.727397260274</v>
      </c>
      <c r="CH76" s="46">
        <v>95.3424657534247</v>
      </c>
      <c r="CI76" s="30">
        <v>19.686301369863</v>
      </c>
      <c r="CJ76" s="46">
        <v>26.9972451790634</v>
      </c>
      <c r="CK76" s="30">
        <v>11.564738292011</v>
      </c>
      <c r="CL76" s="46">
        <v>27.2727272727273</v>
      </c>
      <c r="CM76" s="30">
        <v>11.8476584022039</v>
      </c>
      <c r="CN76" s="46">
        <v>57.8082191780822</v>
      </c>
      <c r="CO76" s="30">
        <v>12.8161643835616</v>
      </c>
      <c r="CP76" s="46">
        <v>46.3483146067416</v>
      </c>
      <c r="CQ76" s="30">
        <v>16.336797752809</v>
      </c>
      <c r="CR76" s="46">
        <v>30.1675977653631</v>
      </c>
      <c r="CS76" s="30">
        <v>11.054748603352</v>
      </c>
      <c r="CT76" s="46">
        <v>26.5753424657534</v>
      </c>
      <c r="CU76" s="30">
        <v>7.56520547945205</v>
      </c>
      <c r="CV76" s="46">
        <v>28.3707865168539</v>
      </c>
      <c r="CW76" s="30">
        <v>10.1213483146067</v>
      </c>
      <c r="CX76" s="46">
        <v>25</v>
      </c>
      <c r="CY76" s="30">
        <v>13.846978021978</v>
      </c>
      <c r="CZ76" s="46">
        <v>26.6666666666667</v>
      </c>
      <c r="DA76" s="30">
        <v>19.7580555555556</v>
      </c>
      <c r="DB76" s="46">
        <v>59.7260273972603</v>
      </c>
      <c r="DC76" s="30">
        <v>13.3578082191781</v>
      </c>
      <c r="DD76" s="46">
        <v>34.2465753424658</v>
      </c>
      <c r="DE76" s="30">
        <v>8.22931506849315</v>
      </c>
      <c r="DF76" s="46">
        <v>67.6557863501484</v>
      </c>
      <c r="DG76" s="30">
        <v>11.9543026706231</v>
      </c>
      <c r="DH76" s="46">
        <v>14.4846796657382</v>
      </c>
      <c r="DI76" s="30">
        <v>8.019777158774369</v>
      </c>
      <c r="DJ76" s="46">
        <v>52.1978021978022</v>
      </c>
      <c r="DK76" s="30">
        <v>11.389010989011</v>
      </c>
      <c r="DL76" s="46">
        <v>42.1487603305785</v>
      </c>
      <c r="DM76" s="30">
        <v>14.533608815427</v>
      </c>
      <c r="DN76" s="37"/>
      <c r="DO76" s="47">
        <f>SUM(SUM(B76,D76,F76,H76,J76,L76,N76,P76,R76,T76,V76,X76,Z76,AB76,AD76,AF76,AH76,AJ76,AL76,AN76,AP76,AR76,AT76,AV76,AX76,AZ76,BB76,BD76,BF76,BH76),BJ76,BL76,BN76,BP76,BR76,BT76,BV76,BX76,BZ76,CB76,CD76,CF76,CH76,CJ76,CL76,CN76,CP76,CR76,CT76,CV76,CX76,CZ76,DB76,DD76,DF76,DH76,DJ76,DL76)/58</f>
        <v>42.9949744438682</v>
      </c>
      <c r="DP76" s="47">
        <f>SUM(SUM(C76,E76,G76,I76,K76,M76,O76,Q76,S76,U76,W76,Y76,AA76,AC76,AE76,AG76,AI76,AK76,AM76,AO76,AQ76,AS76,AU76,AW76,AY76,BA76,BC76,BE76,BG76,BI76),BK76,BM76,BO76,BQ76,BS76,BU76,BW76,BY76,CA76,CC76,CE76,CG76,CI76,CK76,CM76,CO76,CQ76,CS76,CU76,CW76,CY76,DA76,DC76,DE76,DG76,DI76,DK76,DM76)/58</f>
        <v>13.4122620752656</v>
      </c>
      <c r="DQ76" s="63"/>
    </row>
    <row r="77" ht="20.35" customHeight="1">
      <c r="A77" s="65">
        <v>1972</v>
      </c>
      <c r="B77" s="60">
        <v>23.7704918032787</v>
      </c>
      <c r="C77" s="30">
        <v>12.7210382513661</v>
      </c>
      <c r="D77" s="46">
        <v>23.6263736263736</v>
      </c>
      <c r="E77" s="30">
        <v>10.6282967032967</v>
      </c>
      <c r="F77" s="46">
        <v>22.1311475409836</v>
      </c>
      <c r="G77" s="30">
        <v>13.0565573770492</v>
      </c>
      <c r="H77" s="46">
        <v>25.2747252747253</v>
      </c>
      <c r="I77" s="30">
        <v>5.63763736263736</v>
      </c>
      <c r="J77" s="46">
        <v>33.2417582417582</v>
      </c>
      <c r="K77" s="30">
        <v>16.7398351648352</v>
      </c>
      <c r="L77" s="46">
        <v>52.1857923497268</v>
      </c>
      <c r="M77" s="30">
        <v>13.0445355191257</v>
      </c>
      <c r="N77" s="46">
        <v>41.4835164835165</v>
      </c>
      <c r="O77" s="30">
        <v>8.70851648351648</v>
      </c>
      <c r="P77" s="46">
        <v>28.6885245901639</v>
      </c>
      <c r="Q77" s="30">
        <v>21.022131147541</v>
      </c>
      <c r="R77" s="46">
        <v>37.0820668693009</v>
      </c>
      <c r="S77" s="30">
        <v>17.0948328267477</v>
      </c>
      <c r="T77" s="46">
        <v>81.9178082191781</v>
      </c>
      <c r="U77" s="30">
        <v>19.546301369863</v>
      </c>
      <c r="V77" s="46">
        <v>18.3561643835616</v>
      </c>
      <c r="W77" s="30">
        <v>19.6238356164384</v>
      </c>
      <c r="X77" s="46">
        <v>63.988919667590</v>
      </c>
      <c r="Y77" s="30">
        <v>14.0002770083102</v>
      </c>
      <c r="Z77" s="46">
        <v>35.6890459363958</v>
      </c>
      <c r="AA77" s="30">
        <v>17.3597173144876</v>
      </c>
      <c r="AB77" s="46">
        <v>30.0546448087432</v>
      </c>
      <c r="AC77" s="30">
        <v>10.9393442622951</v>
      </c>
      <c r="AD77" s="46">
        <v>26.775956284153</v>
      </c>
      <c r="AE77" s="30">
        <v>17.675956284153</v>
      </c>
      <c r="AF77" s="46">
        <v>23.6263736263736</v>
      </c>
      <c r="AG77" s="30">
        <v>13.478021978022</v>
      </c>
      <c r="AH77" s="46">
        <v>24.0331491712707</v>
      </c>
      <c r="AI77" s="30">
        <v>16.5569060773481</v>
      </c>
      <c r="AJ77" s="46">
        <v>23.4972677595628</v>
      </c>
      <c r="AK77" s="30">
        <v>12.5770491803279</v>
      </c>
      <c r="AL77" s="46">
        <v>31.4207650273224</v>
      </c>
      <c r="AM77" s="30">
        <v>22.9907103825137</v>
      </c>
      <c r="AN77" s="46">
        <v>27.3224043715847</v>
      </c>
      <c r="AO77" s="30">
        <v>9.43060109289617</v>
      </c>
      <c r="AP77" s="46">
        <v>70.6849315068493</v>
      </c>
      <c r="AQ77" s="30">
        <v>10.4523287671233</v>
      </c>
      <c r="AR77" s="46">
        <v>29.6703296703297</v>
      </c>
      <c r="AS77" s="30">
        <v>11.5766483516484</v>
      </c>
      <c r="AT77" s="46">
        <v>63.3879781420765</v>
      </c>
      <c r="AU77" s="30">
        <v>12.5385245901639</v>
      </c>
      <c r="AV77" s="46">
        <v>47.2677595628415</v>
      </c>
      <c r="AW77" s="30">
        <v>13.6811475409836</v>
      </c>
      <c r="AX77" s="46">
        <v>43.9093484419263</v>
      </c>
      <c r="AY77" s="30">
        <v>17.4121813031161</v>
      </c>
      <c r="AZ77" s="46">
        <v>21.7032967032967</v>
      </c>
      <c r="BA77" s="30">
        <v>13.8071428571429</v>
      </c>
      <c r="BB77" s="46">
        <v>26.0989010989011</v>
      </c>
      <c r="BC77" s="30">
        <v>20.2684065934066</v>
      </c>
      <c r="BD77" s="46">
        <v>34.1530054644809</v>
      </c>
      <c r="BE77" s="30">
        <v>6.47650273224044</v>
      </c>
      <c r="BF77" s="46">
        <v>24.1758241758242</v>
      </c>
      <c r="BG77" s="30">
        <v>12.2752747252747</v>
      </c>
      <c r="BH77" s="46">
        <v>24.7933884297521</v>
      </c>
      <c r="BI77" s="30">
        <v>9.999724517906341</v>
      </c>
      <c r="BJ77" s="46">
        <v>24.0437158469945</v>
      </c>
      <c r="BK77" s="30">
        <v>9.575409836065569</v>
      </c>
      <c r="BL77" s="46">
        <v>26.775956284153</v>
      </c>
      <c r="BM77" s="30">
        <v>5.56775956284153</v>
      </c>
      <c r="BN77" s="46">
        <v>26.3736263736264</v>
      </c>
      <c r="BO77" s="30">
        <v>14.6796703296703</v>
      </c>
      <c r="BP77" s="46">
        <v>80.8695652173913</v>
      </c>
      <c r="BQ77" s="30">
        <v>9.79884057971014</v>
      </c>
      <c r="BR77" s="46">
        <v>22.1917808219178</v>
      </c>
      <c r="BS77" s="30">
        <v>18.1298630136986</v>
      </c>
      <c r="BT77" s="46">
        <v>22.0385674931129</v>
      </c>
      <c r="BU77" s="30">
        <v>20.4925619834711</v>
      </c>
      <c r="BV77" s="46">
        <v>43.013698630137</v>
      </c>
      <c r="BW77" s="30">
        <v>12.4416438356164</v>
      </c>
      <c r="BX77" s="46">
        <v>24.3169398907104</v>
      </c>
      <c r="BY77" s="30">
        <v>10.7704918032787</v>
      </c>
      <c r="BZ77" s="46">
        <v>40.1639344262295</v>
      </c>
      <c r="CA77" s="30">
        <v>10.3409836065574</v>
      </c>
      <c r="CB77" s="46">
        <v>19.4029850746269</v>
      </c>
      <c r="CC77" s="30">
        <v>11.3194029850746</v>
      </c>
      <c r="CD77" s="46">
        <v>58.8888888888889</v>
      </c>
      <c r="CE77" s="30">
        <v>11.1197222222222</v>
      </c>
      <c r="CF77" s="46">
        <v>32.5136612021858</v>
      </c>
      <c r="CG77" s="30">
        <v>20.6606557377049</v>
      </c>
      <c r="CH77" s="46">
        <v>75.1479289940828</v>
      </c>
      <c r="CI77" s="30">
        <v>18.7289940828402</v>
      </c>
      <c r="CJ77" s="46">
        <v>24.3093922651934</v>
      </c>
      <c r="CK77" s="30">
        <v>12.060773480663</v>
      </c>
      <c r="CL77" s="46">
        <v>22.1311475409836</v>
      </c>
      <c r="CM77" s="30">
        <v>11.7035519125683</v>
      </c>
      <c r="CN77" s="46">
        <v>60.5479452054795</v>
      </c>
      <c r="CO77" s="30">
        <v>13.2534246575342</v>
      </c>
      <c r="CP77" s="46">
        <v>42.2535211267606</v>
      </c>
      <c r="CQ77" s="30">
        <v>15.849014084507</v>
      </c>
      <c r="CR77" s="46">
        <v>26.6211604095563</v>
      </c>
      <c r="CS77" s="30">
        <v>10.3580204778157</v>
      </c>
      <c r="CT77" s="46">
        <v>24.9315068493151</v>
      </c>
      <c r="CU77" s="30">
        <v>7.38767123287671</v>
      </c>
      <c r="CV77" s="46">
        <v>25.6906077348066</v>
      </c>
      <c r="CW77" s="30">
        <v>9.26132596685083</v>
      </c>
      <c r="CX77" s="46">
        <v>24.3835616438356</v>
      </c>
      <c r="CY77" s="30">
        <v>14.1367123287671</v>
      </c>
      <c r="CZ77" s="46">
        <v>21.3698630136986</v>
      </c>
      <c r="DA77" s="30">
        <v>19.5295890410959</v>
      </c>
      <c r="DB77" s="46">
        <v>51.6393442622951</v>
      </c>
      <c r="DC77" s="30">
        <v>13.9385245901639</v>
      </c>
      <c r="DD77" s="46">
        <v>28.1420765027322</v>
      </c>
      <c r="DE77" s="30">
        <v>8.27459016393443</v>
      </c>
      <c r="DF77" s="46">
        <v>64.1833810888252</v>
      </c>
      <c r="DG77" s="30">
        <v>12.1822349570201</v>
      </c>
      <c r="DH77" s="46">
        <v>21.3296398891967</v>
      </c>
      <c r="DI77" s="30">
        <v>9.212465373961219</v>
      </c>
      <c r="DJ77" s="46">
        <v>45.6284153005464</v>
      </c>
      <c r="DK77" s="30">
        <v>11.4415300546448</v>
      </c>
      <c r="DL77" s="46">
        <v>36.6391184573003</v>
      </c>
      <c r="DM77" s="30">
        <v>14.9666666666667</v>
      </c>
      <c r="DN77" s="37"/>
      <c r="DO77" s="47">
        <f>SUM(SUM(B77,D77,F77,H77,J77,L77,N77,P77,R77,T77,V77,X77,Z77,AB77,AD77,AF77,AH77,AJ77,AL77,AN77,AP77,AR77,AT77,AV77,AX77,AZ77,BB77,BD77,BF77,BH77),BJ77,BL77,BN77,BP77,BR77,BT77,BV77,BX77,BZ77,CB77,CD77,CF77,CH77,CJ77,CL77,CN77,CP77,CR77,CT77,CV77,CX77,CZ77,DB77,DD77,DF77,DH77,DJ77,DL77)/58</f>
        <v>35.7854067183866</v>
      </c>
      <c r="DP77" s="47">
        <f>SUM(SUM(C77,E77,G77,I77,K77,M77,O77,Q77,S77,U77,W77,Y77,AA77,AC77,AE77,AG77,AI77,AK77,AM77,AO77,AQ77,AS77,AU77,AW77,AY77,BA77,BC77,BE77,BG77,BI77),BK77,BM77,BO77,BQ77,BS77,BU77,BW77,BY77,CA77,CC77,CE77,CG77,CI77,CK77,CM77,CO77,CQ77,CS77,CU77,CW77,CY77,DA77,DC77,DE77,DG77,DI77,DK77,DM77)/58</f>
        <v>13.4224496198207</v>
      </c>
      <c r="DQ77" s="63"/>
    </row>
    <row r="78" ht="20.35" customHeight="1">
      <c r="A78" s="65">
        <v>1973</v>
      </c>
      <c r="B78" s="60">
        <v>17.8082191780822</v>
      </c>
      <c r="C78" s="30">
        <v>13.4317808219178</v>
      </c>
      <c r="D78" s="46">
        <v>12.6027397260274</v>
      </c>
      <c r="E78" s="30">
        <v>10.3512328767123</v>
      </c>
      <c r="F78" s="46">
        <v>15.4269972451791</v>
      </c>
      <c r="G78" s="30">
        <v>15.1743801652893</v>
      </c>
      <c r="H78" s="46">
        <v>16.7582417582418</v>
      </c>
      <c r="I78" s="30">
        <v>7.26950549450549</v>
      </c>
      <c r="J78" s="46">
        <v>19.1135734072022</v>
      </c>
      <c r="K78" s="30">
        <v>17.8335180055402</v>
      </c>
      <c r="L78" s="46">
        <v>27.6712328767123</v>
      </c>
      <c r="M78" s="30">
        <v>14.3035616438356</v>
      </c>
      <c r="N78" s="46">
        <v>26.2430939226519</v>
      </c>
      <c r="O78" s="30">
        <v>8.03342541436464</v>
      </c>
      <c r="P78" s="46">
        <v>14.5604395604396</v>
      </c>
      <c r="Q78" s="30">
        <v>22.3228021978022</v>
      </c>
      <c r="R78" s="46">
        <v>33.7988826815642</v>
      </c>
      <c r="S78" s="30">
        <v>18.0829608938547</v>
      </c>
      <c r="T78" s="46">
        <v>66.85552407932011</v>
      </c>
      <c r="U78" s="30">
        <v>21.1320113314448</v>
      </c>
      <c r="V78" s="46">
        <v>10.958904109589</v>
      </c>
      <c r="W78" s="30">
        <v>21.521095890411</v>
      </c>
      <c r="X78" s="46">
        <v>19.2837465564738</v>
      </c>
      <c r="Y78" s="30">
        <v>13.7498622589532</v>
      </c>
      <c r="Z78" s="46">
        <v>18.6390532544379</v>
      </c>
      <c r="AA78" s="30">
        <v>19.2559171597633</v>
      </c>
      <c r="AB78" s="46">
        <v>12.4309392265193</v>
      </c>
      <c r="AC78" s="30">
        <v>11.0886740331492</v>
      </c>
      <c r="AD78" s="46">
        <v>12.0547945205479</v>
      </c>
      <c r="AE78" s="30">
        <v>17.2701369863014</v>
      </c>
      <c r="AF78" s="46">
        <v>14.6408839779006</v>
      </c>
      <c r="AG78" s="30">
        <v>15.4665745856354</v>
      </c>
      <c r="AH78" s="46">
        <v>16.7582417582418</v>
      </c>
      <c r="AI78" s="30">
        <v>18.8271978021978</v>
      </c>
      <c r="AJ78" s="46">
        <v>11.2328767123288</v>
      </c>
      <c r="AK78" s="30">
        <v>13.3180821917808</v>
      </c>
      <c r="AL78" s="46">
        <v>18.5595567867036</v>
      </c>
      <c r="AM78" s="30">
        <v>24.0072022160665</v>
      </c>
      <c r="AN78" s="46">
        <v>12.1468926553672</v>
      </c>
      <c r="AO78" s="30">
        <v>10.2621468926554</v>
      </c>
      <c r="AP78" s="46">
        <v>24.6575342465753</v>
      </c>
      <c r="AQ78" s="30">
        <v>10.8290410958904</v>
      </c>
      <c r="AR78" s="46">
        <v>16.4383561643836</v>
      </c>
      <c r="AS78" s="30">
        <v>11.8054794520548</v>
      </c>
      <c r="AT78" s="46">
        <v>36.4383561643836</v>
      </c>
      <c r="AU78" s="30">
        <v>13.3372602739726</v>
      </c>
      <c r="AV78" s="46">
        <v>23.6263736263736</v>
      </c>
      <c r="AW78" s="30">
        <v>15.4793956043956</v>
      </c>
      <c r="AX78" s="46">
        <v>18.413597733711</v>
      </c>
      <c r="AY78" s="30">
        <v>19.7470254957507</v>
      </c>
      <c r="AZ78" s="46">
        <v>16.2534435261708</v>
      </c>
      <c r="BA78" s="30">
        <v>13.1236914600551</v>
      </c>
      <c r="BB78" s="46">
        <v>16.8044077134986</v>
      </c>
      <c r="BC78" s="30">
        <v>21.566391184573</v>
      </c>
      <c r="BD78" s="46">
        <v>29.6703296703297</v>
      </c>
      <c r="BE78" s="30">
        <v>9.091758241758241</v>
      </c>
      <c r="BF78" s="46">
        <v>14.2458100558659</v>
      </c>
      <c r="BG78" s="30">
        <v>11.986312849162</v>
      </c>
      <c r="BH78" s="46">
        <v>16.8044077134986</v>
      </c>
      <c r="BI78" s="30">
        <v>9.238842975206611</v>
      </c>
      <c r="BJ78" s="46">
        <v>15.7894736842105</v>
      </c>
      <c r="BK78" s="30">
        <v>10.1218836565097</v>
      </c>
      <c r="BL78" s="46">
        <v>12.8767123287671</v>
      </c>
      <c r="BM78" s="30">
        <v>6.33150684931507</v>
      </c>
      <c r="BN78" s="46">
        <v>11.6991643454039</v>
      </c>
      <c r="BO78" s="30">
        <v>16.7064066852368</v>
      </c>
      <c r="BP78" s="46">
        <v>31.3218390804598</v>
      </c>
      <c r="BQ78" s="30">
        <v>9.89770114942529</v>
      </c>
      <c r="BR78" s="46">
        <v>11.6343490304709</v>
      </c>
      <c r="BS78" s="30">
        <v>19.8908587257618</v>
      </c>
      <c r="BT78" s="46">
        <v>11.7283950617284</v>
      </c>
      <c r="BU78" s="30">
        <v>21.612962962963</v>
      </c>
      <c r="BV78" s="46">
        <v>18.5595567867036</v>
      </c>
      <c r="BW78" s="30">
        <v>14.397783933518</v>
      </c>
      <c r="BX78" s="46">
        <v>11.5068493150685</v>
      </c>
      <c r="BY78" s="30">
        <v>11.1194520547945</v>
      </c>
      <c r="BZ78" s="46">
        <v>20.1101928374656</v>
      </c>
      <c r="CA78" s="30">
        <v>11.1289256198347</v>
      </c>
      <c r="CB78" s="46">
        <v>16.1290322580645</v>
      </c>
      <c r="CC78" s="30">
        <v>13.8574780058651</v>
      </c>
      <c r="CD78" s="46">
        <v>30.6629834254144</v>
      </c>
      <c r="CE78" s="30">
        <v>11.9792817679558</v>
      </c>
      <c r="CF78" s="46">
        <v>19.7222222222222</v>
      </c>
      <c r="CG78" s="30">
        <v>22.3236111111111</v>
      </c>
      <c r="CH78" s="46">
        <v>55.4929577464789</v>
      </c>
      <c r="CI78" s="30">
        <v>20.5321126760563</v>
      </c>
      <c r="CJ78" s="46">
        <v>11.8457300275482</v>
      </c>
      <c r="CK78" s="30">
        <v>11.831955922865</v>
      </c>
      <c r="CL78" s="46">
        <v>21.3888888888889</v>
      </c>
      <c r="CM78" s="30">
        <v>12.4158333333333</v>
      </c>
      <c r="CN78" s="46">
        <v>52.3287671232877</v>
      </c>
      <c r="CO78" s="30">
        <v>14.7257534246575</v>
      </c>
      <c r="CP78" s="46">
        <v>33.3333333333333</v>
      </c>
      <c r="CQ78" s="30">
        <v>17.6014245014245</v>
      </c>
      <c r="CR78" s="46">
        <v>46.5408805031447</v>
      </c>
      <c r="CS78" s="30">
        <v>11.3864779874214</v>
      </c>
      <c r="CT78" s="46">
        <v>12.0879120879121</v>
      </c>
      <c r="CU78" s="30">
        <v>8.130219780219781</v>
      </c>
      <c r="CV78" s="46">
        <v>12.6721763085399</v>
      </c>
      <c r="CW78" s="30">
        <v>10.6633608815427</v>
      </c>
      <c r="CX78" s="46">
        <v>13.4986225895317</v>
      </c>
      <c r="CY78" s="30">
        <v>14.9132231404959</v>
      </c>
      <c r="CZ78" s="46">
        <v>12.707182320442</v>
      </c>
      <c r="DA78" s="30">
        <v>19.9549723756906</v>
      </c>
      <c r="DB78" s="46">
        <v>41.9178082191781</v>
      </c>
      <c r="DC78" s="30">
        <v>15.0761643835616</v>
      </c>
      <c r="DD78" s="46">
        <v>15.8904109589041</v>
      </c>
      <c r="DE78" s="30">
        <v>9.55150684931507</v>
      </c>
      <c r="DF78" s="46">
        <v>41.9889502762431</v>
      </c>
      <c r="DG78" s="30">
        <v>14.1367403314917</v>
      </c>
      <c r="DH78" s="46">
        <v>23.8227146814404</v>
      </c>
      <c r="DI78" s="30">
        <v>8.875900277008309</v>
      </c>
      <c r="DJ78" s="46">
        <v>36.1643835616438</v>
      </c>
      <c r="DK78" s="30">
        <v>11.8906849315068</v>
      </c>
      <c r="DL78" s="46">
        <v>26.5753424657534</v>
      </c>
      <c r="DM78" s="30">
        <v>16.2635616438356</v>
      </c>
      <c r="DN78" s="37"/>
      <c r="DO78" s="47">
        <f>SUM(SUM(B78,D78,F78,H78,J78,L78,N78,P78,R78,T78,V78,X78,Z78,AB78,AD78,AF78,AH78,AJ78,AL78,AN78,AP78,AR78,AT78,AV78,AX78,AZ78,BB78,BD78,BF78,BH78),BJ78,BL78,BN78,BP78,BR78,BT78,BV78,BX78,BZ78,CB78,CD78,CF78,CH78,CJ78,CL78,CN78,CP78,CR78,CT78,CV78,CX78,CZ78,DB78,DD78,DF78,DH78,DJ78,DL78)/58</f>
        <v>22.084384173734</v>
      </c>
      <c r="DP78" s="47">
        <f>SUM(SUM(C78,E78,G78,I78,K78,M78,O78,Q78,S78,U78,W78,Y78,AA78,AC78,AE78,AG78,AI78,AK78,AM78,AO78,AQ78,AS78,AU78,AW78,AY78,BA78,BC78,BE78,BG78,BI78),BK78,BM78,BO78,BQ78,BS78,BU78,BW78,BY78,CA78,CC78,CE78,CG78,CI78,CK78,CM78,CO78,CQ78,CS78,CU78,CW78,CY78,DA78,DC78,DE78,DG78,DI78,DK78,DM78)/58</f>
        <v>14.4176726285813</v>
      </c>
      <c r="DQ78" s="63"/>
    </row>
    <row r="79" ht="20.35" customHeight="1">
      <c r="A79" s="65">
        <v>1974</v>
      </c>
      <c r="B79" s="60">
        <v>12.0547945205479</v>
      </c>
      <c r="C79" s="30">
        <v>13.0698630136986</v>
      </c>
      <c r="D79" s="46">
        <v>13.4615384615385</v>
      </c>
      <c r="E79" s="30">
        <v>10.4950549450549</v>
      </c>
      <c r="F79" s="46">
        <v>17.8571428571429</v>
      </c>
      <c r="G79" s="30">
        <v>12.9063186813187</v>
      </c>
      <c r="H79" s="46">
        <v>21.3296398891967</v>
      </c>
      <c r="I79" s="30">
        <v>6.52465373961219</v>
      </c>
      <c r="J79" s="46">
        <v>40.771349862259</v>
      </c>
      <c r="K79" s="30">
        <v>15.5289256198347</v>
      </c>
      <c r="L79" s="46">
        <v>34.7945205479452</v>
      </c>
      <c r="M79" s="30">
        <v>12.8282191780822</v>
      </c>
      <c r="N79" s="46">
        <v>30.958904109589</v>
      </c>
      <c r="O79" s="30">
        <v>8.10849315068493</v>
      </c>
      <c r="P79" s="46">
        <v>17.3076923076923</v>
      </c>
      <c r="Q79" s="30">
        <v>21.1821428571429</v>
      </c>
      <c r="R79" s="46">
        <v>20.5633802816901</v>
      </c>
      <c r="S79" s="30">
        <v>16.7253521126761</v>
      </c>
      <c r="T79" s="46">
        <v>62.3563218390805</v>
      </c>
      <c r="U79" s="30">
        <v>19.7227011494253</v>
      </c>
      <c r="V79" s="46">
        <v>12.6027397260274</v>
      </c>
      <c r="W79" s="30">
        <v>20.1865753424658</v>
      </c>
      <c r="X79" s="46">
        <v>25.5494505494505</v>
      </c>
      <c r="Y79" s="30">
        <v>14.1021978021978</v>
      </c>
      <c r="Z79" s="46">
        <v>27.1386430678466</v>
      </c>
      <c r="AA79" s="30">
        <v>17.3796460176991</v>
      </c>
      <c r="AB79" s="46">
        <v>23.2044198895028</v>
      </c>
      <c r="AC79" s="30">
        <v>11.2477900552486</v>
      </c>
      <c r="AD79" s="46">
        <v>7.12328767123288</v>
      </c>
      <c r="AE79" s="30">
        <v>17.7301369863014</v>
      </c>
      <c r="AF79" s="46">
        <v>12.6027397260274</v>
      </c>
      <c r="AG79" s="30">
        <v>13.1147945205479</v>
      </c>
      <c r="AH79" s="46">
        <v>12.2857142857143</v>
      </c>
      <c r="AI79" s="30">
        <v>17.1337142857143</v>
      </c>
      <c r="AJ79" s="46">
        <v>10.4109589041096</v>
      </c>
      <c r="AK79" s="30">
        <v>11.9906849315068</v>
      </c>
      <c r="AL79" s="46">
        <v>14.5205479452055</v>
      </c>
      <c r="AM79" s="30">
        <v>23.0238356164384</v>
      </c>
      <c r="AN79" s="46">
        <v>7.94520547945205</v>
      </c>
      <c r="AO79" s="30">
        <v>9.95890410958904</v>
      </c>
      <c r="AP79" s="46">
        <v>24.7933884297521</v>
      </c>
      <c r="AQ79" s="30">
        <v>11.295867768595</v>
      </c>
      <c r="AR79" s="46">
        <v>14.0495867768595</v>
      </c>
      <c r="AS79" s="30">
        <v>11.8118457300275</v>
      </c>
      <c r="AT79" s="46">
        <v>39.1184573002755</v>
      </c>
      <c r="AU79" s="30">
        <v>12.764738292011</v>
      </c>
      <c r="AV79" s="46">
        <v>31.3186813186813</v>
      </c>
      <c r="AW79" s="30">
        <v>13.6093406593407</v>
      </c>
      <c r="AX79" s="46">
        <v>27.9005524861878</v>
      </c>
      <c r="AY79" s="30">
        <v>17.5859116022099</v>
      </c>
      <c r="AZ79" s="46">
        <v>14.2857142857143</v>
      </c>
      <c r="BA79" s="30">
        <v>13.3423076923077</v>
      </c>
      <c r="BB79" s="46">
        <v>21.6438356164384</v>
      </c>
      <c r="BC79" s="30">
        <v>18.9509589041096</v>
      </c>
      <c r="BD79" s="46">
        <v>26.7955801104972</v>
      </c>
      <c r="BE79" s="30">
        <v>7.05138121546961</v>
      </c>
      <c r="BF79" s="46">
        <v>11.7808219178082</v>
      </c>
      <c r="BG79" s="30">
        <v>11.7295890410959</v>
      </c>
      <c r="BH79" s="46">
        <v>20.6611570247934</v>
      </c>
      <c r="BI79" s="30">
        <v>9.3633608815427</v>
      </c>
      <c r="BJ79" s="46">
        <v>18.0555555555556</v>
      </c>
      <c r="BK79" s="30">
        <v>10.4355555555556</v>
      </c>
      <c r="BL79" s="46">
        <v>17.8082191780822</v>
      </c>
      <c r="BM79" s="30">
        <v>6.47095890410959</v>
      </c>
      <c r="BN79" s="46">
        <v>12.3626373626374</v>
      </c>
      <c r="BO79" s="30">
        <v>14.3782967032967</v>
      </c>
      <c r="BP79" s="46">
        <v>37.0165745856354</v>
      </c>
      <c r="BQ79" s="30">
        <v>10.0806629834254</v>
      </c>
      <c r="BR79" s="46">
        <v>11.2637362637363</v>
      </c>
      <c r="BS79" s="30">
        <v>18.4071428571429</v>
      </c>
      <c r="BT79" s="46">
        <v>8.26446280991736</v>
      </c>
      <c r="BU79" s="30">
        <v>20.2242424242424</v>
      </c>
      <c r="BV79" s="46">
        <v>11.2637362637363</v>
      </c>
      <c r="BW79" s="30">
        <v>13.6576923076923</v>
      </c>
      <c r="BX79" s="46">
        <v>15.8904109589041</v>
      </c>
      <c r="BY79" s="30">
        <v>11.4186301369863</v>
      </c>
      <c r="BZ79" s="46">
        <v>20</v>
      </c>
      <c r="CA79" s="30">
        <v>10.6772602739726</v>
      </c>
      <c r="CB79" s="46">
        <v>9.510086455331409</v>
      </c>
      <c r="CC79" s="30">
        <v>11.8662824207493</v>
      </c>
      <c r="CD79" s="46">
        <v>23.2876712328767</v>
      </c>
      <c r="CE79" s="30">
        <v>11.6895890410959</v>
      </c>
      <c r="CF79" s="46">
        <v>17.4033149171271</v>
      </c>
      <c r="CG79" s="30">
        <v>21.3386740331492</v>
      </c>
      <c r="CH79" s="46">
        <v>56.4383561643836</v>
      </c>
      <c r="CI79" s="30">
        <v>18.886301369863</v>
      </c>
      <c r="CJ79" s="46">
        <v>13.4986225895317</v>
      </c>
      <c r="CK79" s="30">
        <v>11.8909090909091</v>
      </c>
      <c r="CL79" s="46">
        <v>20.0549450549451</v>
      </c>
      <c r="CM79" s="30">
        <v>12.7222527472527</v>
      </c>
      <c r="CN79" s="46">
        <v>57.1428571428571</v>
      </c>
      <c r="CO79" s="30">
        <v>13.7903846153846</v>
      </c>
      <c r="CP79" s="46">
        <v>27.7008310249307</v>
      </c>
      <c r="CQ79" s="30">
        <v>15.612188365651</v>
      </c>
      <c r="CR79" s="46">
        <v>60.1190476190476</v>
      </c>
      <c r="CS79" s="30">
        <v>11.5071428571429</v>
      </c>
      <c r="CT79" s="46">
        <v>15.6164383561644</v>
      </c>
      <c r="CU79" s="30">
        <v>8.76876712328767</v>
      </c>
      <c r="CV79" s="46">
        <v>8.797653958944281</v>
      </c>
      <c r="CW79" s="30">
        <v>10.4319648093842</v>
      </c>
      <c r="CX79" s="46">
        <v>12.3626373626374</v>
      </c>
      <c r="CY79" s="30">
        <v>14.0269230769231</v>
      </c>
      <c r="CZ79" s="46">
        <v>14.5205479452055</v>
      </c>
      <c r="DA79" s="30">
        <v>17.8780821917808</v>
      </c>
      <c r="DB79" s="46">
        <v>38.9041095890411</v>
      </c>
      <c r="DC79" s="30">
        <v>13.3060273972603</v>
      </c>
      <c r="DD79" s="46">
        <v>15.6164383561644</v>
      </c>
      <c r="DE79" s="30">
        <v>8.74794520547945</v>
      </c>
      <c r="DF79" s="46">
        <v>29.3150684931507</v>
      </c>
      <c r="DG79" s="30">
        <v>12.5312328767123</v>
      </c>
      <c r="DH79" s="46">
        <v>23.8356164383562</v>
      </c>
      <c r="DI79" s="30">
        <v>8.32191780821918</v>
      </c>
      <c r="DJ79" s="46">
        <v>43.2876712328767</v>
      </c>
      <c r="DK79" s="30">
        <v>10.833698630137</v>
      </c>
      <c r="DL79" s="46">
        <v>21.6438356164384</v>
      </c>
      <c r="DM79" s="30">
        <v>15.3035616438356</v>
      </c>
      <c r="DN79" s="37"/>
      <c r="DO79" s="47">
        <f>SUM(SUM(B79,D79,F79,H79,J79,L79,N79,P79,R79,T79,V79,X79,Z79,AB79,AD79,AF79,AH79,AJ79,AL79,AN79,AP79,AR79,AT79,AV79,AX79,AZ79,BB79,BD79,BF79,BH79),BJ79,BL79,BN79,BP79,BR79,BT79,BV79,BX79,BZ79,CB79,CD79,CF79,CH79,CJ79,CL79,CN79,CP79,CR79,CT79,CV79,CX79,CZ79,DB79,DD79,DF79,DH79,DJ79,DL79)/58</f>
        <v>22.7270318916633</v>
      </c>
      <c r="DP79" s="47">
        <f>SUM(SUM(C79,E79,G79,I79,K79,M79,O79,Q79,S79,U79,W79,Y79,AA79,AC79,AE79,AG79,AI79,AK79,AM79,AO79,AQ79,AS79,AU79,AW79,AY79,BA79,BC79,BE79,BG79,BI79),BK79,BM79,BO79,BQ79,BS79,BU79,BW79,BY79,CA79,CC79,CE79,CG79,CI79,CK79,CM79,CO79,CQ79,CS79,CU79,CW79,CY79,DA79,DC79,DE79,DG79,DI79,DK79,DM79)/58</f>
        <v>13.5460274715964</v>
      </c>
      <c r="DQ79" s="63"/>
    </row>
    <row r="80" ht="20.35" customHeight="1">
      <c r="A80" s="65">
        <v>1975</v>
      </c>
      <c r="B80" s="60">
        <v>15.8904109589041</v>
      </c>
      <c r="C80" s="30">
        <v>13.0032876712329</v>
      </c>
      <c r="D80" s="46">
        <v>14.8760330578512</v>
      </c>
      <c r="E80" s="30">
        <v>10.4217630853994</v>
      </c>
      <c r="F80" s="46">
        <v>18.3561643835616</v>
      </c>
      <c r="G80" s="30">
        <v>11.3252054794521</v>
      </c>
      <c r="H80" s="46">
        <v>28.7323943661972</v>
      </c>
      <c r="I80" s="30">
        <v>6.17549295774648</v>
      </c>
      <c r="J80" s="46">
        <v>45.0867052023121</v>
      </c>
      <c r="K80" s="30">
        <v>15.9841040462428</v>
      </c>
      <c r="L80" s="46">
        <v>39.1780821917808</v>
      </c>
      <c r="M80" s="30">
        <v>13.1054794520548</v>
      </c>
      <c r="N80" s="46">
        <v>26.3013698630137</v>
      </c>
      <c r="O80" s="30">
        <v>7.99315068493151</v>
      </c>
      <c r="P80" s="46">
        <v>13.4615384615385</v>
      </c>
      <c r="Q80" s="30">
        <v>21.7818681318681</v>
      </c>
      <c r="R80" s="46">
        <v>17.8571428571429</v>
      </c>
      <c r="S80" s="30">
        <v>17.4403846153846</v>
      </c>
      <c r="T80" s="46">
        <v>53.9473684210526</v>
      </c>
      <c r="U80" s="30">
        <v>20.3059210526316</v>
      </c>
      <c r="V80" s="46">
        <v>13.972602739726</v>
      </c>
      <c r="W80" s="30">
        <v>21.0021917808219</v>
      </c>
      <c r="X80" s="46">
        <v>22.3140495867769</v>
      </c>
      <c r="Y80" s="30">
        <v>14.1415977961433</v>
      </c>
      <c r="Z80" s="46">
        <v>29.608938547486</v>
      </c>
      <c r="AA80" s="30">
        <v>18.254469273743</v>
      </c>
      <c r="AB80" s="46">
        <v>22.0055710306407</v>
      </c>
      <c r="AC80" s="30">
        <v>10.9827298050139</v>
      </c>
      <c r="AD80" s="46">
        <v>9.863013698630141</v>
      </c>
      <c r="AE80" s="30">
        <v>16.7621917808219</v>
      </c>
      <c r="AF80" s="46">
        <v>10.6849315068493</v>
      </c>
      <c r="AG80" s="30">
        <v>13.9019178082192</v>
      </c>
      <c r="AH80" s="46">
        <v>13.8028169014085</v>
      </c>
      <c r="AI80" s="30">
        <v>17.9211267605634</v>
      </c>
      <c r="AJ80" s="46">
        <v>10.6849315068493</v>
      </c>
      <c r="AK80" s="30">
        <v>12.6386301369863</v>
      </c>
      <c r="AL80" s="46">
        <v>12.0547945205479</v>
      </c>
      <c r="AM80" s="30">
        <v>22.9682191780822</v>
      </c>
      <c r="AN80" s="46">
        <v>5.76923076923077</v>
      </c>
      <c r="AO80" s="30">
        <v>9.974725274725269</v>
      </c>
      <c r="AP80" s="46">
        <v>27.3972602739726</v>
      </c>
      <c r="AQ80" s="30">
        <v>10.5232876712329</v>
      </c>
      <c r="AR80" s="46">
        <v>18.3561643835616</v>
      </c>
      <c r="AS80" s="30">
        <v>11.9597260273973</v>
      </c>
      <c r="AT80" s="46">
        <v>27.9452054794521</v>
      </c>
      <c r="AU80" s="30">
        <v>12.8701369863014</v>
      </c>
      <c r="AV80" s="46">
        <v>16.7123287671233</v>
      </c>
      <c r="AW80" s="30">
        <v>14.5701369863014</v>
      </c>
      <c r="AX80" s="46">
        <v>20.8219178082192</v>
      </c>
      <c r="AY80" s="30">
        <v>19.1353424657534</v>
      </c>
      <c r="AZ80" s="46">
        <v>14.8760330578512</v>
      </c>
      <c r="BA80" s="30">
        <v>13.4179063360882</v>
      </c>
      <c r="BB80" s="46">
        <v>18.0821917808219</v>
      </c>
      <c r="BC80" s="30">
        <v>19.3101369863014</v>
      </c>
      <c r="BD80" s="46">
        <v>33.7912087912088</v>
      </c>
      <c r="BE80" s="30">
        <v>7.4989010989011</v>
      </c>
      <c r="BF80" s="46">
        <v>14.3646408839779</v>
      </c>
      <c r="BG80" s="30">
        <v>11.0044198895028</v>
      </c>
      <c r="BH80" s="46">
        <v>15.9340659340659</v>
      </c>
      <c r="BI80" s="30">
        <v>9.248351648351649</v>
      </c>
      <c r="BJ80" s="46">
        <v>21.4876033057851</v>
      </c>
      <c r="BK80" s="30">
        <v>10.2140495867769</v>
      </c>
      <c r="BL80" s="46">
        <v>16.4383561643836</v>
      </c>
      <c r="BM80" s="30">
        <v>5.80109589041096</v>
      </c>
      <c r="BN80" s="46">
        <v>15.0684931506849</v>
      </c>
      <c r="BO80" s="30">
        <v>14.9991780821918</v>
      </c>
      <c r="BP80" s="46">
        <v>49.5890410958904</v>
      </c>
      <c r="BQ80" s="30">
        <v>9.56164383561644</v>
      </c>
      <c r="BR80" s="46">
        <v>11.2328767123288</v>
      </c>
      <c r="BS80" s="30">
        <v>19.2378082191781</v>
      </c>
      <c r="BT80" s="46">
        <v>16.4383561643836</v>
      </c>
      <c r="BU80" s="30">
        <v>20.4997260273973</v>
      </c>
      <c r="BV80" s="46">
        <v>9.61538461538462</v>
      </c>
      <c r="BW80" s="30">
        <v>13.178021978022</v>
      </c>
      <c r="BX80" s="46">
        <v>12.8767123287671</v>
      </c>
      <c r="BY80" s="30">
        <v>11.3424657534247</v>
      </c>
      <c r="BZ80" s="46">
        <v>15.6164383561644</v>
      </c>
      <c r="CA80" s="30">
        <v>10.6227397260274</v>
      </c>
      <c r="CB80" s="46">
        <v>10.4972375690608</v>
      </c>
      <c r="CC80" s="30">
        <v>12.4814917127072</v>
      </c>
      <c r="CD80" s="46">
        <v>22.1917808219178</v>
      </c>
      <c r="CE80" s="30">
        <v>11.4682191780822</v>
      </c>
      <c r="CF80" s="46">
        <v>21.7032967032967</v>
      </c>
      <c r="CG80" s="30">
        <v>21.8585164835165</v>
      </c>
      <c r="CH80" s="46">
        <v>49.041095890411</v>
      </c>
      <c r="CI80" s="30">
        <v>19.7232876712329</v>
      </c>
      <c r="CJ80" s="46">
        <v>15.3424657534247</v>
      </c>
      <c r="CK80" s="30">
        <v>11.8024657534247</v>
      </c>
      <c r="CL80" s="46">
        <v>23.6467236467236</v>
      </c>
      <c r="CM80" s="30">
        <v>12.1905982905983</v>
      </c>
      <c r="CN80" s="46">
        <v>62.3626373626374</v>
      </c>
      <c r="CO80" s="30">
        <v>13.7568681318681</v>
      </c>
      <c r="CP80" s="46">
        <v>31.638418079096</v>
      </c>
      <c r="CQ80" s="30">
        <v>16.0576271186441</v>
      </c>
      <c r="CR80" s="46">
        <v>41.5094339622642</v>
      </c>
      <c r="CS80" s="30">
        <v>11.4462264150943</v>
      </c>
      <c r="CT80" s="46">
        <v>12.0547945205479</v>
      </c>
      <c r="CU80" s="30">
        <v>8.44739726027397</v>
      </c>
      <c r="CV80" s="46">
        <v>7.26744186046512</v>
      </c>
      <c r="CW80" s="30">
        <v>10.3802325581395</v>
      </c>
      <c r="CX80" s="46">
        <v>13.7741046831956</v>
      </c>
      <c r="CY80" s="30">
        <v>14.3567493112948</v>
      </c>
      <c r="CZ80" s="46">
        <v>10.5263157894737</v>
      </c>
      <c r="DA80" s="30">
        <v>19.017728531856</v>
      </c>
      <c r="DB80" s="46">
        <v>35.3801169590643</v>
      </c>
      <c r="DC80" s="30">
        <v>13.3362573099415</v>
      </c>
      <c r="DD80" s="46">
        <v>17.2602739726027</v>
      </c>
      <c r="DE80" s="30">
        <v>8.83178082191781</v>
      </c>
      <c r="DF80" s="46">
        <v>28.8461538461538</v>
      </c>
      <c r="DG80" s="30">
        <v>12.881043956044</v>
      </c>
      <c r="DH80" s="46">
        <v>26.8493150684932</v>
      </c>
      <c r="DI80" s="30">
        <v>8.0986301369863</v>
      </c>
      <c r="DJ80" s="46">
        <v>33.0275229357798</v>
      </c>
      <c r="DK80" s="30">
        <v>11.4788990825688</v>
      </c>
      <c r="DL80" s="46">
        <v>22.7397260273973</v>
      </c>
      <c r="DM80" s="30">
        <v>15.4958904109589</v>
      </c>
      <c r="DN80" s="37"/>
      <c r="DO80" s="47">
        <f>SUM(SUM(B80,D80,F80,H80,J80,L80,N80,P80,R80,T80,V80,X80,Z80,AB80,AD80,AF80,AH80,AJ80,AL80,AN80,AP80,AR80,AT80,AV80,AX80,AZ80,BB80,BD80,BF80,BH80),BJ80,BL80,BN80,BP80,BR80,BT80,BV80,BX80,BZ80,CB80,CD80,CF80,CH80,CJ80,CL80,CN80,CP80,CR80,CT80,CV80,CX80,CZ80,DB80,DD80,DF80,DH80,DJ80,DL80)/58</f>
        <v>22.1853659496126</v>
      </c>
      <c r="DP80" s="47">
        <f>SUM(SUM(C80,E80,G80,I80,K80,M80,O80,Q80,S80,U80,W80,Y80,AA80,AC80,AE80,AG80,AI80,AK80,AM80,AO80,AQ80,AS80,AU80,AW80,AY80,BA80,BC80,BE80,BG80,BI80),BK80,BM80,BO80,BQ80,BS80,BU80,BW80,BY80,CA80,CC80,CE80,CG80,CI80,CK80,CM80,CO80,CQ80,CS80,CU80,CW80,CY80,DA80,DC80,DE80,DG80,DI80,DK80,DM80)/58</f>
        <v>13.6929214155585</v>
      </c>
      <c r="DQ80" s="63"/>
    </row>
    <row r="81" ht="20.35" customHeight="1">
      <c r="A81" s="65">
        <v>1976</v>
      </c>
      <c r="B81" s="60">
        <v>16.6666666666667</v>
      </c>
      <c r="C81" s="30">
        <v>12.383606557377</v>
      </c>
      <c r="D81" s="46">
        <v>12.0879120879121</v>
      </c>
      <c r="E81" s="30">
        <v>10.8277472527473</v>
      </c>
      <c r="F81" s="46">
        <v>16.9398907103825</v>
      </c>
      <c r="G81" s="30">
        <v>9.678142076502731</v>
      </c>
      <c r="H81" s="46">
        <v>25.6198347107438</v>
      </c>
      <c r="I81" s="30">
        <v>5.633608815427</v>
      </c>
      <c r="J81" s="46">
        <v>45.8689458689459</v>
      </c>
      <c r="K81" s="30">
        <v>15.0381766381766</v>
      </c>
      <c r="L81" s="46">
        <v>38.0821917808219</v>
      </c>
      <c r="M81" s="30">
        <v>12.1764383561644</v>
      </c>
      <c r="N81" s="46">
        <v>23.6263736263736</v>
      </c>
      <c r="O81" s="30">
        <v>8.550824175824181</v>
      </c>
      <c r="P81" s="46">
        <v>14.4808743169399</v>
      </c>
      <c r="Q81" s="30">
        <v>19.2789617486339</v>
      </c>
      <c r="R81" s="46">
        <v>23.8356164383562</v>
      </c>
      <c r="S81" s="30">
        <v>17.2931506849315</v>
      </c>
      <c r="T81" s="46">
        <v>44</v>
      </c>
      <c r="U81" s="30">
        <v>21.7</v>
      </c>
      <c r="V81" s="46">
        <v>10.4109589041096</v>
      </c>
      <c r="W81" s="30">
        <v>20.3698630136986</v>
      </c>
      <c r="X81" s="46">
        <v>27.6712328767123</v>
      </c>
      <c r="Y81" s="30">
        <v>14.4709589041096</v>
      </c>
      <c r="Z81" s="46">
        <v>25.7575757575758</v>
      </c>
      <c r="AA81" s="30">
        <v>17.9363636363636</v>
      </c>
      <c r="AB81" s="46">
        <v>22.2527472527473</v>
      </c>
      <c r="AC81" s="30">
        <v>10.7532967032967</v>
      </c>
      <c r="AD81" s="46">
        <v>12.8415300546448</v>
      </c>
      <c r="AE81" s="30">
        <v>17.1532786885246</v>
      </c>
      <c r="AF81" s="46">
        <v>9.2896174863388</v>
      </c>
      <c r="AG81" s="30">
        <v>11.9819672131148</v>
      </c>
      <c r="AH81" s="46">
        <v>21.7877094972067</v>
      </c>
      <c r="AI81" s="30">
        <v>17.2793296089385</v>
      </c>
      <c r="AJ81" s="46">
        <v>9.2896174863388</v>
      </c>
      <c r="AK81" s="30">
        <v>11.3909836065574</v>
      </c>
      <c r="AL81" s="46">
        <v>12.0218579234973</v>
      </c>
      <c r="AM81" s="30">
        <v>22.3133879781421</v>
      </c>
      <c r="AN81" s="46">
        <v>7.10382513661202</v>
      </c>
      <c r="AO81" s="30">
        <v>8.700546448087429</v>
      </c>
      <c r="AP81" s="46">
        <v>35.792349726776</v>
      </c>
      <c r="AQ81" s="30">
        <v>10.6398907103825</v>
      </c>
      <c r="AR81" s="46">
        <v>16.1643835616438</v>
      </c>
      <c r="AS81" s="30">
        <v>11.8939726027397</v>
      </c>
      <c r="AT81" s="46">
        <v>25.9562841530055</v>
      </c>
      <c r="AU81" s="30">
        <v>12.6786885245902</v>
      </c>
      <c r="AV81" s="46">
        <v>16.9398907103825</v>
      </c>
      <c r="AW81" s="30">
        <v>14.344262295082</v>
      </c>
      <c r="AX81" s="46">
        <v>23.8356164383562</v>
      </c>
      <c r="AY81" s="30">
        <v>17.4720547945205</v>
      </c>
      <c r="AZ81" s="46">
        <v>14.2857142857143</v>
      </c>
      <c r="BA81" s="30">
        <v>14.435989010989</v>
      </c>
      <c r="BB81" s="46">
        <v>13.8328530259366</v>
      </c>
      <c r="BC81" s="30">
        <v>18.4979827089337</v>
      </c>
      <c r="BD81" s="46">
        <v>33.879781420765</v>
      </c>
      <c r="BE81" s="30">
        <v>7.30136612021858</v>
      </c>
      <c r="BF81" s="46">
        <v>11.4754098360656</v>
      </c>
      <c r="BG81" s="30">
        <v>11.4237704918033</v>
      </c>
      <c r="BH81" s="46">
        <v>13.4615384615385</v>
      </c>
      <c r="BI81" s="30">
        <v>9.784340659340661</v>
      </c>
      <c r="BJ81" s="46">
        <v>19.2307692307692</v>
      </c>
      <c r="BK81" s="30">
        <v>9.34532967032967</v>
      </c>
      <c r="BL81" s="46">
        <v>18.5792349726776</v>
      </c>
      <c r="BM81" s="30">
        <v>5.59726775956284</v>
      </c>
      <c r="BN81" s="46">
        <v>14.5205479452055</v>
      </c>
      <c r="BO81" s="30">
        <v>13.6939726027397</v>
      </c>
      <c r="BP81" s="46">
        <v>34.4262295081967</v>
      </c>
      <c r="BQ81" s="30">
        <v>9.599726775956279</v>
      </c>
      <c r="BR81" s="46">
        <v>13.6612021857923</v>
      </c>
      <c r="BS81" s="30">
        <v>18.592349726776</v>
      </c>
      <c r="BT81" s="46">
        <v>13.6986301369863</v>
      </c>
      <c r="BU81" s="30">
        <v>18.9038356164384</v>
      </c>
      <c r="BV81" s="46">
        <v>10.1092896174863</v>
      </c>
      <c r="BW81" s="30">
        <v>12.2021857923497</v>
      </c>
      <c r="BX81" s="46">
        <v>13.1147540983607</v>
      </c>
      <c r="BY81" s="30">
        <v>11.0204918032787</v>
      </c>
      <c r="BZ81" s="46">
        <v>13.3879781420765</v>
      </c>
      <c r="CA81" s="30">
        <v>9.612295081967209</v>
      </c>
      <c r="CB81" s="46">
        <v>12.8767123287671</v>
      </c>
      <c r="CC81" s="30">
        <v>11.9690410958904</v>
      </c>
      <c r="CD81" s="46">
        <v>26.775956284153</v>
      </c>
      <c r="CE81" s="30">
        <v>11.2920765027322</v>
      </c>
      <c r="CF81" s="46">
        <v>18.7845303867403</v>
      </c>
      <c r="CG81" s="30">
        <v>20.632044198895</v>
      </c>
      <c r="CH81" s="46">
        <v>53.2967032967033</v>
      </c>
      <c r="CI81" s="30">
        <v>19.0714285714286</v>
      </c>
      <c r="CJ81" s="46">
        <v>14.7945205479452</v>
      </c>
      <c r="CK81" s="30">
        <v>12.4912328767123</v>
      </c>
      <c r="CL81" s="46">
        <v>24.7252747252747</v>
      </c>
      <c r="CM81" s="30">
        <v>11.0126373626374</v>
      </c>
      <c r="CN81" s="46">
        <v>57.9234972677596</v>
      </c>
      <c r="CO81" s="30">
        <v>13.3415300546448</v>
      </c>
      <c r="CP81" s="46">
        <v>38.4615384615385</v>
      </c>
      <c r="CQ81" s="30">
        <v>15.025641025641</v>
      </c>
      <c r="CR81" s="46">
        <v>48.7341772151899</v>
      </c>
      <c r="CS81" s="30">
        <v>10.6816455696203</v>
      </c>
      <c r="CT81" s="46">
        <v>10.3825136612022</v>
      </c>
      <c r="CU81" s="30">
        <v>7.9051912568306</v>
      </c>
      <c r="CV81" s="46">
        <v>7.47126436781609</v>
      </c>
      <c r="CW81" s="30">
        <v>9.491091954022989</v>
      </c>
      <c r="CX81" s="46">
        <v>14.4808743169399</v>
      </c>
      <c r="CY81" s="30">
        <v>14.0696721311475</v>
      </c>
      <c r="CZ81" s="46">
        <v>18.5792349726776</v>
      </c>
      <c r="DA81" s="30">
        <v>18.1071038251366</v>
      </c>
      <c r="DB81" s="46">
        <v>42.3312883435583</v>
      </c>
      <c r="DC81" s="30">
        <v>12.191717791411</v>
      </c>
      <c r="DD81" s="46">
        <v>16.9398907103825</v>
      </c>
      <c r="DE81" s="30">
        <v>8.186885245901641</v>
      </c>
      <c r="DF81" s="46">
        <v>19.2307692307692</v>
      </c>
      <c r="DG81" s="30">
        <v>11.9362637362637</v>
      </c>
      <c r="DH81" s="46">
        <v>17.9558011049724</v>
      </c>
      <c r="DI81" s="30">
        <v>8.883977900552489</v>
      </c>
      <c r="DJ81" s="46">
        <v>20.3947368421053</v>
      </c>
      <c r="DK81" s="30">
        <v>12.0684210526316</v>
      </c>
      <c r="DL81" s="46">
        <v>20.4918032786885</v>
      </c>
      <c r="DM81" s="30">
        <v>15.4825136612022</v>
      </c>
      <c r="DN81" s="37"/>
      <c r="DO81" s="47">
        <f>SUM(SUM(B81,D81,F81,H81,J81,L81,N81,P81,R81,T81,V81,X81,Z81,AB81,AD81,AF81,AH81,AJ81,AL81,AN81,AP81,AR81,AT81,AV81,AX81,AZ81,BB81,BD81,BF81,BH81),BJ81,BL81,BN81,BP81,BR81,BT81,BV81,BX81,BZ81,CB81,CD81,CF81,CH81,CJ81,CL81,CN81,CP81,CR81,CT81,CV81,CX81,CZ81,DB81,DD81,DF81,DH81,DJ81,DL81)/58</f>
        <v>21.7348021273077</v>
      </c>
      <c r="DP81" s="47">
        <f>SUM(SUM(C81,E81,G81,I81,K81,M81,O81,Q81,S81,U81,W81,Y81,AA81,AC81,AE81,AG81,AI81,AK81,AM81,AO81,AQ81,AS81,AU81,AW81,AY81,BA81,BC81,BE81,BG81,BI81),BK81,BM81,BO81,BQ81,BS81,BU81,BW81,BY81,CA81,CC81,CE81,CG81,CI81,CK81,CM81,CO81,CQ81,CS81,CU81,CW81,CY81,DA81,DC81,DE81,DG81,DI81,DK81,DM81)/58</f>
        <v>13.2032848391021</v>
      </c>
      <c r="DQ81" s="63"/>
    </row>
    <row r="82" ht="20.35" customHeight="1">
      <c r="A82" s="65">
        <v>1977</v>
      </c>
      <c r="B82" s="60">
        <v>19.060773480663</v>
      </c>
      <c r="C82" s="30">
        <v>12.6875690607735</v>
      </c>
      <c r="D82" s="46">
        <v>16.4383561643836</v>
      </c>
      <c r="E82" s="30">
        <v>10.4986301369863</v>
      </c>
      <c r="F82" s="46">
        <v>10.958904109589</v>
      </c>
      <c r="G82" s="30">
        <v>11.1257534246575</v>
      </c>
      <c r="H82" s="46">
        <v>16.2983425414365</v>
      </c>
      <c r="I82" s="30">
        <v>6.13563535911602</v>
      </c>
      <c r="J82" s="46">
        <v>61.9318181818182</v>
      </c>
      <c r="K82" s="30">
        <v>15.84375</v>
      </c>
      <c r="L82" s="46">
        <v>39.7260273972603</v>
      </c>
      <c r="M82" s="30">
        <v>13.0953424657534</v>
      </c>
      <c r="N82" s="46">
        <v>17.2222222222222</v>
      </c>
      <c r="O82" s="30">
        <v>8.643055555555559</v>
      </c>
      <c r="P82" s="46">
        <v>15.8904109589041</v>
      </c>
      <c r="Q82" s="30">
        <v>20.8819178082192</v>
      </c>
      <c r="R82" s="46">
        <v>10.4395604395604</v>
      </c>
      <c r="S82" s="30">
        <v>17.2381868131868</v>
      </c>
      <c r="T82" s="46">
        <v>44</v>
      </c>
      <c r="U82" s="30">
        <v>24.3066666666667</v>
      </c>
      <c r="V82" s="46">
        <v>15.8904109589041</v>
      </c>
      <c r="W82" s="30">
        <v>20.141095890411</v>
      </c>
      <c r="X82" s="46">
        <v>24.2857142857143</v>
      </c>
      <c r="Y82" s="30">
        <v>14.3337142857143</v>
      </c>
      <c r="Z82" s="46">
        <v>22.5274725274725</v>
      </c>
      <c r="AA82" s="30">
        <v>18.1282967032967</v>
      </c>
      <c r="AB82" s="46">
        <v>23.1404958677686</v>
      </c>
      <c r="AC82" s="30">
        <v>10.3341597796143</v>
      </c>
      <c r="AD82" s="46">
        <v>11.8131868131868</v>
      </c>
      <c r="AE82" s="30">
        <v>17.1252747252747</v>
      </c>
      <c r="AF82" s="46">
        <v>9.863013698630141</v>
      </c>
      <c r="AG82" s="30">
        <v>12.8367123287671</v>
      </c>
      <c r="AH82" s="46">
        <v>22.7665706051873</v>
      </c>
      <c r="AI82" s="30">
        <v>16.671181556196</v>
      </c>
      <c r="AJ82" s="46">
        <v>12.0547945205479</v>
      </c>
      <c r="AK82" s="30">
        <v>12.5956164383562</v>
      </c>
      <c r="AL82" s="46">
        <v>12.1883656509695</v>
      </c>
      <c r="AM82" s="30">
        <v>22.7371191135734</v>
      </c>
      <c r="AN82" s="46">
        <v>8.51648351648352</v>
      </c>
      <c r="AO82" s="30">
        <v>9.28818681318681</v>
      </c>
      <c r="AP82" s="46">
        <v>33.6986301369863</v>
      </c>
      <c r="AQ82" s="30">
        <v>10.152602739726</v>
      </c>
      <c r="AR82" s="46">
        <v>19.3370165745856</v>
      </c>
      <c r="AS82" s="30">
        <v>12.0328729281768</v>
      </c>
      <c r="AT82" s="46">
        <v>18.3561643835616</v>
      </c>
      <c r="AU82" s="30">
        <v>12.4446575342466</v>
      </c>
      <c r="AV82" s="46">
        <v>24.3835616438356</v>
      </c>
      <c r="AW82" s="30">
        <v>14.1580821917808</v>
      </c>
      <c r="AX82" s="46">
        <v>28.021978021978</v>
      </c>
      <c r="AY82" s="30">
        <v>18.4126373626374</v>
      </c>
      <c r="AZ82" s="46">
        <v>15.8904109589041</v>
      </c>
      <c r="BA82" s="30">
        <v>13.9764383561644</v>
      </c>
      <c r="BB82" s="46">
        <v>21.9178082191781</v>
      </c>
      <c r="BC82" s="30">
        <v>19.8035616438356</v>
      </c>
      <c r="BD82" s="46">
        <v>25.4794520547945</v>
      </c>
      <c r="BE82" s="30">
        <v>7.66027397260274</v>
      </c>
      <c r="BF82" s="46">
        <v>12.6027397260274</v>
      </c>
      <c r="BG82" s="30">
        <v>12.1257534246575</v>
      </c>
      <c r="BH82" s="46">
        <v>17.9063360881543</v>
      </c>
      <c r="BI82" s="30">
        <v>9.82534435261708</v>
      </c>
      <c r="BJ82" s="46">
        <v>26.9230769230769</v>
      </c>
      <c r="BK82" s="30">
        <v>9.21153846153846</v>
      </c>
      <c r="BL82" s="46">
        <v>18.0821917808219</v>
      </c>
      <c r="BM82" s="30">
        <v>5.52</v>
      </c>
      <c r="BN82" s="46">
        <v>11.8131868131868</v>
      </c>
      <c r="BO82" s="30">
        <v>14.3425824175824</v>
      </c>
      <c r="BP82" s="46">
        <v>42.1917808219178</v>
      </c>
      <c r="BQ82" s="30">
        <v>9.14657534246575</v>
      </c>
      <c r="BR82" s="46">
        <v>10.1369863013699</v>
      </c>
      <c r="BS82" s="30">
        <v>18.7060273972603</v>
      </c>
      <c r="BT82" s="46">
        <v>15.3846153846154</v>
      </c>
      <c r="BU82" s="30">
        <v>20.4013736263736</v>
      </c>
      <c r="BV82" s="46">
        <v>14.7945205479452</v>
      </c>
      <c r="BW82" s="30">
        <v>13.2967123287671</v>
      </c>
      <c r="BX82" s="46">
        <v>12.8767123287671</v>
      </c>
      <c r="BY82" s="30">
        <v>10.7484931506849</v>
      </c>
      <c r="BZ82" s="46">
        <v>14.2465753424658</v>
      </c>
      <c r="CA82" s="30">
        <v>10.0947945205479</v>
      </c>
      <c r="CB82" s="46">
        <v>9.863013698630141</v>
      </c>
      <c r="CC82" s="30">
        <v>12.6868493150685</v>
      </c>
      <c r="CD82" s="46">
        <v>24.6575342465753</v>
      </c>
      <c r="CE82" s="30">
        <v>11.02</v>
      </c>
      <c r="CF82" s="46">
        <v>18.6813186813187</v>
      </c>
      <c r="CG82" s="30">
        <v>20.9763736263736</v>
      </c>
      <c r="CH82" s="46">
        <v>56.4705882352941</v>
      </c>
      <c r="CI82" s="30">
        <v>19.0647058823529</v>
      </c>
      <c r="CJ82" s="46">
        <v>13.7362637362637</v>
      </c>
      <c r="CK82" s="30">
        <v>12.3137362637363</v>
      </c>
      <c r="CL82" s="46">
        <v>26.4264264264264</v>
      </c>
      <c r="CM82" s="30">
        <v>11.5690690690691</v>
      </c>
      <c r="CN82" s="46">
        <v>59.4520547945205</v>
      </c>
      <c r="CO82" s="30">
        <v>13.2180821917808</v>
      </c>
      <c r="CP82" s="46">
        <v>35.3107344632768</v>
      </c>
      <c r="CQ82" s="30">
        <v>15.7031073446328</v>
      </c>
      <c r="CR82" s="46">
        <v>45.7912457912458</v>
      </c>
      <c r="CS82" s="30">
        <v>10.9356902356902</v>
      </c>
      <c r="CT82" s="46">
        <v>10.4109589041096</v>
      </c>
      <c r="CU82" s="30">
        <v>7.57232876712329</v>
      </c>
      <c r="CV82" s="46">
        <v>6.89655172413793</v>
      </c>
      <c r="CW82" s="30">
        <v>9.888793103448281</v>
      </c>
      <c r="CX82" s="46">
        <v>12.8767123287671</v>
      </c>
      <c r="CY82" s="30">
        <v>14.2353424657534</v>
      </c>
      <c r="CZ82" s="46">
        <v>14.8760330578512</v>
      </c>
      <c r="DA82" s="30">
        <v>18.3380165289256</v>
      </c>
      <c r="DB82" s="46">
        <v>44.1095890410959</v>
      </c>
      <c r="DC82" s="30">
        <v>13.4183561643836</v>
      </c>
      <c r="DD82" s="46">
        <v>13.6986301369863</v>
      </c>
      <c r="DE82" s="30">
        <v>8.19945205479452</v>
      </c>
      <c r="DF82" s="46">
        <v>17.3076923076923</v>
      </c>
      <c r="DG82" s="30">
        <v>12.9898351648352</v>
      </c>
      <c r="DH82" s="46">
        <v>19.7802197802198</v>
      </c>
      <c r="DI82" s="30">
        <v>9.03791208791209</v>
      </c>
      <c r="DJ82" s="46">
        <v>24.3835616438356</v>
      </c>
      <c r="DK82" s="30">
        <v>11.5701369863014</v>
      </c>
      <c r="DL82" s="46">
        <v>20.8219178082192</v>
      </c>
      <c r="DM82" s="30">
        <v>15.2841095890411</v>
      </c>
      <c r="DN82" s="37"/>
      <c r="DO82" s="47">
        <f>SUM(SUM(B82,D82,F82,H82,J82,L82,N82,P82,R82,T82,V82,X82,Z82,AB82,AD82,AF82,AH82,AJ82,AL82,AN82,AP82,AR82,AT82,AV82,AX82,AZ82,BB82,BD82,BF82,BH82),BJ82,BL82,BN82,BP82,BR82,BT82,BV82,BX82,BZ82,CB82,CD82,CF82,CH82,CJ82,CL82,CN82,CP82,CR82,CT82,CV82,CX82,CZ82,DB82,DD82,DF82,DH82,DJ82,DL82)/58</f>
        <v>21.9759950827473</v>
      </c>
      <c r="DP82" s="47">
        <f>SUM(SUM(C82,E82,G82,I82,K82,M82,O82,Q82,S82,U82,W82,Y82,AA82,AC82,AE82,AG82,AI82,AK82,AM82,AO82,AQ82,AS82,AU82,AW82,AY82,BA82,BC82,BE82,BG82,BI82),BK82,BM82,BO82,BQ82,BS82,BU82,BW82,BY82,CA82,CC82,CE82,CG82,CI82,CK82,CM82,CO82,CQ82,CS82,CU82,CW82,CY82,DA82,DC82,DE82,DG82,DI82,DK82,DM82)/58</f>
        <v>13.5298290261758</v>
      </c>
      <c r="DQ82" s="63"/>
    </row>
    <row r="83" ht="20.35" customHeight="1">
      <c r="A83" s="65">
        <v>1978</v>
      </c>
      <c r="B83" s="60">
        <v>15.0684931506849</v>
      </c>
      <c r="C83" s="30">
        <v>11.6257534246575</v>
      </c>
      <c r="D83" s="46">
        <v>12.3287671232877</v>
      </c>
      <c r="E83" s="30">
        <v>11.0479452054795</v>
      </c>
      <c r="F83" s="46">
        <v>14.2465753424658</v>
      </c>
      <c r="G83" s="30">
        <v>11.6304109589041</v>
      </c>
      <c r="H83" s="46">
        <v>20.0549450549451</v>
      </c>
      <c r="I83" s="30">
        <v>6.74258241758242</v>
      </c>
      <c r="J83" s="46">
        <v>72.8125</v>
      </c>
      <c r="K83" s="30">
        <v>15.8759375</v>
      </c>
      <c r="L83" s="46">
        <v>30.958904109589</v>
      </c>
      <c r="M83" s="30">
        <v>12.7791780821918</v>
      </c>
      <c r="N83" s="46">
        <v>31.0734463276836</v>
      </c>
      <c r="O83" s="30">
        <v>8.72429378531073</v>
      </c>
      <c r="P83" s="46">
        <v>11.7808219178082</v>
      </c>
      <c r="Q83" s="30">
        <v>21.4506849315068</v>
      </c>
      <c r="R83" s="46">
        <v>23.7960339943343</v>
      </c>
      <c r="S83" s="30">
        <v>16.9640226628895</v>
      </c>
      <c r="T83" s="46">
        <v>28.5714285714286</v>
      </c>
      <c r="U83" s="30">
        <v>23.6428571428571</v>
      </c>
      <c r="V83" s="46">
        <v>11.7808219178082</v>
      </c>
      <c r="W83" s="30">
        <v>20.4430136986301</v>
      </c>
      <c r="X83" s="46">
        <v>35.0282485875706</v>
      </c>
      <c r="Y83" s="30">
        <v>14.4449152542373</v>
      </c>
      <c r="Z83" s="46">
        <v>23.8888888888889</v>
      </c>
      <c r="AA83" s="30">
        <v>17.4338888888889</v>
      </c>
      <c r="AB83" s="46">
        <v>25</v>
      </c>
      <c r="AC83" s="30">
        <v>10.5463483146067</v>
      </c>
      <c r="AD83" s="46">
        <v>14.5205479452055</v>
      </c>
      <c r="AE83" s="30">
        <v>17.241095890411</v>
      </c>
      <c r="AF83" s="46">
        <v>11.7808219178082</v>
      </c>
      <c r="AG83" s="30">
        <v>13.0194520547945</v>
      </c>
      <c r="AH83" s="46">
        <v>19.5054945054945</v>
      </c>
      <c r="AI83" s="30">
        <v>17.0766483516484</v>
      </c>
      <c r="AJ83" s="46">
        <v>9.58904109589041</v>
      </c>
      <c r="AK83" s="30">
        <v>12.1353424657534</v>
      </c>
      <c r="AL83" s="46">
        <v>14.3250688705234</v>
      </c>
      <c r="AM83" s="30">
        <v>23.6418732782369</v>
      </c>
      <c r="AN83" s="46">
        <v>6.3013698630137</v>
      </c>
      <c r="AO83" s="30">
        <v>9.639452054794519</v>
      </c>
      <c r="AP83" s="46">
        <v>30.958904109589</v>
      </c>
      <c r="AQ83" s="30">
        <v>10.3331506849315</v>
      </c>
      <c r="AR83" s="46">
        <v>23.2876712328767</v>
      </c>
      <c r="AS83" s="30">
        <v>12.1728767123288</v>
      </c>
      <c r="AT83" s="46">
        <v>19.7260273972603</v>
      </c>
      <c r="AU83" s="30">
        <v>12.7383561643836</v>
      </c>
      <c r="AV83" s="46">
        <v>24.3835616438356</v>
      </c>
      <c r="AW83" s="30">
        <v>14.5720547945205</v>
      </c>
      <c r="AX83" s="46">
        <v>30.8539944903581</v>
      </c>
      <c r="AY83" s="30">
        <v>18.7429752066116</v>
      </c>
      <c r="AZ83" s="46">
        <v>15.3424657534247</v>
      </c>
      <c r="BA83" s="30">
        <v>14.5208219178082</v>
      </c>
      <c r="BB83" s="46">
        <v>15.8904109589041</v>
      </c>
      <c r="BC83" s="30">
        <v>19.8213698630137</v>
      </c>
      <c r="BD83" s="46">
        <v>36.986301369863</v>
      </c>
      <c r="BE83" s="30">
        <v>8.05013698630137</v>
      </c>
      <c r="BF83" s="46">
        <v>13.7362637362637</v>
      </c>
      <c r="BG83" s="30">
        <v>12.4230769230769</v>
      </c>
      <c r="BH83" s="46">
        <v>18.0821917808219</v>
      </c>
      <c r="BI83" s="30">
        <v>10.4501369863014</v>
      </c>
      <c r="BJ83" s="46">
        <v>18.4065934065934</v>
      </c>
      <c r="BK83" s="30">
        <v>9.70494505494505</v>
      </c>
      <c r="BL83" s="46">
        <v>19.1780821917808</v>
      </c>
      <c r="BM83" s="30">
        <v>6.18712328767123</v>
      </c>
      <c r="BN83" s="46">
        <v>16.4835164835165</v>
      </c>
      <c r="BO83" s="30">
        <v>14.725</v>
      </c>
      <c r="BP83" s="46">
        <v>58.3561643835616</v>
      </c>
      <c r="BQ83" s="30">
        <v>9.365205479452049</v>
      </c>
      <c r="BR83" s="46">
        <v>12.6373626373626</v>
      </c>
      <c r="BS83" s="30">
        <v>18.7620879120879</v>
      </c>
      <c r="BT83" s="46">
        <v>13.4831460674157</v>
      </c>
      <c r="BU83" s="30">
        <v>19.9207865168539</v>
      </c>
      <c r="BV83" s="46">
        <v>16.7582417582418</v>
      </c>
      <c r="BW83" s="30">
        <v>13.2541208791209</v>
      </c>
      <c r="BX83" s="46">
        <v>13.6986301369863</v>
      </c>
      <c r="BY83" s="30">
        <v>10.9769863013699</v>
      </c>
      <c r="BZ83" s="46">
        <v>16.986301369863</v>
      </c>
      <c r="CA83" s="30">
        <v>10.2868493150685</v>
      </c>
      <c r="CB83" s="46">
        <v>10.8882521489971</v>
      </c>
      <c r="CC83" s="30">
        <v>12.5713467048711</v>
      </c>
      <c r="CD83" s="46">
        <v>28.021978021978</v>
      </c>
      <c r="CE83" s="30">
        <v>11.4013736263736</v>
      </c>
      <c r="CF83" s="46">
        <v>16.986301369863</v>
      </c>
      <c r="CG83" s="30">
        <v>21.8317808219178</v>
      </c>
      <c r="CH83" s="46">
        <v>54.6703296703297</v>
      </c>
      <c r="CI83" s="30">
        <v>19.1854395604396</v>
      </c>
      <c r="CJ83" s="46">
        <v>12.6721763085399</v>
      </c>
      <c r="CK83" s="30">
        <v>12.7617079889807</v>
      </c>
      <c r="CL83" s="46">
        <v>20.9497206703911</v>
      </c>
      <c r="CM83" s="30">
        <v>11.9628491620112</v>
      </c>
      <c r="CN83" s="46">
        <v>51.1764705882353</v>
      </c>
      <c r="CO83" s="30">
        <v>13.6555882352941</v>
      </c>
      <c r="CP83" s="46">
        <v>34.2019543973941</v>
      </c>
      <c r="CQ83" s="30">
        <v>15.8973941368078</v>
      </c>
      <c r="CR83" s="46">
        <v>48.6301369863014</v>
      </c>
      <c r="CS83" s="30">
        <v>10.5828767123288</v>
      </c>
      <c r="CT83" s="46">
        <v>10.6849315068493</v>
      </c>
      <c r="CU83" s="30">
        <v>8.51205479452055</v>
      </c>
      <c r="CV83" s="46">
        <v>9.384164222873901</v>
      </c>
      <c r="CW83" s="30">
        <v>9.45043988269795</v>
      </c>
      <c r="CX83" s="46">
        <v>10.989010989011</v>
      </c>
      <c r="CY83" s="30">
        <v>14.1958791208791</v>
      </c>
      <c r="CZ83" s="46">
        <v>14.0495867768595</v>
      </c>
      <c r="DA83" s="30">
        <v>18.6132231404959</v>
      </c>
      <c r="DB83" s="46">
        <v>22.1917808219178</v>
      </c>
      <c r="DC83" s="30">
        <v>13.2041095890411</v>
      </c>
      <c r="DD83" s="46">
        <v>13.1506849315068</v>
      </c>
      <c r="DE83" s="30">
        <v>9.42246575342466</v>
      </c>
      <c r="DF83" s="46">
        <v>17.4785100286533</v>
      </c>
      <c r="DG83" s="30">
        <v>12.5137535816619</v>
      </c>
      <c r="DH83" s="46">
        <v>23.3516483516484</v>
      </c>
      <c r="DI83" s="30">
        <v>9.37472527472527</v>
      </c>
      <c r="DJ83" s="46">
        <v>15.8904109589041</v>
      </c>
      <c r="DK83" s="30">
        <v>11.6282191780822</v>
      </c>
      <c r="DL83" s="46">
        <v>20.5479452054795</v>
      </c>
      <c r="DM83" s="30">
        <v>15.0282191780822</v>
      </c>
      <c r="DN83" s="37"/>
      <c r="DO83" s="47">
        <f>SUM(SUM(B83,D83,F83,H83,J83,L83,N83,P83,R83,T83,V83,X83,Z83,AB83,AD83,AF83,AH83,AJ83,AL83,AN83,AP83,AR83,AT83,AV83,AX83,AZ83,BB83,BD83,BF83,BH83),BJ83,BL83,BN83,BP83,BR83,BT83,BV83,BX83,BZ83,CB83,CD83,CF83,CH83,CJ83,CL83,CN83,CP83,CR83,CT83,CV83,CX83,CZ83,DB83,DD83,DF83,DH83,DJ83,DL83)/58</f>
        <v>22.1304145525635</v>
      </c>
      <c r="DP83" s="47">
        <f>SUM(SUM(C83,E83,G83,I83,K83,M83,O83,Q83,S83,U83,W83,Y83,AA83,AC83,AE83,AG83,AI83,AK83,AM83,AO83,AQ83,AS83,AU83,AW83,AY83,BA83,BC83,BE83,BG83,BI83),BK83,BM83,BO83,BQ83,BS83,BU83,BW83,BY83,CA83,CC83,CE83,CG83,CI83,CK83,CM83,CO83,CQ83,CS83,CU83,CW83,CY83,DA83,DC83,DE83,DG83,DI83,DK83,DM83)/58</f>
        <v>13.7052966171011</v>
      </c>
      <c r="DQ83" s="63"/>
    </row>
    <row r="84" ht="20.35" customHeight="1">
      <c r="A84" s="65">
        <v>1979</v>
      </c>
      <c r="B84" s="60">
        <v>18.0821917808219</v>
      </c>
      <c r="C84" s="30">
        <v>12.3679452054795</v>
      </c>
      <c r="D84" s="46">
        <v>17.6308539944904</v>
      </c>
      <c r="E84" s="30">
        <v>10.5201101928375</v>
      </c>
      <c r="F84" s="46">
        <v>16.4383561643836</v>
      </c>
      <c r="G84" s="30">
        <v>12.9717808219178</v>
      </c>
      <c r="H84" s="46">
        <v>21.763085399449</v>
      </c>
      <c r="I84" s="30">
        <v>6.46060606060606</v>
      </c>
      <c r="J84" s="46">
        <v>52.2857142857143</v>
      </c>
      <c r="K84" s="30">
        <v>16.8062857142857</v>
      </c>
      <c r="L84" s="46">
        <v>23.5616438356164</v>
      </c>
      <c r="M84" s="30">
        <v>13.986301369863</v>
      </c>
      <c r="N84" s="46">
        <v>28.9325842696629</v>
      </c>
      <c r="O84" s="30">
        <v>8.423876404494379</v>
      </c>
      <c r="P84" s="46">
        <v>13.972602739726</v>
      </c>
      <c r="Q84" s="30">
        <v>21.6756164383562</v>
      </c>
      <c r="R84" s="46">
        <v>29.6703296703297</v>
      </c>
      <c r="S84" s="30">
        <v>17.1456043956044</v>
      </c>
      <c r="T84" s="46">
        <v>31.8181818181818</v>
      </c>
      <c r="U84" s="30">
        <v>23.2704545454545</v>
      </c>
      <c r="V84" s="46">
        <v>13.2596685082873</v>
      </c>
      <c r="W84" s="30">
        <v>20.496408839779</v>
      </c>
      <c r="X84" s="46">
        <v>41.3223140495868</v>
      </c>
      <c r="Y84" s="30">
        <v>13.931129476584</v>
      </c>
      <c r="Z84" s="46">
        <v>17.8272980501393</v>
      </c>
      <c r="AA84" s="30">
        <v>17.6793871866295</v>
      </c>
      <c r="AB84" s="46">
        <v>24.7933884297521</v>
      </c>
      <c r="AC84" s="30">
        <v>10.7269972451791</v>
      </c>
      <c r="AD84" s="46">
        <v>15.6164383561644</v>
      </c>
      <c r="AE84" s="30">
        <v>16.7619178082192</v>
      </c>
      <c r="AF84" s="46">
        <v>11.5068493150685</v>
      </c>
      <c r="AG84" s="30">
        <v>13.8438356164384</v>
      </c>
      <c r="AH84" s="46">
        <v>15.7894736842105</v>
      </c>
      <c r="AI84" s="30">
        <v>17.3379501385042</v>
      </c>
      <c r="AJ84" s="46">
        <v>10.6849315068493</v>
      </c>
      <c r="AK84" s="30">
        <v>13.0679452054795</v>
      </c>
      <c r="AL84" s="46">
        <v>11.2328767123288</v>
      </c>
      <c r="AM84" s="30">
        <v>23.5093150684932</v>
      </c>
      <c r="AN84" s="46">
        <v>7.94520547945205</v>
      </c>
      <c r="AO84" s="30">
        <v>9.673972602739729</v>
      </c>
      <c r="AP84" s="46">
        <v>36.1643835616438</v>
      </c>
      <c r="AQ84" s="30">
        <v>10.6413698630137</v>
      </c>
      <c r="AR84" s="46">
        <v>20.8791208791209</v>
      </c>
      <c r="AS84" s="30">
        <v>12.221978021978</v>
      </c>
      <c r="AT84" s="46">
        <v>24.3835616438356</v>
      </c>
      <c r="AU84" s="30">
        <v>12.7509589041096</v>
      </c>
      <c r="AV84" s="46">
        <v>25.4794520547945</v>
      </c>
      <c r="AW84" s="30">
        <v>14.3687671232877</v>
      </c>
      <c r="AX84" s="46">
        <v>35.9116022099448</v>
      </c>
      <c r="AY84" s="30">
        <v>18.235635359116</v>
      </c>
      <c r="AZ84" s="46">
        <v>14.2857142857143</v>
      </c>
      <c r="BA84" s="30">
        <v>13.1967032967033</v>
      </c>
      <c r="BB84" s="46">
        <v>18.1518151815182</v>
      </c>
      <c r="BC84" s="30">
        <v>20.0805280528053</v>
      </c>
      <c r="BD84" s="46">
        <v>37.8082191780822</v>
      </c>
      <c r="BE84" s="30">
        <v>7.6641095890411</v>
      </c>
      <c r="BF84" s="46">
        <v>13.1868131868132</v>
      </c>
      <c r="BG84" s="30">
        <v>11.9978021978022</v>
      </c>
      <c r="BH84" s="46">
        <v>15.3424657534247</v>
      </c>
      <c r="BI84" s="30">
        <v>9.90520547945205</v>
      </c>
      <c r="BJ84" s="46">
        <v>15.702479338843</v>
      </c>
      <c r="BK84" s="30">
        <v>9.87796143250689</v>
      </c>
      <c r="BL84" s="46">
        <v>18.0821917808219</v>
      </c>
      <c r="BM84" s="30">
        <v>6.03506849315068</v>
      </c>
      <c r="BN84" s="46">
        <v>16.3841807909605</v>
      </c>
      <c r="BO84" s="30">
        <v>15.2367231638418</v>
      </c>
      <c r="BP84" s="46">
        <v>61.6438356164384</v>
      </c>
      <c r="BQ84" s="30">
        <v>9.431232876712331</v>
      </c>
      <c r="BR84" s="46">
        <v>10.1369863013699</v>
      </c>
      <c r="BS84" s="30">
        <v>19.007397260274</v>
      </c>
      <c r="BT84" s="46">
        <v>26.5193370165746</v>
      </c>
      <c r="BU84" s="30">
        <v>20.4939226519337</v>
      </c>
      <c r="BV84" s="46">
        <v>16.4835164835165</v>
      </c>
      <c r="BW84" s="30">
        <v>14.0793956043956</v>
      </c>
      <c r="BX84" s="46">
        <v>16.986301369863</v>
      </c>
      <c r="BY84" s="30">
        <v>11.2912328767123</v>
      </c>
      <c r="BZ84" s="46">
        <v>15.0684931506849</v>
      </c>
      <c r="CA84" s="30">
        <v>10.5887671232877</v>
      </c>
      <c r="CB84" s="46">
        <v>13.6986301369863</v>
      </c>
      <c r="CC84" s="30">
        <v>12.7528767123288</v>
      </c>
      <c r="CD84" s="46">
        <v>26.9444444444444</v>
      </c>
      <c r="CE84" s="30">
        <v>11.4472222222222</v>
      </c>
      <c r="CF84" s="46">
        <v>14.1274238227147</v>
      </c>
      <c r="CG84" s="30">
        <v>21.6626038781163</v>
      </c>
      <c r="CH84" s="46">
        <v>49.4505494505495</v>
      </c>
      <c r="CI84" s="30">
        <v>19.1129120879121</v>
      </c>
      <c r="CJ84" s="46">
        <v>12.6027397260274</v>
      </c>
      <c r="CK84" s="30">
        <v>11.8054794520548</v>
      </c>
      <c r="CL84" s="46">
        <v>23.3802816901408</v>
      </c>
      <c r="CM84" s="30">
        <v>12.2014084507042</v>
      </c>
      <c r="CN84" s="46">
        <v>49.0304709141274</v>
      </c>
      <c r="CO84" s="30">
        <v>14.1301939058172</v>
      </c>
      <c r="CP84" s="46">
        <v>37.5</v>
      </c>
      <c r="CQ84" s="30">
        <v>15.7957317073171</v>
      </c>
      <c r="CR84" s="46">
        <v>40.7407407407407</v>
      </c>
      <c r="CS84" s="30">
        <v>10.76</v>
      </c>
      <c r="CT84" s="46">
        <v>11.7808219178082</v>
      </c>
      <c r="CU84" s="30">
        <v>7.68849315068493</v>
      </c>
      <c r="CV84" s="46">
        <v>10.0303951367781</v>
      </c>
      <c r="CW84" s="30">
        <v>9.928571428571431</v>
      </c>
      <c r="CX84" s="46">
        <v>13.4986225895317</v>
      </c>
      <c r="CY84" s="30">
        <v>14.4933884297521</v>
      </c>
      <c r="CZ84" s="46">
        <v>15.3424657534247</v>
      </c>
      <c r="DA84" s="30">
        <v>19.9616438356164</v>
      </c>
      <c r="DB84" s="46">
        <v>22.2527472527473</v>
      </c>
      <c r="DC84" s="30">
        <v>14.2406593406593</v>
      </c>
      <c r="DD84" s="46">
        <v>16.4383561643836</v>
      </c>
      <c r="DE84" s="30">
        <v>8.945205479452049</v>
      </c>
      <c r="DF84" s="46">
        <v>17.8082191780822</v>
      </c>
      <c r="DG84" s="30">
        <v>13.4309589041096</v>
      </c>
      <c r="DH84" s="46">
        <v>24.1095890410959</v>
      </c>
      <c r="DI84" s="30">
        <v>8.84794520547945</v>
      </c>
      <c r="DJ84" s="46">
        <v>23.013698630137</v>
      </c>
      <c r="DK84" s="30">
        <v>11.8421917808219</v>
      </c>
      <c r="DL84" s="46">
        <v>20.5479452054795</v>
      </c>
      <c r="DM84" s="30">
        <v>15.4358904109589</v>
      </c>
      <c r="DN84" s="37"/>
      <c r="DO84" s="47">
        <f>SUM(SUM(B84,D84,F84,H84,J84,L84,N84,P84,R84,T84,V84,X84,Z84,AB84,AD84,AF84,AH84,AJ84,AL84,AN84,AP84,AR84,AT84,AV84,AX84,AZ84,BB84,BD84,BF84,BH84),BJ84,BL84,BN84,BP84,BR84,BT84,BV84,BX84,BZ84,CB84,CD84,CF84,CH84,CJ84,CL84,CN84,CP84,CR84,CT84,CV84,CX84,CZ84,DB84,DD84,DF84,DH84,DJ84,DL84)/58</f>
        <v>22.5005620625755</v>
      </c>
      <c r="DP84" s="47">
        <f>SUM(SUM(C84,E84,G84,I84,K84,M84,O84,Q84,S84,U84,W84,Y84,AA84,AC84,AE84,AG84,AI84,AK84,AM84,AO84,AQ84,AS84,AU84,AW84,AY84,BA84,BC84,BE84,BG84,BI84),BK84,BM84,BO84,BQ84,BS84,BU84,BW84,BY84,CA84,CC84,CE84,CG84,CI84,CK84,CM84,CO84,CQ84,CS84,CU84,CW84,CY84,DA84,DC84,DE84,DG84,DI84,DK84,DM84)/58</f>
        <v>13.8318202774077</v>
      </c>
      <c r="DQ84" s="63"/>
    </row>
    <row r="85" ht="20.35" customHeight="1">
      <c r="A85" s="65">
        <v>1980</v>
      </c>
      <c r="B85" s="60">
        <v>12.2950819672131</v>
      </c>
      <c r="C85" s="30">
        <v>12.3516393442623</v>
      </c>
      <c r="D85" s="46">
        <v>15.6164383561644</v>
      </c>
      <c r="E85" s="30">
        <v>10.3178082191781</v>
      </c>
      <c r="F85" s="46">
        <v>10.1092896174863</v>
      </c>
      <c r="G85" s="30">
        <v>13.8928961748634</v>
      </c>
      <c r="H85" s="46">
        <v>18.8202247191011</v>
      </c>
      <c r="I85" s="30">
        <v>6.78707865168539</v>
      </c>
      <c r="J85" s="46">
        <v>10.3825136612022</v>
      </c>
      <c r="K85" s="30">
        <v>17.5065573770492</v>
      </c>
      <c r="L85" s="46">
        <v>37.7049180327869</v>
      </c>
      <c r="M85" s="30">
        <v>13.9691256830601</v>
      </c>
      <c r="N85" s="46">
        <v>23.9669421487603</v>
      </c>
      <c r="O85" s="30">
        <v>8.640771349862259</v>
      </c>
      <c r="P85" s="46">
        <v>14.7945205479452</v>
      </c>
      <c r="Q85" s="30">
        <v>21.4668493150685</v>
      </c>
      <c r="R85" s="46">
        <v>26.5753424657534</v>
      </c>
      <c r="S85" s="30">
        <v>17.5575342465753</v>
      </c>
      <c r="T85" s="46">
        <v>45.679012345679</v>
      </c>
      <c r="U85" s="30">
        <v>18.4098765432099</v>
      </c>
      <c r="V85" s="46">
        <v>14.4808743169399</v>
      </c>
      <c r="W85" s="30">
        <v>20.8467213114754</v>
      </c>
      <c r="X85" s="46">
        <v>46.927374301676</v>
      </c>
      <c r="Y85" s="30">
        <v>13.8539106145251</v>
      </c>
      <c r="Z85" s="46">
        <v>20.1780415430267</v>
      </c>
      <c r="AA85" s="30">
        <v>18.0795252225519</v>
      </c>
      <c r="AB85" s="46">
        <v>25.8953168044077</v>
      </c>
      <c r="AC85" s="30">
        <v>10.9972451790634</v>
      </c>
      <c r="AD85" s="46">
        <v>12.0218579234973</v>
      </c>
      <c r="AE85" s="30">
        <v>17.5502732240437</v>
      </c>
      <c r="AF85" s="46">
        <v>15.3005464480874</v>
      </c>
      <c r="AG85" s="30">
        <v>14.4177595628415</v>
      </c>
      <c r="AH85" s="46">
        <v>21.4285714285714</v>
      </c>
      <c r="AI85" s="30">
        <v>17.4093406593407</v>
      </c>
      <c r="AJ85" s="46">
        <v>10.655737704918</v>
      </c>
      <c r="AK85" s="30">
        <v>13.307650273224</v>
      </c>
      <c r="AL85" s="46">
        <v>12.8767123287671</v>
      </c>
      <c r="AM85" s="30">
        <v>23.5224657534247</v>
      </c>
      <c r="AN85" s="46">
        <v>9.016393442622951</v>
      </c>
      <c r="AO85" s="30">
        <v>9.664207650273219</v>
      </c>
      <c r="AP85" s="46">
        <v>42.7397260273973</v>
      </c>
      <c r="AQ85" s="30">
        <v>10.4682191780822</v>
      </c>
      <c r="AR85" s="46">
        <v>20.8219178082192</v>
      </c>
      <c r="AS85" s="30">
        <v>12.0753424657534</v>
      </c>
      <c r="AT85" s="46">
        <v>24.3169398907104</v>
      </c>
      <c r="AU85" s="30">
        <v>12.9133879781421</v>
      </c>
      <c r="AV85" s="46">
        <v>35.0684931506849</v>
      </c>
      <c r="AW85" s="30">
        <v>14.7109589041096</v>
      </c>
      <c r="AX85" s="46">
        <v>23.224043715847</v>
      </c>
      <c r="AY85" s="30">
        <v>18.3344262295082</v>
      </c>
      <c r="AZ85" s="46">
        <v>21.5846994535519</v>
      </c>
      <c r="BA85" s="30">
        <v>13.3472677595628</v>
      </c>
      <c r="BB85" s="46">
        <v>15.702479338843</v>
      </c>
      <c r="BC85" s="30">
        <v>20.5044077134986</v>
      </c>
      <c r="BD85" s="46">
        <v>32.2314049586777</v>
      </c>
      <c r="BE85" s="30">
        <v>7.72644628099174</v>
      </c>
      <c r="BF85" s="46">
        <v>9.863013698630141</v>
      </c>
      <c r="BG85" s="30">
        <v>12.2227397260274</v>
      </c>
      <c r="BH85" s="46">
        <v>16.3934426229508</v>
      </c>
      <c r="BI85" s="30">
        <v>9.69234972677596</v>
      </c>
      <c r="BJ85" s="46">
        <v>10.8333333333333</v>
      </c>
      <c r="BK85" s="30">
        <v>9.68305555555556</v>
      </c>
      <c r="BL85" s="46">
        <v>12.568306010929</v>
      </c>
      <c r="BM85" s="30">
        <v>6.54972677595628</v>
      </c>
      <c r="BN85" s="46">
        <v>14.6198830409357</v>
      </c>
      <c r="BO85" s="30">
        <v>15.5078947368421</v>
      </c>
      <c r="BP85" s="46">
        <v>59.5628415300546</v>
      </c>
      <c r="BQ85" s="30">
        <v>9.836338797814211</v>
      </c>
      <c r="BR85" s="46">
        <v>13.3879781420765</v>
      </c>
      <c r="BS85" s="30">
        <v>19.2800546448087</v>
      </c>
      <c r="BT85" s="46">
        <v>19.2307692307692</v>
      </c>
      <c r="BU85" s="30">
        <v>20.6395604395604</v>
      </c>
      <c r="BV85" s="46">
        <v>21.6438356164384</v>
      </c>
      <c r="BW85" s="30">
        <v>13.9005479452055</v>
      </c>
      <c r="BX85" s="46">
        <v>17.2131147540984</v>
      </c>
      <c r="BY85" s="30">
        <v>11.2860655737705</v>
      </c>
      <c r="BZ85" s="46">
        <v>16.6666666666667</v>
      </c>
      <c r="CA85" s="30">
        <v>10.3374316939891</v>
      </c>
      <c r="CB85" s="46">
        <v>10.3092783505155</v>
      </c>
      <c r="CC85" s="30">
        <v>11.246735395189</v>
      </c>
      <c r="CD85" s="46">
        <v>24.9307479224377</v>
      </c>
      <c r="CE85" s="30">
        <v>11.5747922437673</v>
      </c>
      <c r="CF85" s="46">
        <v>16.3934426229508</v>
      </c>
      <c r="CG85" s="30">
        <v>21.8267759562842</v>
      </c>
      <c r="CH85" s="46">
        <v>46.5317919075145</v>
      </c>
      <c r="CI85" s="30">
        <v>19.2560693641618</v>
      </c>
      <c r="CJ85" s="46">
        <v>9.890109890109891</v>
      </c>
      <c r="CK85" s="30">
        <v>12.2252747252747</v>
      </c>
      <c r="CL85" s="46">
        <v>20.8219178082192</v>
      </c>
      <c r="CM85" s="30">
        <v>12.2295890410959</v>
      </c>
      <c r="CN85" s="46">
        <v>52.0547945205479</v>
      </c>
      <c r="CO85" s="30">
        <v>14.4304109589041</v>
      </c>
      <c r="CP85" s="46">
        <v>46.4285714285714</v>
      </c>
      <c r="CQ85" s="30">
        <v>16.9912087912088</v>
      </c>
      <c r="CR85" s="46">
        <v>44.0789473684211</v>
      </c>
      <c r="CS85" s="30">
        <v>11.5858552631579</v>
      </c>
      <c r="CT85" s="46">
        <v>10.655737704918</v>
      </c>
      <c r="CU85" s="30">
        <v>8.025683060109291</v>
      </c>
      <c r="CV85" s="46">
        <v>10.1744186046512</v>
      </c>
      <c r="CW85" s="30">
        <v>9.975</v>
      </c>
      <c r="CX85" s="46">
        <v>12.6027397260274</v>
      </c>
      <c r="CY85" s="30">
        <v>14.6947945205479</v>
      </c>
      <c r="CZ85" s="46">
        <v>13.1868131868132</v>
      </c>
      <c r="DA85" s="30">
        <v>20.5675824175824</v>
      </c>
      <c r="DB85" s="46">
        <v>18.0327868852459</v>
      </c>
      <c r="DC85" s="30">
        <v>14.3975409836066</v>
      </c>
      <c r="DD85" s="46">
        <v>16.9398907103825</v>
      </c>
      <c r="DE85" s="30">
        <v>8.54972677595628</v>
      </c>
      <c r="DF85" s="46">
        <v>18.5792349726776</v>
      </c>
      <c r="DG85" s="30">
        <v>13.4631147540984</v>
      </c>
      <c r="DH85" s="46">
        <v>29.2349726775956</v>
      </c>
      <c r="DI85" s="30">
        <v>8.938524590163929</v>
      </c>
      <c r="DJ85" s="46">
        <v>32.5136612021858</v>
      </c>
      <c r="DK85" s="30">
        <v>11.774043715847</v>
      </c>
      <c r="DL85" s="46">
        <v>23.224043715847</v>
      </c>
      <c r="DM85" s="30">
        <v>15.8748633879781</v>
      </c>
      <c r="DN85" s="37"/>
      <c r="DO85" s="47">
        <f>SUM(SUM(B85,D85,F85,H85,J85,L85,N85,P85,R85,T85,V85,X85,Z85,AB85,AD85,AF85,AH85,AJ85,AL85,AN85,AP85,AR85,AT85,AV85,AX85,AZ85,BB85,BD85,BF85,BH85),BJ85,BL85,BN85,BP85,BR85,BT85,BV85,BX85,BZ85,CB85,CD85,CF85,CH85,CJ85,CL85,CN85,CP85,CR85,CT85,CV85,CX85,CZ85,DB85,DD85,DF85,DH85,DJ85,DL85)/58</f>
        <v>22.2238362120871</v>
      </c>
      <c r="DP85" s="47">
        <f>SUM(SUM(C85,E85,G85,I85,K85,M85,O85,Q85,S85,U85,W85,Y85,AA85,AC85,AE85,AG85,AI85,AK85,AM85,AO85,AQ85,AS85,AU85,AW85,AY85,BA85,BC85,BE85,BG85,BI85),BK85,BM85,BO85,BQ85,BS85,BU85,BW85,BY85,CA85,CC85,CE85,CG85,CI85,CK85,CM85,CO85,CQ85,CS85,CU85,CW85,CY85,DA85,DC85,DE85,DG85,DI85,DK85,DM85)/58</f>
        <v>13.9171214556287</v>
      </c>
      <c r="DQ85" s="63"/>
    </row>
    <row r="86" ht="20.35" customHeight="1">
      <c r="A86" s="65">
        <v>1981</v>
      </c>
      <c r="B86" s="60">
        <v>16.4383561643836</v>
      </c>
      <c r="C86" s="30">
        <v>12.4293150684932</v>
      </c>
      <c r="D86" s="46">
        <v>11.7808219178082</v>
      </c>
      <c r="E86" s="30">
        <v>9.99342465753425</v>
      </c>
      <c r="F86" s="46">
        <v>11.5702479338843</v>
      </c>
      <c r="G86" s="30">
        <v>13.5837465564738</v>
      </c>
      <c r="H86" s="46">
        <v>21.9101123595506</v>
      </c>
      <c r="I86" s="30">
        <v>7.39157303370787</v>
      </c>
      <c r="J86" s="46">
        <v>13.1868131868132</v>
      </c>
      <c r="K86" s="30">
        <v>17.4</v>
      </c>
      <c r="L86" s="46">
        <v>40.3314917127072</v>
      </c>
      <c r="M86" s="30">
        <v>13.8093922651934</v>
      </c>
      <c r="N86" s="46">
        <v>21.7032967032967</v>
      </c>
      <c r="O86" s="30">
        <v>8.27912087912088</v>
      </c>
      <c r="P86" s="46">
        <v>16.4383561643836</v>
      </c>
      <c r="Q86" s="30">
        <v>21.0071232876712</v>
      </c>
      <c r="R86" s="46">
        <v>17.2701949860724</v>
      </c>
      <c r="S86" s="30">
        <v>16.6763231197772</v>
      </c>
      <c r="T86" s="46">
        <v>25.3205128205128</v>
      </c>
      <c r="U86" s="30">
        <v>19.7141025641026</v>
      </c>
      <c r="V86" s="46">
        <v>16.1643835616438</v>
      </c>
      <c r="W86" s="30">
        <v>21.0761643835616</v>
      </c>
      <c r="X86" s="46">
        <v>44.5054945054945</v>
      </c>
      <c r="Y86" s="30">
        <v>13.6453296703297</v>
      </c>
      <c r="Z86" s="46">
        <v>14.3646408839779</v>
      </c>
      <c r="AA86" s="30">
        <v>18.1953038674033</v>
      </c>
      <c r="AB86" s="46">
        <v>14.3646408839779</v>
      </c>
      <c r="AC86" s="30">
        <v>11.114364640884</v>
      </c>
      <c r="AD86" s="46">
        <v>13.4246575342466</v>
      </c>
      <c r="AE86" s="30">
        <v>17.441095890411</v>
      </c>
      <c r="AF86" s="46">
        <v>13.972602739726</v>
      </c>
      <c r="AG86" s="30">
        <v>14.0293150684932</v>
      </c>
      <c r="AH86" s="46">
        <v>20.8333333333333</v>
      </c>
      <c r="AI86" s="30">
        <v>17.5330555555556</v>
      </c>
      <c r="AJ86" s="46">
        <v>11.7808219178082</v>
      </c>
      <c r="AK86" s="30">
        <v>13.26</v>
      </c>
      <c r="AL86" s="46">
        <v>12.8767123287671</v>
      </c>
      <c r="AM86" s="30">
        <v>24.007397260274</v>
      </c>
      <c r="AN86" s="46">
        <v>11.7808219178082</v>
      </c>
      <c r="AO86" s="30">
        <v>10.1832876712329</v>
      </c>
      <c r="AP86" s="46">
        <v>40</v>
      </c>
      <c r="AQ86" s="30">
        <v>11.0476712328767</v>
      </c>
      <c r="AR86" s="46">
        <v>17.8082191780822</v>
      </c>
      <c r="AS86" s="30">
        <v>11.8942465753425</v>
      </c>
      <c r="AT86" s="46">
        <v>30.958904109589</v>
      </c>
      <c r="AU86" s="30">
        <v>12.5901369863014</v>
      </c>
      <c r="AV86" s="46">
        <v>24.585635359116</v>
      </c>
      <c r="AW86" s="30">
        <v>14.3162983425414</v>
      </c>
      <c r="AX86" s="46">
        <v>30.6629834254144</v>
      </c>
      <c r="AY86" s="30">
        <v>18.3900552486188</v>
      </c>
      <c r="AZ86" s="46">
        <v>14.5604395604396</v>
      </c>
      <c r="BA86" s="30">
        <v>13.7351648351648</v>
      </c>
      <c r="BB86" s="46">
        <v>12.8767123287671</v>
      </c>
      <c r="BC86" s="30">
        <v>19.7534246575342</v>
      </c>
      <c r="BD86" s="46">
        <v>35.0684931506849</v>
      </c>
      <c r="BE86" s="30">
        <v>8.14164383561644</v>
      </c>
      <c r="BF86" s="46">
        <v>11.2328767123288</v>
      </c>
      <c r="BG86" s="30">
        <v>11.4002739726027</v>
      </c>
      <c r="BH86" s="46">
        <v>15.9779614325069</v>
      </c>
      <c r="BI86" s="30">
        <v>9.46115702479339</v>
      </c>
      <c r="BJ86" s="46">
        <v>16.7582417582418</v>
      </c>
      <c r="BK86" s="30">
        <v>10.2901098901099</v>
      </c>
      <c r="BL86" s="46">
        <v>16.4835164835165</v>
      </c>
      <c r="BM86" s="30">
        <v>6.76181318681319</v>
      </c>
      <c r="BN86" s="46">
        <v>14.1643059490085</v>
      </c>
      <c r="BO86" s="30">
        <v>15.413881019830</v>
      </c>
      <c r="BP86" s="46">
        <v>65.45961002785521</v>
      </c>
      <c r="BQ86" s="30">
        <v>10.0807799442897</v>
      </c>
      <c r="BR86" s="46">
        <v>15.1098901098901</v>
      </c>
      <c r="BS86" s="30">
        <v>19.0258241758242</v>
      </c>
      <c r="BT86" s="46">
        <v>26.0504201680672</v>
      </c>
      <c r="BU86" s="30">
        <v>20.2218487394958</v>
      </c>
      <c r="BV86" s="46">
        <v>13.2596685082873</v>
      </c>
      <c r="BW86" s="30">
        <v>14.0411602209945</v>
      </c>
      <c r="BX86" s="46">
        <v>13.1506849315068</v>
      </c>
      <c r="BY86" s="30">
        <v>11.5172602739726</v>
      </c>
      <c r="BZ86" s="46">
        <v>20.7182320441989</v>
      </c>
      <c r="CA86" s="30">
        <v>10.6848066298343</v>
      </c>
      <c r="CB86" s="46">
        <v>15.2091254752852</v>
      </c>
      <c r="CC86" s="30">
        <v>13.1752851711027</v>
      </c>
      <c r="CD86" s="46">
        <v>27.6243093922652</v>
      </c>
      <c r="CE86" s="30">
        <v>11.7361878453039</v>
      </c>
      <c r="CF86" s="46">
        <v>20.2777777777778</v>
      </c>
      <c r="CG86" s="30">
        <v>21.925</v>
      </c>
      <c r="CH86" s="46">
        <v>56.8681318681319</v>
      </c>
      <c r="CI86" s="30">
        <v>19.717032967033</v>
      </c>
      <c r="CJ86" s="46">
        <v>11.5384615384615</v>
      </c>
      <c r="CK86" s="30">
        <v>12.1914835164835</v>
      </c>
      <c r="CL86" s="46">
        <v>22.0385674931129</v>
      </c>
      <c r="CM86" s="30">
        <v>11.7170798898072</v>
      </c>
      <c r="CN86" s="46">
        <v>47.9224376731302</v>
      </c>
      <c r="CO86" s="30">
        <v>14.2085872576177</v>
      </c>
      <c r="CP86" s="46">
        <v>44.1260744985673</v>
      </c>
      <c r="CQ86" s="30">
        <v>16.0183381088825</v>
      </c>
      <c r="CR86" s="46">
        <v>22.027972027972</v>
      </c>
      <c r="CS86" s="30">
        <v>11.4758741258741</v>
      </c>
      <c r="CT86" s="46">
        <v>9.58904109589041</v>
      </c>
      <c r="CU86" s="30">
        <v>8.77013698630137</v>
      </c>
      <c r="CV86" s="46">
        <v>13.2743362831858</v>
      </c>
      <c r="CW86" s="30">
        <v>10.2796460176991</v>
      </c>
      <c r="CX86" s="46">
        <v>12.3626373626374</v>
      </c>
      <c r="CY86" s="30">
        <v>14.7145604395604</v>
      </c>
      <c r="CZ86" s="46">
        <v>13.4453781512605</v>
      </c>
      <c r="DA86" s="30">
        <v>19.8453781512605</v>
      </c>
      <c r="DB86" s="46">
        <v>20.2216066481994</v>
      </c>
      <c r="DC86" s="30">
        <v>14.103324099723</v>
      </c>
      <c r="DD86" s="46">
        <v>15.6862745098039</v>
      </c>
      <c r="DE86" s="30">
        <v>9.321848739495801</v>
      </c>
      <c r="DF86" s="46">
        <v>15.0684931506849</v>
      </c>
      <c r="DG86" s="30">
        <v>13.5931506849315</v>
      </c>
      <c r="DH86" s="46">
        <v>25.2124645892351</v>
      </c>
      <c r="DI86" s="30">
        <v>8.84504249291785</v>
      </c>
      <c r="DJ86" s="46">
        <v>42.5824175824176</v>
      </c>
      <c r="DK86" s="30">
        <v>12.2568681318681</v>
      </c>
      <c r="DL86" s="46">
        <v>23.5616438356164</v>
      </c>
      <c r="DM86" s="30">
        <v>15.5679452054795</v>
      </c>
      <c r="DN86" s="37"/>
      <c r="DO86" s="47">
        <f>SUM(SUM(B86,D86,F86,H86,J86,L86,N86,P86,R86,T86,V86,X86,Z86,AB86,AD86,AF86,AH86,AJ86,AL86,AN86,AP86,AR86,AT86,AV86,AX86,AZ86,BB86,BD86,BF86,BH86),BJ86,BL86,BN86,BP86,BR86,BT86,BV86,BX86,BZ86,CB86,CD86,CF86,CH86,CJ86,CL86,CN86,CP86,CR86,CT86,CV86,CX86,CZ86,DB86,DD86,DF86,DH86,DJ86,DL86)/58</f>
        <v>21.785211374954</v>
      </c>
      <c r="DP86" s="47">
        <f>SUM(SUM(C86,E86,G86,I86,K86,M86,O86,Q86,S86,U86,W86,Y86,AA86,AC86,AE86,AG86,AI86,AK86,AM86,AO86,AQ86,AS86,AU86,AW86,AY86,BA86,BC86,BE86,BG86,BI86),BK86,BM86,BO86,BQ86,BS86,BU86,BW86,BY86,CA86,CC86,CE86,CG86,CI86,CK86,CM86,CO86,CQ86,CS86,CU86,CW86,CY86,DA86,DC86,DE86,DG86,DI86,DK86,DM86)/58</f>
        <v>13.9482717597262</v>
      </c>
      <c r="DQ86" s="63"/>
    </row>
    <row r="87" ht="20.35" customHeight="1">
      <c r="A87" s="65">
        <v>1982</v>
      </c>
      <c r="B87" s="60">
        <v>13.972602739726</v>
      </c>
      <c r="C87" s="30">
        <v>12.058904109589</v>
      </c>
      <c r="D87" s="46">
        <v>16.986301369863</v>
      </c>
      <c r="E87" s="30">
        <v>10.1969863013699</v>
      </c>
      <c r="F87" s="46">
        <v>9.890109890109891</v>
      </c>
      <c r="G87" s="30">
        <v>11.6736263736264</v>
      </c>
      <c r="H87" s="46">
        <v>21.6666666666667</v>
      </c>
      <c r="I87" s="30">
        <v>6.15916666666667</v>
      </c>
      <c r="J87" s="46">
        <v>19.060773480663</v>
      </c>
      <c r="K87" s="30">
        <v>17.3513812154696</v>
      </c>
      <c r="L87" s="46">
        <v>39.010989010989</v>
      </c>
      <c r="M87" s="30">
        <v>13.4662087912088</v>
      </c>
      <c r="N87" s="46">
        <v>23.8227146814404</v>
      </c>
      <c r="O87" s="30">
        <v>8.11939058171745</v>
      </c>
      <c r="P87" s="46">
        <v>15.6164383561644</v>
      </c>
      <c r="Q87" s="30">
        <v>20.4693150684932</v>
      </c>
      <c r="R87" s="46">
        <v>16.4835164835165</v>
      </c>
      <c r="S87" s="30">
        <v>15.7601648351648</v>
      </c>
      <c r="T87" s="46">
        <v>15.1428571428571</v>
      </c>
      <c r="U87" s="30">
        <v>19.9462857142857</v>
      </c>
      <c r="V87" s="46">
        <v>15.8904109589041</v>
      </c>
      <c r="W87" s="30">
        <v>19.7619178082192</v>
      </c>
      <c r="X87" s="46">
        <v>44.3526170798898</v>
      </c>
      <c r="Y87" s="30">
        <v>13.8809917355372</v>
      </c>
      <c r="Z87" s="46">
        <v>15.702479338843</v>
      </c>
      <c r="AA87" s="30">
        <v>18.0077134986226</v>
      </c>
      <c r="AB87" s="46">
        <v>20.6043956043956</v>
      </c>
      <c r="AC87" s="30">
        <v>10.7931318681319</v>
      </c>
      <c r="AD87" s="46">
        <v>12.8767123287671</v>
      </c>
      <c r="AE87" s="30">
        <v>17.0490410958904</v>
      </c>
      <c r="AF87" s="46">
        <v>12.0547945205479</v>
      </c>
      <c r="AG87" s="30">
        <v>13.6191780821918</v>
      </c>
      <c r="AH87" s="46">
        <v>15.8904109589041</v>
      </c>
      <c r="AI87" s="30">
        <v>16.7254794520548</v>
      </c>
      <c r="AJ87" s="46">
        <v>6.57534246575342</v>
      </c>
      <c r="AK87" s="30">
        <v>13.0202739726027</v>
      </c>
      <c r="AL87" s="46">
        <v>12.0879120879121</v>
      </c>
      <c r="AM87" s="30">
        <v>23.0335164835165</v>
      </c>
      <c r="AN87" s="46">
        <v>12.0879120879121</v>
      </c>
      <c r="AO87" s="30">
        <v>9.21813186813187</v>
      </c>
      <c r="AP87" s="46">
        <v>25.2054794520548</v>
      </c>
      <c r="AQ87" s="30">
        <v>10.4553424657534</v>
      </c>
      <c r="AR87" s="46">
        <v>18.9041095890411</v>
      </c>
      <c r="AS87" s="30">
        <v>12.2101369863014</v>
      </c>
      <c r="AT87" s="46">
        <v>25.4794520547945</v>
      </c>
      <c r="AU87" s="30">
        <v>12.5394520547945</v>
      </c>
      <c r="AV87" s="46">
        <v>27.1232876712329</v>
      </c>
      <c r="AW87" s="30">
        <v>13.8347945205479</v>
      </c>
      <c r="AX87" s="46">
        <v>23.9010989010989</v>
      </c>
      <c r="AY87" s="30">
        <v>17.2950549450549</v>
      </c>
      <c r="AZ87" s="46">
        <v>19.2307692307692</v>
      </c>
      <c r="BA87" s="30">
        <v>13.7340659340659</v>
      </c>
      <c r="BB87" s="46">
        <v>11.7808219178082</v>
      </c>
      <c r="BC87" s="30">
        <v>18.5684931506849</v>
      </c>
      <c r="BD87" s="46">
        <v>26.027397260274</v>
      </c>
      <c r="BE87" s="30">
        <v>7.04575342465753</v>
      </c>
      <c r="BF87" s="46">
        <v>13.972602739726</v>
      </c>
      <c r="BG87" s="30">
        <v>11.8191780821918</v>
      </c>
      <c r="BH87" s="46">
        <v>19.7260273972603</v>
      </c>
      <c r="BI87" s="30">
        <v>9.670136986301371</v>
      </c>
      <c r="BJ87" s="46">
        <v>18.6111111111111</v>
      </c>
      <c r="BK87" s="30">
        <v>9.48527777777778</v>
      </c>
      <c r="BL87" s="46">
        <v>16.7582417582418</v>
      </c>
      <c r="BM87" s="30">
        <v>5.84478021978022</v>
      </c>
      <c r="BN87" s="46">
        <v>12.6721763085399</v>
      </c>
      <c r="BO87" s="30">
        <v>15.3589531680441</v>
      </c>
      <c r="BP87" s="46">
        <v>75.3424657534247</v>
      </c>
      <c r="BQ87" s="30">
        <v>9.311780821917811</v>
      </c>
      <c r="BR87" s="46">
        <v>13.2963988919668</v>
      </c>
      <c r="BS87" s="30">
        <v>18.2637119113573</v>
      </c>
      <c r="BT87" s="46">
        <v>12.9213483146067</v>
      </c>
      <c r="BU87" s="30">
        <v>19.9823033707865</v>
      </c>
      <c r="BV87" s="46">
        <v>15.3409090909091</v>
      </c>
      <c r="BW87" s="30">
        <v>13.2224431818182</v>
      </c>
      <c r="BX87" s="46">
        <v>16.7123287671233</v>
      </c>
      <c r="BY87" s="30">
        <v>10.7780821917808</v>
      </c>
      <c r="BZ87" s="46">
        <v>17.2602739726027</v>
      </c>
      <c r="CA87" s="30">
        <v>10.1920547945205</v>
      </c>
      <c r="CB87" s="46">
        <v>19.3675889328063</v>
      </c>
      <c r="CC87" s="30">
        <v>11.7794466403162</v>
      </c>
      <c r="CD87" s="46">
        <v>18.232044198895</v>
      </c>
      <c r="CE87" s="30">
        <v>11.0765193370166</v>
      </c>
      <c r="CF87" s="46">
        <v>19.1666666666667</v>
      </c>
      <c r="CG87" s="30">
        <v>21.0786111111111</v>
      </c>
      <c r="CH87" s="46">
        <v>51.7906336088154</v>
      </c>
      <c r="CI87" s="30">
        <v>18.2603305785124</v>
      </c>
      <c r="CJ87" s="46">
        <v>11.5068493150685</v>
      </c>
      <c r="CK87" s="30">
        <v>12.1084931506849</v>
      </c>
      <c r="CL87" s="46">
        <v>33.8935574229692</v>
      </c>
      <c r="CM87" s="30">
        <v>11.547619047619</v>
      </c>
      <c r="CN87" s="46">
        <v>45.1790633608815</v>
      </c>
      <c r="CO87" s="30">
        <v>14.0581267217631</v>
      </c>
      <c r="CP87" s="46">
        <v>18.4971098265896</v>
      </c>
      <c r="CQ87" s="30">
        <v>16.1609826589595</v>
      </c>
      <c r="CR87" s="46">
        <v>24.3027888446215</v>
      </c>
      <c r="CS87" s="30">
        <v>10.4019920318725</v>
      </c>
      <c r="CT87" s="46">
        <v>10.4109589041096</v>
      </c>
      <c r="CU87" s="30">
        <v>7.48027397260274</v>
      </c>
      <c r="CV87" s="46">
        <v>12.6153846153846</v>
      </c>
      <c r="CW87" s="30">
        <v>9.78923076923077</v>
      </c>
      <c r="CX87" s="46">
        <v>11.5068493150685</v>
      </c>
      <c r="CY87" s="30">
        <v>14.1520547945205</v>
      </c>
      <c r="CZ87" s="46">
        <v>14.6408839779006</v>
      </c>
      <c r="DA87" s="30">
        <v>18.978453038674</v>
      </c>
      <c r="DB87" s="46">
        <v>14.5205479452055</v>
      </c>
      <c r="DC87" s="30">
        <v>13.5479452054795</v>
      </c>
      <c r="DD87" s="46">
        <v>10.1369863013699</v>
      </c>
      <c r="DE87" s="30">
        <v>8.504657534246579</v>
      </c>
      <c r="DF87" s="46">
        <v>20.3296703296703</v>
      </c>
      <c r="DG87" s="30">
        <v>13.0612637362637</v>
      </c>
      <c r="DH87" s="46">
        <v>22.5895316804408</v>
      </c>
      <c r="DI87" s="30">
        <v>8.86556473829201</v>
      </c>
      <c r="DJ87" s="46">
        <v>39.7260273972603</v>
      </c>
      <c r="DK87" s="30">
        <v>11.8715068493151</v>
      </c>
      <c r="DL87" s="46">
        <v>23.5616438356164</v>
      </c>
      <c r="DM87" s="30">
        <v>15.2071232876712</v>
      </c>
      <c r="DN87" s="37"/>
      <c r="DO87" s="47">
        <f>SUM(SUM(B87,D87,F87,H87,J87,L87,N87,P87,R87,T87,V87,X87,Z87,AB87,AD87,AF87,AH87,AJ87,AL87,AN87,AP87,AR87,AT87,AV87,AX87,AZ87,BB87,BD87,BF87,BH87),BJ87,BL87,BN87,BP87,BR87,BT87,BV87,BX87,BZ87,CB87,CD87,CF87,CH87,CJ87,CL87,CN87,CP87,CR87,CT87,CV87,CX87,CZ87,DB87,DD87,DF87,DH87,DJ87,DL87)/58</f>
        <v>20.5520179985474</v>
      </c>
      <c r="DP87" s="47">
        <f>SUM(SUM(C87,E87,G87,I87,K87,M87,O87,Q87,S87,U87,W87,Y87,AA87,AC87,AE87,AG87,AI87,AK87,AM87,AO87,AQ87,AS87,AU87,AW87,AY87,BA87,BC87,BE87,BG87,BI87),BK87,BM87,BO87,BQ87,BS87,BU87,BW87,BY87,CA87,CC87,CE87,CG87,CI87,CK87,CM87,CO87,CQ87,CS87,CU87,CW87,CY87,DA87,DC87,DE87,DG87,DI87,DK87,DM87)/58</f>
        <v>13.411255115772</v>
      </c>
      <c r="DQ87" s="63"/>
    </row>
    <row r="88" ht="20.35" customHeight="1">
      <c r="A88" s="65">
        <v>1983</v>
      </c>
      <c r="B88" s="60">
        <v>13.6986301369863</v>
      </c>
      <c r="C88" s="30">
        <v>11.8375342465753</v>
      </c>
      <c r="D88" s="46">
        <v>15.8904109589041</v>
      </c>
      <c r="E88" s="30">
        <v>11.0254794520548</v>
      </c>
      <c r="F88" s="46">
        <v>9.58904109589041</v>
      </c>
      <c r="G88" s="30">
        <v>12.5912328767123</v>
      </c>
      <c r="H88" s="46">
        <v>27.9452054794521</v>
      </c>
      <c r="I88" s="30">
        <v>7.60493150684932</v>
      </c>
      <c r="J88" s="46">
        <v>16.4383561643836</v>
      </c>
      <c r="K88" s="30">
        <v>18.0060273972603</v>
      </c>
      <c r="L88" s="46">
        <v>45.4545454545455</v>
      </c>
      <c r="M88" s="30">
        <v>13.7300275482094</v>
      </c>
      <c r="N88" s="46">
        <v>16.4383561643836</v>
      </c>
      <c r="O88" s="30">
        <v>9.447945205479449</v>
      </c>
      <c r="P88" s="46">
        <v>12.1546961325967</v>
      </c>
      <c r="Q88" s="30">
        <v>20.7632596685083</v>
      </c>
      <c r="R88" s="46">
        <v>16.1643835616438</v>
      </c>
      <c r="S88" s="30">
        <v>17.1816438356164</v>
      </c>
      <c r="T88" s="46">
        <v>11.304347826087</v>
      </c>
      <c r="U88" s="30">
        <v>21.2426086956522</v>
      </c>
      <c r="V88" s="46">
        <v>17.3076923076923</v>
      </c>
      <c r="W88" s="30">
        <v>21.1824175824176</v>
      </c>
      <c r="X88" s="46">
        <v>37.1681415929204</v>
      </c>
      <c r="Y88" s="30">
        <v>14.7834808259587</v>
      </c>
      <c r="Z88" s="46">
        <v>17.3553719008264</v>
      </c>
      <c r="AA88" s="30">
        <v>18.263085399449</v>
      </c>
      <c r="AB88" s="46">
        <v>12.2562674094708</v>
      </c>
      <c r="AC88" s="30">
        <v>10.8487465181058</v>
      </c>
      <c r="AD88" s="46">
        <v>14.7945205479452</v>
      </c>
      <c r="AE88" s="30">
        <v>17.4646575342466</v>
      </c>
      <c r="AF88" s="46">
        <v>11.7808219178082</v>
      </c>
      <c r="AG88" s="30">
        <v>14.3841095890411</v>
      </c>
      <c r="AH88" s="46">
        <v>20.8791208791209</v>
      </c>
      <c r="AI88" s="30">
        <v>18.4236263736264</v>
      </c>
      <c r="AJ88" s="46">
        <v>7.3972602739726</v>
      </c>
      <c r="AK88" s="30">
        <v>12.7471232876712</v>
      </c>
      <c r="AL88" s="46">
        <v>15.8774373259053</v>
      </c>
      <c r="AM88" s="30">
        <v>23.799721448468</v>
      </c>
      <c r="AN88" s="46">
        <v>13.4246575342466</v>
      </c>
      <c r="AO88" s="30">
        <v>10.0547945205479</v>
      </c>
      <c r="AP88" s="46">
        <v>25.7534246575342</v>
      </c>
      <c r="AQ88" s="30">
        <v>10.5158904109589</v>
      </c>
      <c r="AR88" s="46">
        <v>14.7945205479452</v>
      </c>
      <c r="AS88" s="30">
        <v>12.5561643835616</v>
      </c>
      <c r="AT88" s="46">
        <v>21.0958904109589</v>
      </c>
      <c r="AU88" s="30">
        <v>12.4495890410959</v>
      </c>
      <c r="AV88" s="46">
        <v>27.1978021978022</v>
      </c>
      <c r="AW88" s="30">
        <v>15.3692307692308</v>
      </c>
      <c r="AX88" s="46">
        <v>25.6906077348066</v>
      </c>
      <c r="AY88" s="30">
        <v>19.5831491712707</v>
      </c>
      <c r="AZ88" s="46">
        <v>17.5824175824176</v>
      </c>
      <c r="BA88" s="30">
        <v>14.0409340659341</v>
      </c>
      <c r="BB88" s="46">
        <v>16.986301369863</v>
      </c>
      <c r="BC88" s="30">
        <v>19.8638356164384</v>
      </c>
      <c r="BD88" s="46">
        <v>16.7582417582418</v>
      </c>
      <c r="BE88" s="30">
        <v>8.799175824175819</v>
      </c>
      <c r="BF88" s="46">
        <v>17.8082191780822</v>
      </c>
      <c r="BG88" s="30">
        <v>12.1983561643836</v>
      </c>
      <c r="BH88" s="46">
        <v>32.0547945205479</v>
      </c>
      <c r="BI88" s="30">
        <v>10.4030136986301</v>
      </c>
      <c r="BJ88" s="46">
        <v>25.2840909090909</v>
      </c>
      <c r="BK88" s="30">
        <v>10.0920454545455</v>
      </c>
      <c r="BL88" s="46">
        <v>11.8457300275482</v>
      </c>
      <c r="BM88" s="30">
        <v>6.03443526170799</v>
      </c>
      <c r="BN88" s="46">
        <v>12.8767123287671</v>
      </c>
      <c r="BO88" s="30">
        <v>16.6145205479452</v>
      </c>
      <c r="BP88" s="46">
        <v>77.2602739726027</v>
      </c>
      <c r="BQ88" s="30">
        <v>9.469315068493151</v>
      </c>
      <c r="BR88" s="46">
        <v>11.2947658402204</v>
      </c>
      <c r="BS88" s="30">
        <v>19.1611570247934</v>
      </c>
      <c r="BT88" s="46">
        <v>15.1685393258427</v>
      </c>
      <c r="BU88" s="30">
        <v>20.1623595505618</v>
      </c>
      <c r="BV88" s="46">
        <v>9.737827715355809</v>
      </c>
      <c r="BW88" s="30">
        <v>14.8756554307116</v>
      </c>
      <c r="BX88" s="46">
        <v>13.1506849315068</v>
      </c>
      <c r="BY88" s="30">
        <v>11.187397260274</v>
      </c>
      <c r="BZ88" s="46">
        <v>15.6164383561644</v>
      </c>
      <c r="CA88" s="30">
        <v>10.8504109589041</v>
      </c>
      <c r="CB88" s="46">
        <v>12.7840909090909</v>
      </c>
      <c r="CC88" s="30">
        <v>13.4951704545455</v>
      </c>
      <c r="CD88" s="46">
        <v>22.8021978021978</v>
      </c>
      <c r="CE88" s="30">
        <v>11.6862637362637</v>
      </c>
      <c r="CF88" s="46">
        <v>20.4419889502762</v>
      </c>
      <c r="CG88" s="30">
        <v>22.3453038674033</v>
      </c>
      <c r="CH88" s="46">
        <v>51.9444444444444</v>
      </c>
      <c r="CI88" s="30">
        <v>20.2672222222222</v>
      </c>
      <c r="CJ88" s="46">
        <v>11.5068493150685</v>
      </c>
      <c r="CK88" s="30">
        <v>13.0369863013699</v>
      </c>
      <c r="CL88" s="46">
        <v>28.099173553719</v>
      </c>
      <c r="CM88" s="30">
        <v>11.4495867768595</v>
      </c>
      <c r="CN88" s="46">
        <v>36.3636363636364</v>
      </c>
      <c r="CO88" s="30">
        <v>14.2925619834711</v>
      </c>
      <c r="CP88" s="46">
        <v>46.5181058495822</v>
      </c>
      <c r="CQ88" s="30">
        <v>17.9272980501393</v>
      </c>
      <c r="CR88" s="46">
        <v>20</v>
      </c>
      <c r="CS88" s="30">
        <v>10.5862295081967</v>
      </c>
      <c r="CT88" s="46">
        <v>13.3333333333333</v>
      </c>
      <c r="CU88" s="30">
        <v>8.267777777777781</v>
      </c>
      <c r="CV88" s="46">
        <v>17.5548589341693</v>
      </c>
      <c r="CW88" s="30">
        <v>9.843887147335421</v>
      </c>
      <c r="CX88" s="46">
        <v>10.989010989011</v>
      </c>
      <c r="CY88" s="30">
        <v>14.575</v>
      </c>
      <c r="CZ88" s="46">
        <v>16.7582417582418</v>
      </c>
      <c r="DA88" s="30">
        <v>19.8681318681319</v>
      </c>
      <c r="DB88" s="46">
        <v>20</v>
      </c>
      <c r="DC88" s="30">
        <v>14.6761643835616</v>
      </c>
      <c r="DD88" s="46">
        <v>18.0821917808219</v>
      </c>
      <c r="DE88" s="30">
        <v>9.847123287671231</v>
      </c>
      <c r="DF88" s="46">
        <v>31.4024390243902</v>
      </c>
      <c r="DG88" s="30">
        <v>13.5414634146341</v>
      </c>
      <c r="DH88" s="46">
        <v>19.2307692307692</v>
      </c>
      <c r="DI88" s="30">
        <v>9.725549450549449</v>
      </c>
      <c r="DJ88" s="46">
        <v>43.013698630137</v>
      </c>
      <c r="DK88" s="30">
        <v>11.6868493150685</v>
      </c>
      <c r="DL88" s="46">
        <v>22.1917808219178</v>
      </c>
      <c r="DM88" s="30">
        <v>15.7838356164384</v>
      </c>
      <c r="DN88" s="37"/>
      <c r="DO88" s="47">
        <f>SUM(SUM(B88,D88,F88,H88,J88,L88,N88,P88,R88,T88,V88,X88,Z88,AB88,AD88,AF88,AH88,AJ88,AL88,AN88,AP88,AR88,AT88,AV88,AX88,AZ88,BB88,BD88,BF88,BH88),BJ88,BL88,BN88,BP88,BR88,BT88,BV88,BX88,BZ88,CB88,CD88,CF88,CH88,CJ88,CL88,CN88,CP88,CR88,CT88,CV88,CX88,CZ88,DB88,DD88,DF88,DH88,DJ88,DL88)/58</f>
        <v>21.1085062020843</v>
      </c>
      <c r="DP88" s="47">
        <f>SUM(SUM(C88,E88,G88,I88,K88,M88,O88,Q88,S88,U88,W88,Y88,AA88,AC88,AE88,AG88,AI88,AK88,AM88,AO88,AQ88,AS88,AU88,AW88,AY88,BA88,BC88,BE88,BG88,BI88),BK88,BM88,BO88,BQ88,BS88,BU88,BW88,BY88,CA88,CC88,CE88,CG88,CI88,CK88,CM88,CO88,CQ88,CS88,CU88,CW88,CY88,DA88,DC88,DE88,DG88,DI88,DK88,DM88)/58</f>
        <v>14.1812326616846</v>
      </c>
      <c r="DQ88" s="63"/>
    </row>
    <row r="89" ht="20.35" customHeight="1">
      <c r="A89" s="65">
        <v>1984</v>
      </c>
      <c r="B89" s="60">
        <v>14.7540983606557</v>
      </c>
      <c r="C89" s="30">
        <v>11.672131147541</v>
      </c>
      <c r="D89" s="46">
        <v>13.1147540983607</v>
      </c>
      <c r="E89" s="30">
        <v>10.633606557377</v>
      </c>
      <c r="F89" s="46">
        <v>12.8415300546448</v>
      </c>
      <c r="G89" s="30">
        <v>11.9598360655738</v>
      </c>
      <c r="H89" s="46">
        <v>28.4153005464481</v>
      </c>
      <c r="I89" s="30">
        <v>5.55054644808743</v>
      </c>
      <c r="J89" s="46">
        <v>18.3060109289617</v>
      </c>
      <c r="K89" s="30">
        <v>16.9035519125683</v>
      </c>
      <c r="L89" s="46">
        <v>33.0601092896175</v>
      </c>
      <c r="M89" s="30">
        <v>12.1459016393443</v>
      </c>
      <c r="N89" s="46">
        <v>12.568306010929</v>
      </c>
      <c r="O89" s="30">
        <v>8.33715846994536</v>
      </c>
      <c r="P89" s="46">
        <v>15.8469945355191</v>
      </c>
      <c r="Q89" s="30">
        <v>20.9338797814208</v>
      </c>
      <c r="R89" s="46">
        <v>19.3989071038251</v>
      </c>
      <c r="S89" s="30">
        <v>16.9049180327869</v>
      </c>
      <c r="T89" s="46">
        <v>16.718266253870</v>
      </c>
      <c r="U89" s="30">
        <v>20.5263157894737</v>
      </c>
      <c r="V89" s="46">
        <v>14.7540983606557</v>
      </c>
      <c r="W89" s="30">
        <v>20.8092896174863</v>
      </c>
      <c r="X89" s="46">
        <v>31.8840579710145</v>
      </c>
      <c r="Y89" s="30">
        <v>14.0933333333333</v>
      </c>
      <c r="Z89" s="46">
        <v>25.0720461095101</v>
      </c>
      <c r="AA89" s="30">
        <v>17.857060518732</v>
      </c>
      <c r="AB89" s="46">
        <v>17.032967032967</v>
      </c>
      <c r="AC89" s="30">
        <v>10.6758241758242</v>
      </c>
      <c r="AD89" s="46">
        <v>13.9344262295082</v>
      </c>
      <c r="AE89" s="30">
        <v>17.0456284153005</v>
      </c>
      <c r="AF89" s="46">
        <v>10.655737704918</v>
      </c>
      <c r="AG89" s="30">
        <v>12.9131147540984</v>
      </c>
      <c r="AH89" s="46">
        <v>22.5895316804408</v>
      </c>
      <c r="AI89" s="30">
        <v>17.8826446280992</v>
      </c>
      <c r="AJ89" s="46">
        <v>10.1092896174863</v>
      </c>
      <c r="AK89" s="30">
        <v>11.1245901639344</v>
      </c>
      <c r="AL89" s="46">
        <v>18.3561643835616</v>
      </c>
      <c r="AM89" s="30">
        <v>23.4742465753425</v>
      </c>
      <c r="AN89" s="46">
        <v>11.7486338797814</v>
      </c>
      <c r="AO89" s="30">
        <v>8.84098360655738</v>
      </c>
      <c r="AP89" s="46">
        <v>24.8633879781421</v>
      </c>
      <c r="AQ89" s="30">
        <v>10.3827868852459</v>
      </c>
      <c r="AR89" s="46">
        <v>15.5737704918033</v>
      </c>
      <c r="AS89" s="30">
        <v>11.9639344262295</v>
      </c>
      <c r="AT89" s="46">
        <v>27.9452054794521</v>
      </c>
      <c r="AU89" s="30">
        <v>11.8252054794521</v>
      </c>
      <c r="AV89" s="46">
        <v>29.8630136986301</v>
      </c>
      <c r="AW89" s="30">
        <v>14.2742465753425</v>
      </c>
      <c r="AX89" s="46">
        <v>29.3150684931507</v>
      </c>
      <c r="AY89" s="30">
        <v>18.1821917808219</v>
      </c>
      <c r="AZ89" s="46">
        <v>13.9344262295082</v>
      </c>
      <c r="BA89" s="30">
        <v>13.1786885245902</v>
      </c>
      <c r="BB89" s="46">
        <v>13.3704735376045</v>
      </c>
      <c r="BC89" s="30">
        <v>19.7119777158774</v>
      </c>
      <c r="BD89" s="46">
        <v>16.3934426229508</v>
      </c>
      <c r="BE89" s="30">
        <v>7.48469945355191</v>
      </c>
      <c r="BF89" s="46">
        <v>10.655737704918</v>
      </c>
      <c r="BG89" s="30">
        <v>11.5213114754098</v>
      </c>
      <c r="BH89" s="46">
        <v>53.021978021978</v>
      </c>
      <c r="BI89" s="30">
        <v>9.18653846153846</v>
      </c>
      <c r="BJ89" s="46">
        <v>18.732782369146</v>
      </c>
      <c r="BK89" s="30">
        <v>9.00330578512397</v>
      </c>
      <c r="BL89" s="46">
        <v>14.0762463343109</v>
      </c>
      <c r="BM89" s="30">
        <v>5.99970674486804</v>
      </c>
      <c r="BN89" s="46">
        <v>14.010989010989</v>
      </c>
      <c r="BO89" s="30">
        <v>15.256043956044</v>
      </c>
      <c r="BP89" s="46">
        <v>75.5494505494505</v>
      </c>
      <c r="BQ89" s="30">
        <v>9.566208791208791</v>
      </c>
      <c r="BR89" s="46">
        <v>12.0218579234973</v>
      </c>
      <c r="BS89" s="30">
        <v>18.9325136612022</v>
      </c>
      <c r="BT89" s="46">
        <v>10.4790419161677</v>
      </c>
      <c r="BU89" s="30">
        <v>21.1494011976048</v>
      </c>
      <c r="BV89" s="46">
        <v>9.340659340659339</v>
      </c>
      <c r="BW89" s="30">
        <v>12.8626373626374</v>
      </c>
      <c r="BX89" s="46">
        <v>13.3879781420765</v>
      </c>
      <c r="BY89" s="30">
        <v>10.5912568306011</v>
      </c>
      <c r="BZ89" s="46">
        <v>15.8469945355191</v>
      </c>
      <c r="CA89" s="30">
        <v>9.59754098360656</v>
      </c>
      <c r="CB89" s="46">
        <v>9.67741935483871</v>
      </c>
      <c r="CC89" s="30">
        <v>12.2592375366569</v>
      </c>
      <c r="CD89" s="46">
        <v>21.8579234972678</v>
      </c>
      <c r="CE89" s="30">
        <v>11.0172131147541</v>
      </c>
      <c r="CF89" s="46">
        <v>20.2739726027397</v>
      </c>
      <c r="CG89" s="30">
        <v>21.2635616438356</v>
      </c>
      <c r="CH89" s="46">
        <v>46.9945355191257</v>
      </c>
      <c r="CI89" s="30">
        <v>19.2863387978142</v>
      </c>
      <c r="CJ89" s="46">
        <v>7.37704918032787</v>
      </c>
      <c r="CK89" s="30">
        <v>12.1385245901639</v>
      </c>
      <c r="CL89" s="46">
        <v>39.2857142857143</v>
      </c>
      <c r="CM89" s="30">
        <v>11.2263736263736</v>
      </c>
      <c r="CN89" s="46">
        <v>10.1092896174863</v>
      </c>
      <c r="CO89" s="30">
        <v>13.007650273224</v>
      </c>
      <c r="CP89" s="46">
        <v>57.8212290502793</v>
      </c>
      <c r="CQ89" s="30">
        <v>16.0860335195531</v>
      </c>
      <c r="CR89" s="46">
        <v>11.2947658402204</v>
      </c>
      <c r="CS89" s="30">
        <v>11.1487603305785</v>
      </c>
      <c r="CT89" s="46">
        <v>12.0547945205479</v>
      </c>
      <c r="CU89" s="30">
        <v>7.55698630136986</v>
      </c>
      <c r="CV89" s="46">
        <v>13.5220125786164</v>
      </c>
      <c r="CW89" s="30">
        <v>9.32075471698113</v>
      </c>
      <c r="CX89" s="46">
        <v>10.2209944751381</v>
      </c>
      <c r="CY89" s="30">
        <v>13.8279005524862</v>
      </c>
      <c r="CZ89" s="46">
        <v>11.7486338797814</v>
      </c>
      <c r="DA89" s="30">
        <v>19.0669398907104</v>
      </c>
      <c r="DB89" s="46">
        <v>14.2465753424658</v>
      </c>
      <c r="DC89" s="30">
        <v>13.0060273972603</v>
      </c>
      <c r="DD89" s="46">
        <v>18.0327868852459</v>
      </c>
      <c r="DE89" s="30">
        <v>7.94644808743169</v>
      </c>
      <c r="DF89" s="46">
        <v>14.2857142857143</v>
      </c>
      <c r="DG89" s="30">
        <v>12.409726443769</v>
      </c>
      <c r="DH89" s="46">
        <v>23.7704918032787</v>
      </c>
      <c r="DI89" s="30">
        <v>8.638251366120221</v>
      </c>
      <c r="DJ89" s="46">
        <v>27.5956284153005</v>
      </c>
      <c r="DK89" s="30">
        <v>11.6737704918033</v>
      </c>
      <c r="DL89" s="46">
        <v>22.1311475409836</v>
      </c>
      <c r="DM89" s="30">
        <v>15.1887978142077</v>
      </c>
      <c r="DN89" s="37"/>
      <c r="DO89" s="47">
        <f>SUM(SUM(B89,D89,F89,H89,J89,L89,N89,P89,R89,T89,V89,X89,Z89,AB89,AD89,AF89,AH89,AJ89,AL89,AN89,AP89,AR89,AT89,AV89,AX89,AZ89,BB89,BD89,BF89,BH89),BJ89,BL89,BN89,BP89,BR89,BT89,BV89,BX89,BZ89,CB89,CD89,CF89,CH89,CJ89,CL89,CN89,CP89,CR89,CT89,CV89,CX89,CZ89,DB89,DD89,DF89,DH89,DJ89,DL89)/58</f>
        <v>20.2042140208225</v>
      </c>
      <c r="DP89" s="47">
        <f>SUM(SUM(C89,E89,G89,I89,K89,M89,O89,Q89,S89,U89,W89,Y89,AA89,AC89,AE89,AG89,AI89,AK89,AM89,AO89,AQ89,AS89,AU89,AW89,AY89,BA89,BC89,BE89,BG89,BI89),BK89,BM89,BO89,BQ89,BS89,BU89,BW89,BY89,CA89,CC89,CE89,CG89,CI89,CK89,CM89,CO89,CQ89,CS89,CU89,CW89,CY89,DA89,DC89,DE89,DG89,DI89,DK89,DM89)/58</f>
        <v>13.3969664520496</v>
      </c>
      <c r="DQ89" s="63"/>
    </row>
    <row r="90" ht="20.35" customHeight="1">
      <c r="A90" s="65">
        <v>1985</v>
      </c>
      <c r="B90" s="60">
        <v>14.2465753424658</v>
      </c>
      <c r="C90" s="30">
        <v>11.7668493150685</v>
      </c>
      <c r="D90" s="46">
        <v>10.989010989011</v>
      </c>
      <c r="E90" s="30">
        <v>10.7884615384615</v>
      </c>
      <c r="F90" s="46">
        <v>10.4109589041096</v>
      </c>
      <c r="G90" s="30">
        <v>12.8315068493151</v>
      </c>
      <c r="H90" s="46">
        <v>27.1232876712329</v>
      </c>
      <c r="I90" s="30">
        <v>6.0372602739726</v>
      </c>
      <c r="J90" s="46">
        <v>15.041782729805</v>
      </c>
      <c r="K90" s="30">
        <v>17.1144846796657</v>
      </c>
      <c r="L90" s="46">
        <v>27.9452054794521</v>
      </c>
      <c r="M90" s="30">
        <v>13.3621917808219</v>
      </c>
      <c r="N90" s="46">
        <v>18.3561643835616</v>
      </c>
      <c r="O90" s="30">
        <v>8.5558904109589</v>
      </c>
      <c r="P90" s="46">
        <v>12.3287671232877</v>
      </c>
      <c r="Q90" s="30">
        <v>21.2235616438356</v>
      </c>
      <c r="R90" s="46">
        <v>22.5895316804408</v>
      </c>
      <c r="S90" s="30">
        <v>16.9765840220386</v>
      </c>
      <c r="T90" s="46">
        <v>12.9476584022039</v>
      </c>
      <c r="U90" s="30">
        <v>20.3168044077135</v>
      </c>
      <c r="V90" s="46">
        <v>15.8904109589041</v>
      </c>
      <c r="W90" s="30">
        <v>20.8742465753425</v>
      </c>
      <c r="X90" s="46">
        <v>36.6666666666667</v>
      </c>
      <c r="Y90" s="30">
        <v>14.4013888888889</v>
      </c>
      <c r="Z90" s="46">
        <v>25.5494505494505</v>
      </c>
      <c r="AA90" s="30">
        <v>17.9928571428571</v>
      </c>
      <c r="AB90" s="46">
        <v>17.6308539944904</v>
      </c>
      <c r="AC90" s="30">
        <v>10.8752066115702</v>
      </c>
      <c r="AD90" s="46">
        <v>17.032967032967</v>
      </c>
      <c r="AE90" s="30">
        <v>17.0403846153846</v>
      </c>
      <c r="AF90" s="46">
        <v>9.340659340659339</v>
      </c>
      <c r="AG90" s="30">
        <v>13.2414835164835</v>
      </c>
      <c r="AH90" s="46">
        <v>21.4876033057851</v>
      </c>
      <c r="AI90" s="30">
        <v>17.7669421487603</v>
      </c>
      <c r="AJ90" s="46">
        <v>10.4109589041096</v>
      </c>
      <c r="AK90" s="30">
        <v>12.2717808219178</v>
      </c>
      <c r="AL90" s="46">
        <v>12.8767123287671</v>
      </c>
      <c r="AM90" s="30">
        <v>23.5079452054795</v>
      </c>
      <c r="AN90" s="46">
        <v>13.4615384615385</v>
      </c>
      <c r="AO90" s="30">
        <v>9.38489010989011</v>
      </c>
      <c r="AP90" s="46">
        <v>29.8630136986301</v>
      </c>
      <c r="AQ90" s="30">
        <v>10.7975342465753</v>
      </c>
      <c r="AR90" s="46">
        <v>14.5205479452055</v>
      </c>
      <c r="AS90" s="30">
        <v>12.1465753424658</v>
      </c>
      <c r="AT90" s="46">
        <v>32.3287671232877</v>
      </c>
      <c r="AU90" s="30">
        <v>12.2575342465753</v>
      </c>
      <c r="AV90" s="46">
        <v>26.3013698630137</v>
      </c>
      <c r="AW90" s="30">
        <v>14.5608219178082</v>
      </c>
      <c r="AX90" s="46">
        <v>42.1917808219178</v>
      </c>
      <c r="AY90" s="30">
        <v>19.3402739726027</v>
      </c>
      <c r="AZ90" s="46">
        <v>11.7808219178082</v>
      </c>
      <c r="BA90" s="30">
        <v>13.2438356164384</v>
      </c>
      <c r="BB90" s="46">
        <v>10.1123595505618</v>
      </c>
      <c r="BC90" s="30">
        <v>20.4755617977528</v>
      </c>
      <c r="BD90" s="46">
        <v>11.4285714285714</v>
      </c>
      <c r="BE90" s="30">
        <v>7.06285714285714</v>
      </c>
      <c r="BF90" s="46">
        <v>12.3287671232877</v>
      </c>
      <c r="BG90" s="30">
        <v>11.8797260273973</v>
      </c>
      <c r="BH90" s="46">
        <v>50.6887052341598</v>
      </c>
      <c r="BI90" s="30">
        <v>9.590082644628099</v>
      </c>
      <c r="BJ90" s="46">
        <v>15.0684931506849</v>
      </c>
      <c r="BK90" s="30">
        <v>9.75178082191781</v>
      </c>
      <c r="BL90" s="46">
        <v>19.7530864197531</v>
      </c>
      <c r="BM90" s="30">
        <v>6.38641975308642</v>
      </c>
      <c r="BN90" s="46">
        <v>13.6986301369863</v>
      </c>
      <c r="BO90" s="30">
        <v>15.9082191780822</v>
      </c>
      <c r="BP90" s="46">
        <v>79.1780821917808</v>
      </c>
      <c r="BQ90" s="30">
        <v>9.652876712328769</v>
      </c>
      <c r="BR90" s="46">
        <v>15.1933701657459</v>
      </c>
      <c r="BS90" s="30">
        <v>19.0306629834254</v>
      </c>
      <c r="BT90" s="46">
        <v>14.7492625368732</v>
      </c>
      <c r="BU90" s="30">
        <v>20.5516224188791</v>
      </c>
      <c r="BV90" s="46">
        <v>11.8131868131868</v>
      </c>
      <c r="BW90" s="30">
        <v>12.9631868131868</v>
      </c>
      <c r="BX90" s="46">
        <v>13.1506849315068</v>
      </c>
      <c r="BY90" s="30">
        <v>11.1375342465753</v>
      </c>
      <c r="BZ90" s="46">
        <v>14.5205479452055</v>
      </c>
      <c r="CA90" s="30">
        <v>10.286301369863</v>
      </c>
      <c r="CB90" s="46">
        <v>17.3913043478261</v>
      </c>
      <c r="CC90" s="30">
        <v>12.0715942028986</v>
      </c>
      <c r="CD90" s="46">
        <v>26.1707988980716</v>
      </c>
      <c r="CE90" s="30">
        <v>11.404958677686</v>
      </c>
      <c r="CF90" s="46">
        <v>25.4847645429363</v>
      </c>
      <c r="CG90" s="30">
        <v>21.4393351800554</v>
      </c>
      <c r="CH90" s="46">
        <v>46.5045592705167</v>
      </c>
      <c r="CI90" s="30">
        <v>19.7674772036474</v>
      </c>
      <c r="CJ90" s="46">
        <v>10.6849315068493</v>
      </c>
      <c r="CK90" s="30">
        <v>12.6293150684932</v>
      </c>
      <c r="CL90" s="46">
        <v>17.8082191780822</v>
      </c>
      <c r="CM90" s="30">
        <v>12.08</v>
      </c>
      <c r="CN90" s="46">
        <v>14.5205479452055</v>
      </c>
      <c r="CO90" s="30">
        <v>13.1972602739726</v>
      </c>
      <c r="CP90" s="46">
        <v>30.5322128851541</v>
      </c>
      <c r="CQ90" s="30">
        <v>16.9649859943978</v>
      </c>
      <c r="CR90" s="46">
        <v>12.8491620111732</v>
      </c>
      <c r="CS90" s="30">
        <v>11.0656424581006</v>
      </c>
      <c r="CT90" s="46">
        <v>15.0837988826816</v>
      </c>
      <c r="CU90" s="30">
        <v>8.079608938547491</v>
      </c>
      <c r="CV90" s="46">
        <v>18.0327868852459</v>
      </c>
      <c r="CW90" s="30">
        <v>9.150819672131149</v>
      </c>
      <c r="CX90" s="46">
        <v>11.5068493150685</v>
      </c>
      <c r="CY90" s="30">
        <v>14.2539726027397</v>
      </c>
      <c r="CZ90" s="46">
        <v>10.6849315068493</v>
      </c>
      <c r="DA90" s="30">
        <v>19.867397260274</v>
      </c>
      <c r="DB90" s="46">
        <v>10.1369863013699</v>
      </c>
      <c r="DC90" s="30">
        <v>13.6252054794521</v>
      </c>
      <c r="DD90" s="46">
        <v>12.6027397260274</v>
      </c>
      <c r="DE90" s="30">
        <v>8.633150684931509</v>
      </c>
      <c r="DF90" s="46">
        <v>17.1597633136095</v>
      </c>
      <c r="DG90" s="30">
        <v>12.855325443787</v>
      </c>
      <c r="DH90" s="46">
        <v>23.013698630137</v>
      </c>
      <c r="DI90" s="30">
        <v>8.96876712328767</v>
      </c>
      <c r="DJ90" s="46">
        <v>24.9315068493151</v>
      </c>
      <c r="DK90" s="30">
        <v>11.9961643835616</v>
      </c>
      <c r="DL90" s="46">
        <v>25.2054794520548</v>
      </c>
      <c r="DM90" s="30">
        <v>15.3361643835616</v>
      </c>
      <c r="DN90" s="37"/>
      <c r="DO90" s="47">
        <f>SUM(SUM(B90,D90,F90,H90,J90,L90,N90,P90,R90,T90,V90,X90,Z90,AB90,AD90,AF90,AH90,AJ90,AL90,AN90,AP90,AR90,AT90,AV90,AX90,AZ90,BB90,BD90,BF90,BH90),BJ90,BL90,BN90,BP90,BR90,BT90,BV90,BX90,BZ90,CB90,CD90,CF90,CH90,CJ90,CL90,CN90,CP90,CR90,CT90,CV90,CX90,CZ90,DB90,DD90,DF90,DH90,DJ90,DL90)/58</f>
        <v>20.0224457706078</v>
      </c>
      <c r="DP90" s="47">
        <f>SUM(SUM(C90,E90,G90,I90,K90,M90,O90,Q90,S90,U90,W90,Y90,AA90,AC90,AE90,AG90,AI90,AK90,AM90,AO90,AQ90,AS90,AU90,AW90,AY90,BA90,BC90,BE90,BG90,BI90),BK90,BM90,BO90,BQ90,BS90,BU90,BW90,BY90,CA90,CC90,CE90,CG90,CI90,CK90,CM90,CO90,CQ90,CS90,CU90,CW90,CY90,DA90,DC90,DE90,DG90,DI90,DK90,DM90)/58</f>
        <v>13.7369184972827</v>
      </c>
      <c r="DQ90" s="63"/>
    </row>
    <row r="91" ht="20.35" customHeight="1">
      <c r="A91" s="65">
        <v>1986</v>
      </c>
      <c r="B91" s="60">
        <v>13.972602739726</v>
      </c>
      <c r="C91" s="30">
        <v>11.4509589041096</v>
      </c>
      <c r="D91" s="46">
        <v>12.8767123287671</v>
      </c>
      <c r="E91" s="30">
        <v>10.0452054794521</v>
      </c>
      <c r="F91" s="46">
        <v>9.04109589041096</v>
      </c>
      <c r="G91" s="30">
        <v>13.5528767123288</v>
      </c>
      <c r="H91" s="46">
        <v>27.7472527472527</v>
      </c>
      <c r="I91" s="30">
        <v>5.60054945054945</v>
      </c>
      <c r="J91" s="46">
        <v>15.3846153846154</v>
      </c>
      <c r="K91" s="30">
        <v>17.6447802197802</v>
      </c>
      <c r="L91" s="46">
        <v>29.8630136986301</v>
      </c>
      <c r="M91" s="30">
        <v>12.7271232876712</v>
      </c>
      <c r="N91" s="46">
        <v>11.4525139664804</v>
      </c>
      <c r="O91" s="30">
        <v>7.9195530726257</v>
      </c>
      <c r="P91" s="46">
        <v>12.0547945205479</v>
      </c>
      <c r="Q91" s="30">
        <v>21.9101369863014</v>
      </c>
      <c r="R91" s="46">
        <v>17.8082191780822</v>
      </c>
      <c r="S91" s="30">
        <v>17.2386301369863</v>
      </c>
      <c r="T91" s="46">
        <v>13.0311614730878</v>
      </c>
      <c r="U91" s="30">
        <v>21.6</v>
      </c>
      <c r="V91" s="46">
        <v>15.9340659340659</v>
      </c>
      <c r="W91" s="30">
        <v>21.3873626373626</v>
      </c>
      <c r="X91" s="46">
        <v>22.9651162790698</v>
      </c>
      <c r="Y91" s="30">
        <v>13.5895348837209</v>
      </c>
      <c r="Z91" s="46">
        <v>21.1538461538462</v>
      </c>
      <c r="AA91" s="30">
        <v>18.2458791208791</v>
      </c>
      <c r="AB91" s="46">
        <v>20.4419889502762</v>
      </c>
      <c r="AC91" s="30">
        <v>10.5870165745856</v>
      </c>
      <c r="AD91" s="46">
        <v>17.2602739726027</v>
      </c>
      <c r="AE91" s="30">
        <v>16.3224657534247</v>
      </c>
      <c r="AF91" s="46">
        <v>10.1369863013699</v>
      </c>
      <c r="AG91" s="30">
        <v>13.1780821917808</v>
      </c>
      <c r="AH91" s="46">
        <v>24.929178470255</v>
      </c>
      <c r="AI91" s="30">
        <v>18.6223796033994</v>
      </c>
      <c r="AJ91" s="46">
        <v>10.958904109589</v>
      </c>
      <c r="AK91" s="30">
        <v>12.2378082191781</v>
      </c>
      <c r="AL91" s="46">
        <v>16.4383561643836</v>
      </c>
      <c r="AM91" s="30">
        <v>24.0917808219178</v>
      </c>
      <c r="AN91" s="46">
        <v>16.4383561643836</v>
      </c>
      <c r="AO91" s="30">
        <v>8.9441095890411</v>
      </c>
      <c r="AP91" s="46">
        <v>25.9668508287293</v>
      </c>
      <c r="AQ91" s="30">
        <v>10.1977900552486</v>
      </c>
      <c r="AR91" s="46">
        <v>14.7945205479452</v>
      </c>
      <c r="AS91" s="30">
        <v>11.46</v>
      </c>
      <c r="AT91" s="46">
        <v>17.8571428571429</v>
      </c>
      <c r="AU91" s="30">
        <v>12.0222527472527</v>
      </c>
      <c r="AV91" s="46">
        <v>28.099173553719</v>
      </c>
      <c r="AW91" s="30">
        <v>14.5019283746556</v>
      </c>
      <c r="AX91" s="46">
        <v>39.5604395604396</v>
      </c>
      <c r="AY91" s="30">
        <v>19.4516483516484</v>
      </c>
      <c r="AZ91" s="46">
        <v>16.1643835616438</v>
      </c>
      <c r="BA91" s="30">
        <v>12.8764383561644</v>
      </c>
      <c r="BB91" s="46">
        <v>10.958904109589</v>
      </c>
      <c r="BC91" s="30">
        <v>20.9465753424658</v>
      </c>
      <c r="BD91" s="46">
        <v>11.2328767123288</v>
      </c>
      <c r="BE91" s="30">
        <v>6.86054794520548</v>
      </c>
      <c r="BF91" s="46">
        <v>10.958904109589</v>
      </c>
      <c r="BG91" s="30">
        <v>11.3238356164384</v>
      </c>
      <c r="BH91" s="46">
        <v>47.3829201101928</v>
      </c>
      <c r="BI91" s="30">
        <v>8.80468319559229</v>
      </c>
      <c r="BJ91" s="46">
        <v>13.8121546961326</v>
      </c>
      <c r="BK91" s="30">
        <v>9.381491712707181</v>
      </c>
      <c r="BL91" s="46">
        <v>16.986301369863</v>
      </c>
      <c r="BM91" s="30">
        <v>5.81232876712329</v>
      </c>
      <c r="BN91" s="46">
        <v>16.7123287671233</v>
      </c>
      <c r="BO91" s="30">
        <v>16.7315068493151</v>
      </c>
      <c r="BP91" s="46">
        <v>61.3698630136986</v>
      </c>
      <c r="BQ91" s="30">
        <v>9.66301369863014</v>
      </c>
      <c r="BR91" s="46">
        <v>18.4573002754821</v>
      </c>
      <c r="BS91" s="30">
        <v>19.2256198347107</v>
      </c>
      <c r="BT91" s="46">
        <v>11.7647058823529</v>
      </c>
      <c r="BU91" s="30">
        <v>20.8494117647059</v>
      </c>
      <c r="BV91" s="46">
        <v>6.09418282548476</v>
      </c>
      <c r="BW91" s="30">
        <v>13.0662049861496</v>
      </c>
      <c r="BX91" s="46">
        <v>13.4246575342466</v>
      </c>
      <c r="BY91" s="30">
        <v>10.8032876712329</v>
      </c>
      <c r="BZ91" s="46">
        <v>22.4657534246575</v>
      </c>
      <c r="CA91" s="30">
        <v>9.920821917808221</v>
      </c>
      <c r="CB91" s="46">
        <v>20.6703910614525</v>
      </c>
      <c r="CC91" s="30">
        <v>12.2581005586592</v>
      </c>
      <c r="CD91" s="46">
        <v>24.9315068493151</v>
      </c>
      <c r="CE91" s="30">
        <v>11.2076712328767</v>
      </c>
      <c r="CF91" s="46">
        <v>22.1606648199446</v>
      </c>
      <c r="CG91" s="30">
        <v>22.6124653739612</v>
      </c>
      <c r="CH91" s="46">
        <v>45.6395348837209</v>
      </c>
      <c r="CI91" s="30">
        <v>19.8627906976744</v>
      </c>
      <c r="CJ91" s="46">
        <v>11.2328767123288</v>
      </c>
      <c r="CK91" s="30">
        <v>11.6978082191781</v>
      </c>
      <c r="CL91" s="46">
        <v>15.3424657534247</v>
      </c>
      <c r="CM91" s="30">
        <v>12.0287671232877</v>
      </c>
      <c r="CN91" s="46">
        <v>10.6849315068493</v>
      </c>
      <c r="CO91" s="30">
        <v>12.9704109589041</v>
      </c>
      <c r="CP91" s="46">
        <v>28.2967032967033</v>
      </c>
      <c r="CQ91" s="30">
        <v>17.7673076923077</v>
      </c>
      <c r="CR91" s="46">
        <v>14.3250688705234</v>
      </c>
      <c r="CS91" s="30">
        <v>11.1148760330579</v>
      </c>
      <c r="CT91" s="46">
        <v>13.4615384615385</v>
      </c>
      <c r="CU91" s="30">
        <v>7.43406593406593</v>
      </c>
      <c r="CV91" s="46">
        <v>16.0458452722063</v>
      </c>
      <c r="CW91" s="30">
        <v>9.547851002865331</v>
      </c>
      <c r="CX91" s="46">
        <v>8.26446280991736</v>
      </c>
      <c r="CY91" s="30">
        <v>14.0876033057851</v>
      </c>
      <c r="CZ91" s="46">
        <v>14.2465753424658</v>
      </c>
      <c r="DA91" s="30">
        <v>20.7317808219178</v>
      </c>
      <c r="DB91" s="46">
        <v>11.5068493150685</v>
      </c>
      <c r="DC91" s="30">
        <v>13.798904109589</v>
      </c>
      <c r="DD91" s="46">
        <v>8.21917808219178</v>
      </c>
      <c r="DE91" s="30">
        <v>8.110958904109591</v>
      </c>
      <c r="DF91" s="46">
        <v>18.2336182336182</v>
      </c>
      <c r="DG91" s="30">
        <v>12.7105413105413</v>
      </c>
      <c r="DH91" s="46">
        <v>22.5274725274725</v>
      </c>
      <c r="DI91" s="30">
        <v>8.363461538461539</v>
      </c>
      <c r="DJ91" s="46">
        <v>32.5068870523416</v>
      </c>
      <c r="DK91" s="30">
        <v>11.5831955922865</v>
      </c>
      <c r="DL91" s="46">
        <v>23.3516483516484</v>
      </c>
      <c r="DM91" s="30">
        <v>15.3035714285714</v>
      </c>
      <c r="DN91" s="37"/>
      <c r="DO91" s="47">
        <f>SUM(SUM(B91,D91,F91,H91,J91,L91,N91,P91,R91,T91,V91,X91,Z91,AB91,AD91,AF91,AH91,AJ91,AL91,AN91,AP91,AR91,AT91,AV91,AX91,AZ91,BB91,BD91,BF91,BH91),BJ91,BL91,BN91,BP91,BR91,BT91,BV91,BX91,BZ91,CB91,CD91,CF91,CH91,CJ91,CL91,CN91,CP91,CR91,CT91,CV91,CX91,CZ91,DB91,DD91,DF91,DH91,DJ91,DL91)/58</f>
        <v>19.0620799546644</v>
      </c>
      <c r="DP91" s="47">
        <f>SUM(SUM(C91,E91,G91,I91,K91,M91,O91,Q91,S91,U91,W91,Y91,AA91,AC91,AE91,AG91,AI91,AK91,AM91,AO91,AQ91,AS91,AU91,AW91,AY91,BA91,BC91,BE91,BG91,BI91),BK91,BM91,BO91,BQ91,BS91,BU91,BW91,BY91,CA91,CC91,CE91,CG91,CI91,CK91,CM91,CO91,CQ91,CS91,CU91,CW91,CY91,DA91,DC91,DE91,DG91,DI91,DK91,DM91)/58</f>
        <v>13.689444011556</v>
      </c>
      <c r="DQ91" s="63"/>
    </row>
    <row r="92" ht="20.35" customHeight="1">
      <c r="A92" s="65">
        <v>1987</v>
      </c>
      <c r="B92" s="60">
        <v>12.8767123287671</v>
      </c>
      <c r="C92" s="30">
        <v>11.6128767123288</v>
      </c>
      <c r="D92" s="46">
        <v>11.2328767123288</v>
      </c>
      <c r="E92" s="30">
        <v>10.232602739726</v>
      </c>
      <c r="F92" s="46">
        <v>12.8767123287671</v>
      </c>
      <c r="G92" s="30">
        <v>13.2813698630137</v>
      </c>
      <c r="H92" s="46">
        <v>26.8493150684932</v>
      </c>
      <c r="I92" s="30">
        <v>6.24027397260274</v>
      </c>
      <c r="J92" s="46">
        <v>15.9779614325069</v>
      </c>
      <c r="K92" s="30">
        <v>17.7079889807163</v>
      </c>
      <c r="L92" s="46">
        <v>37.8082191780822</v>
      </c>
      <c r="M92" s="30">
        <v>13.7715068493151</v>
      </c>
      <c r="N92" s="46">
        <v>17.1014492753623</v>
      </c>
      <c r="O92" s="30">
        <v>8.56782608695652</v>
      </c>
      <c r="P92" s="46">
        <v>11.7808219178082</v>
      </c>
      <c r="Q92" s="30">
        <v>21.1246575342466</v>
      </c>
      <c r="R92" s="46">
        <v>18.2825484764543</v>
      </c>
      <c r="S92" s="30">
        <v>17.3853185595568</v>
      </c>
      <c r="T92" s="46">
        <v>14.2857142857143</v>
      </c>
      <c r="U92" s="30">
        <v>21.1200549450549</v>
      </c>
      <c r="V92" s="46">
        <v>19.0082644628099</v>
      </c>
      <c r="W92" s="30">
        <v>21.2179063360882</v>
      </c>
      <c r="X92" s="46">
        <v>20.3389830508475</v>
      </c>
      <c r="Y92" s="30">
        <v>14.0305084745763</v>
      </c>
      <c r="Z92" s="46">
        <v>22.316384180791</v>
      </c>
      <c r="AA92" s="30">
        <v>18.4200564971751</v>
      </c>
      <c r="AB92" s="46">
        <v>15.7894736842105</v>
      </c>
      <c r="AC92" s="30">
        <v>10.7224376731302</v>
      </c>
      <c r="AD92" s="46">
        <v>16.4383561643836</v>
      </c>
      <c r="AE92" s="30">
        <v>17.3435616438356</v>
      </c>
      <c r="AF92" s="46">
        <v>13.4246575342466</v>
      </c>
      <c r="AG92" s="30">
        <v>13.5695890410959</v>
      </c>
      <c r="AH92" s="46">
        <v>18.3561643835616</v>
      </c>
      <c r="AI92" s="30">
        <v>18.6912328767123</v>
      </c>
      <c r="AJ92" s="46">
        <v>13.6986301369863</v>
      </c>
      <c r="AK92" s="30">
        <v>12.8180821917808</v>
      </c>
      <c r="AL92" s="46">
        <v>17.3553719008264</v>
      </c>
      <c r="AM92" s="30">
        <v>23.9451790633609</v>
      </c>
      <c r="AN92" s="46">
        <v>15.3424657534247</v>
      </c>
      <c r="AO92" s="30">
        <v>8.912876712328771</v>
      </c>
      <c r="AP92" s="46">
        <v>29.9168975069252</v>
      </c>
      <c r="AQ92" s="30">
        <v>9.996398891966759</v>
      </c>
      <c r="AR92" s="46">
        <v>14.7945205479452</v>
      </c>
      <c r="AS92" s="30">
        <v>11.8156164383562</v>
      </c>
      <c r="AT92" s="46">
        <v>25.207756232687</v>
      </c>
      <c r="AU92" s="30">
        <v>11.8324099722992</v>
      </c>
      <c r="AV92" s="46">
        <v>20.6611570247934</v>
      </c>
      <c r="AW92" s="30">
        <v>14.9013774104683</v>
      </c>
      <c r="AX92" s="46">
        <v>40.2739726027397</v>
      </c>
      <c r="AY92" s="30">
        <v>19.2553424657534</v>
      </c>
      <c r="AZ92" s="46">
        <v>15.3424657534247</v>
      </c>
      <c r="BA92" s="30">
        <v>13.4298630136986</v>
      </c>
      <c r="BB92" s="46">
        <v>12.3287671232877</v>
      </c>
      <c r="BC92" s="30">
        <v>20.4227397260274</v>
      </c>
      <c r="BD92" s="46">
        <v>11.7808219178082</v>
      </c>
      <c r="BE92" s="30">
        <v>8.110958904109591</v>
      </c>
      <c r="BF92" s="46">
        <v>9.04109589041096</v>
      </c>
      <c r="BG92" s="30">
        <v>11.4695890410959</v>
      </c>
      <c r="BH92" s="46">
        <v>46.7032967032967</v>
      </c>
      <c r="BI92" s="30">
        <v>9.34093406593407</v>
      </c>
      <c r="BJ92" s="46">
        <v>15.1933701657459</v>
      </c>
      <c r="BK92" s="30">
        <v>9.425414364640879</v>
      </c>
      <c r="BL92" s="46">
        <v>12.6027397260274</v>
      </c>
      <c r="BM92" s="30">
        <v>5.93041095890411</v>
      </c>
      <c r="BN92" s="46">
        <v>18.232044198895</v>
      </c>
      <c r="BO92" s="30">
        <v>16.617679558011</v>
      </c>
      <c r="BP92" s="46">
        <v>42.4657534246575</v>
      </c>
      <c r="BQ92" s="30">
        <v>9.64328767123288</v>
      </c>
      <c r="BR92" s="46">
        <v>17.032967032967</v>
      </c>
      <c r="BS92" s="30">
        <v>19.3428571428571</v>
      </c>
      <c r="BT92" s="46">
        <v>10.1648351648352</v>
      </c>
      <c r="BU92" s="30">
        <v>20.4763736263736</v>
      </c>
      <c r="BV92" s="46">
        <v>4</v>
      </c>
      <c r="BW92" s="30">
        <v>13.288</v>
      </c>
      <c r="BX92" s="46">
        <v>15.8904109589041</v>
      </c>
      <c r="BY92" s="30">
        <v>10.8531506849315</v>
      </c>
      <c r="BZ92" s="46">
        <v>16.986301369863</v>
      </c>
      <c r="CA92" s="30">
        <v>10.2430136986301</v>
      </c>
      <c r="CB92" s="46">
        <v>16.4383561643836</v>
      </c>
      <c r="CC92" s="30">
        <v>13.0712328767123</v>
      </c>
      <c r="CD92" s="46">
        <v>24.1095890410959</v>
      </c>
      <c r="CE92" s="30">
        <v>11.4287671232877</v>
      </c>
      <c r="CF92" s="46">
        <v>19.4520547945205</v>
      </c>
      <c r="CG92" s="30">
        <v>22.3756164383562</v>
      </c>
      <c r="CH92" s="46">
        <v>43.8746438746439</v>
      </c>
      <c r="CI92" s="30">
        <v>20.2663817663818</v>
      </c>
      <c r="CJ92" s="46">
        <v>15.1098901098901</v>
      </c>
      <c r="CK92" s="30">
        <v>12.0903846153846</v>
      </c>
      <c r="CL92" s="46">
        <v>13.6986301369863</v>
      </c>
      <c r="CM92" s="30">
        <v>11.9802739726027</v>
      </c>
      <c r="CN92" s="46">
        <v>13.4246575342466</v>
      </c>
      <c r="CO92" s="30">
        <v>13.5978082191781</v>
      </c>
      <c r="CP92" s="46">
        <v>27.5482093663912</v>
      </c>
      <c r="CQ92" s="30">
        <v>17.7658402203857</v>
      </c>
      <c r="CR92" s="46">
        <v>12.2562674094708</v>
      </c>
      <c r="CS92" s="30">
        <v>11.0155988857939</v>
      </c>
      <c r="CT92" s="46">
        <v>14.0495867768595</v>
      </c>
      <c r="CU92" s="30">
        <v>7.59972451790634</v>
      </c>
      <c r="CV92" s="46">
        <v>19.7674418604651</v>
      </c>
      <c r="CW92" s="30">
        <v>9.117732558139529</v>
      </c>
      <c r="CX92" s="46">
        <v>9.890109890109891</v>
      </c>
      <c r="CY92" s="30">
        <v>14.3865384615385</v>
      </c>
      <c r="CZ92" s="46">
        <v>11.2328767123288</v>
      </c>
      <c r="DA92" s="30">
        <v>20.22</v>
      </c>
      <c r="DB92" s="46">
        <v>10.1648351648352</v>
      </c>
      <c r="DC92" s="30">
        <v>13.85</v>
      </c>
      <c r="DD92" s="46">
        <v>8.79120879120879</v>
      </c>
      <c r="DE92" s="30">
        <v>8.21181318681319</v>
      </c>
      <c r="DF92" s="46">
        <v>25.2124645892351</v>
      </c>
      <c r="DG92" s="30">
        <v>13.1682719546742</v>
      </c>
      <c r="DH92" s="46">
        <v>19.4986072423398</v>
      </c>
      <c r="DI92" s="30">
        <v>8.72869080779944</v>
      </c>
      <c r="DJ92" s="46">
        <v>33.3333333333333</v>
      </c>
      <c r="DK92" s="30">
        <v>11.1507246376812</v>
      </c>
      <c r="DL92" s="46">
        <v>22.7397260273973</v>
      </c>
      <c r="DM92" s="30">
        <v>15.938904109589</v>
      </c>
      <c r="DN92" s="37"/>
      <c r="DO92" s="47">
        <f>SUM(SUM(B92,D92,F92,H92,J92,L92,N92,P92,R92,T92,V92,X92,Z92,AB92,AD92,AF92,AH92,AJ92,AL92,AN92,AP92,AR92,AT92,AV92,AX92,AZ92,BB92,BD92,BF92,BH92),BJ92,BL92,BN92,BP92,BR92,BT92,BV92,BX92,BZ92,CB92,CD92,CF92,CH92,CJ92,CL92,CN92,CP92,CR92,CT92,CV92,CX92,CZ92,DB92,DD92,DF92,DH92,DJ92,DL92)/58</f>
        <v>18.7991852486436</v>
      </c>
      <c r="DP92" s="47">
        <f>SUM(SUM(C92,E92,G92,I92,K92,M92,O92,Q92,S92,U92,W92,Y92,AA92,AC92,AE92,AG92,AI92,AK92,AM92,AO92,AQ92,AS92,AU92,AW92,AY92,BA92,BC92,BE92,BG92,BI92),BK92,BM92,BO92,BQ92,BS92,BU92,BW92,BY92,CA92,CC92,CE92,CG92,CI92,CK92,CM92,CO92,CQ92,CS92,CU92,CW92,CY92,DA92,DC92,DE92,DG92,DI92,DK92,DM92)/58</f>
        <v>13.8461315300193</v>
      </c>
      <c r="DQ92" s="63"/>
    </row>
    <row r="93" ht="20.35" customHeight="1">
      <c r="A93" s="65">
        <v>1988</v>
      </c>
      <c r="B93" s="60">
        <v>12.568306010929</v>
      </c>
      <c r="C93" s="30">
        <v>12.4491803278689</v>
      </c>
      <c r="D93" s="46">
        <v>14.7540983606557</v>
      </c>
      <c r="E93" s="30">
        <v>10.8754098360656</v>
      </c>
      <c r="F93" s="46">
        <v>11.2637362637363</v>
      </c>
      <c r="G93" s="30">
        <v>13.5307692307692</v>
      </c>
      <c r="H93" s="46">
        <v>29.7814207650273</v>
      </c>
      <c r="I93" s="30">
        <v>6.90109289617486</v>
      </c>
      <c r="J93" s="46">
        <v>20.1117318435754</v>
      </c>
      <c r="K93" s="30">
        <v>18.4804469273743</v>
      </c>
      <c r="L93" s="46">
        <v>35.8904109589041</v>
      </c>
      <c r="M93" s="30">
        <v>13.7895890410959</v>
      </c>
      <c r="N93" s="46">
        <v>9.340659340659339</v>
      </c>
      <c r="O93" s="30">
        <v>9.460164835164839</v>
      </c>
      <c r="P93" s="46">
        <v>13.3879781420765</v>
      </c>
      <c r="Q93" s="30">
        <v>22.1251366120219</v>
      </c>
      <c r="R93" s="46">
        <v>19.5054945054945</v>
      </c>
      <c r="S93" s="30">
        <v>17.7236263736264</v>
      </c>
      <c r="T93" s="46">
        <v>16.6666666666667</v>
      </c>
      <c r="U93" s="30">
        <v>21.5393442622951</v>
      </c>
      <c r="V93" s="46">
        <v>13.6612021857923</v>
      </c>
      <c r="W93" s="30">
        <v>21.394262295082</v>
      </c>
      <c r="X93" s="46">
        <v>33.3333333333333</v>
      </c>
      <c r="Y93" s="30">
        <v>14.4891891891892</v>
      </c>
      <c r="Z93" s="46">
        <v>17.5287356321839</v>
      </c>
      <c r="AA93" s="30">
        <v>18.551724137931</v>
      </c>
      <c r="AB93" s="46">
        <v>22.4719101123596</v>
      </c>
      <c r="AC93" s="30">
        <v>11.3969101123596</v>
      </c>
      <c r="AD93" s="46">
        <v>13.1506849315068</v>
      </c>
      <c r="AE93" s="30">
        <v>17.7419178082192</v>
      </c>
      <c r="AF93" s="46">
        <v>13.1147540983607</v>
      </c>
      <c r="AG93" s="30">
        <v>14.3969945355191</v>
      </c>
      <c r="AH93" s="46">
        <v>29.3150684931507</v>
      </c>
      <c r="AI93" s="30">
        <v>18.4394520547945</v>
      </c>
      <c r="AJ93" s="46">
        <v>13.9344262295082</v>
      </c>
      <c r="AK93" s="30">
        <v>13.174043715847</v>
      </c>
      <c r="AL93" s="46">
        <v>11.2637362637363</v>
      </c>
      <c r="AM93" s="30">
        <v>23.9975274725275</v>
      </c>
      <c r="AN93" s="46">
        <v>15.0273224043716</v>
      </c>
      <c r="AO93" s="30">
        <v>10.155737704918</v>
      </c>
      <c r="AP93" s="46">
        <v>27.5482093663912</v>
      </c>
      <c r="AQ93" s="30">
        <v>11.4220385674931</v>
      </c>
      <c r="AR93" s="46">
        <v>16.4383561643836</v>
      </c>
      <c r="AS93" s="30">
        <v>11.9813698630137</v>
      </c>
      <c r="AT93" s="46">
        <v>22.2841225626741</v>
      </c>
      <c r="AU93" s="30">
        <v>12.7108635097493</v>
      </c>
      <c r="AV93" s="46">
        <v>21.0382513661202</v>
      </c>
      <c r="AW93" s="30">
        <v>15.4248633879781</v>
      </c>
      <c r="AX93" s="46">
        <v>32.5136612021858</v>
      </c>
      <c r="AY93" s="30">
        <v>19.942349726776</v>
      </c>
      <c r="AZ93" s="46">
        <v>13.3879781420765</v>
      </c>
      <c r="BA93" s="30">
        <v>14.2010928961749</v>
      </c>
      <c r="BB93" s="46">
        <v>11.7486338797814</v>
      </c>
      <c r="BC93" s="30">
        <v>21.1254098360656</v>
      </c>
      <c r="BD93" s="46">
        <v>9.890109890109891</v>
      </c>
      <c r="BE93" s="30">
        <v>8.52554945054945</v>
      </c>
      <c r="BF93" s="46">
        <v>8.743169398907099</v>
      </c>
      <c r="BG93" s="30">
        <v>11.9215846994536</v>
      </c>
      <c r="BH93" s="46">
        <v>48.4931506849315</v>
      </c>
      <c r="BI93" s="30">
        <v>9.709041095890409</v>
      </c>
      <c r="BJ93" s="46">
        <v>16.2087912087912</v>
      </c>
      <c r="BK93" s="30">
        <v>10.5096153846154</v>
      </c>
      <c r="BL93" s="46">
        <v>16.9398907103825</v>
      </c>
      <c r="BM93" s="30">
        <v>7.5931693989071</v>
      </c>
      <c r="BN93" s="46">
        <v>21.0958904109589</v>
      </c>
      <c r="BO93" s="30">
        <v>17.258904109589</v>
      </c>
      <c r="BP93" s="46">
        <v>41.2568306010929</v>
      </c>
      <c r="BQ93" s="30">
        <v>10.7691256830601</v>
      </c>
      <c r="BR93" s="46">
        <v>14.4542772861357</v>
      </c>
      <c r="BS93" s="30">
        <v>19.0489675516224</v>
      </c>
      <c r="BT93" s="46">
        <v>14.1666666666667</v>
      </c>
      <c r="BU93" s="30">
        <v>20.7091666666667</v>
      </c>
      <c r="BV93" s="46">
        <v>3.31491712707182</v>
      </c>
      <c r="BW93" s="30">
        <v>14.2417127071823</v>
      </c>
      <c r="BX93" s="46">
        <v>10.3825136612022</v>
      </c>
      <c r="BY93" s="30">
        <v>11.9844262295082</v>
      </c>
      <c r="BZ93" s="46">
        <v>13.1147540983607</v>
      </c>
      <c r="CA93" s="30">
        <v>11.0956284153005</v>
      </c>
      <c r="CB93" s="46">
        <v>15.1515151515152</v>
      </c>
      <c r="CC93" s="30">
        <v>13.134435261708</v>
      </c>
      <c r="CD93" s="46">
        <v>24.3169398907104</v>
      </c>
      <c r="CE93" s="30">
        <v>12.2106557377049</v>
      </c>
      <c r="CF93" s="46">
        <v>21.3114754098361</v>
      </c>
      <c r="CG93" s="30">
        <v>23.046174863388</v>
      </c>
      <c r="CH93" s="46">
        <v>55.688622754491</v>
      </c>
      <c r="CI93" s="30">
        <v>20.4703592814371</v>
      </c>
      <c r="CJ93" s="46">
        <v>13.3879781420765</v>
      </c>
      <c r="CK93" s="30">
        <v>13.1756830601093</v>
      </c>
      <c r="CL93" s="46">
        <v>11.4754098360656</v>
      </c>
      <c r="CM93" s="30">
        <v>12.4838797814208</v>
      </c>
      <c r="CN93" s="46">
        <v>7.92349726775956</v>
      </c>
      <c r="CO93" s="30">
        <v>13.8426229508197</v>
      </c>
      <c r="CP93" s="46">
        <v>15.1515151515152</v>
      </c>
      <c r="CQ93" s="30">
        <v>17.9921212121212</v>
      </c>
      <c r="CR93" s="46">
        <v>13.8121546961326</v>
      </c>
      <c r="CS93" s="30">
        <v>11.9577348066298</v>
      </c>
      <c r="CT93" s="46">
        <v>13.5359116022099</v>
      </c>
      <c r="CU93" s="30">
        <v>8.943646408839779</v>
      </c>
      <c r="CV93" s="46">
        <v>22.1606648199446</v>
      </c>
      <c r="CW93" s="30">
        <v>10.503324099723</v>
      </c>
      <c r="CX93" s="46">
        <v>11.2637362637363</v>
      </c>
      <c r="CY93" s="30">
        <v>15.0692307692308</v>
      </c>
      <c r="CZ93" s="46">
        <v>12.2950819672131</v>
      </c>
      <c r="DA93" s="30">
        <v>21.1215846994536</v>
      </c>
      <c r="DB93" s="46">
        <v>12.568306010929</v>
      </c>
      <c r="DC93" s="30">
        <v>14.8286885245902</v>
      </c>
      <c r="DD93" s="46">
        <v>15.0273224043716</v>
      </c>
      <c r="DE93" s="30">
        <v>9.867759562841529</v>
      </c>
      <c r="DF93" s="46">
        <v>31.5068493150685</v>
      </c>
      <c r="DG93" s="30">
        <v>13.5057534246575</v>
      </c>
      <c r="DH93" s="46">
        <v>16.4345403899721</v>
      </c>
      <c r="DI93" s="30">
        <v>9.379387186629531</v>
      </c>
      <c r="DJ93" s="46">
        <v>19.9430199430199</v>
      </c>
      <c r="DK93" s="30">
        <v>12.6239316239316</v>
      </c>
      <c r="DL93" s="46">
        <v>25.6830601092896</v>
      </c>
      <c r="DM93" s="30">
        <v>16.1051912568306</v>
      </c>
      <c r="DN93" s="37"/>
      <c r="DO93" s="47">
        <f>SUM(SUM(B93,D93,F93,H93,J93,L93,N93,P93,R93,T93,V93,X93,Z93,AB93,AD93,AF93,AH93,AJ93,AL93,AN93,AP93,AR93,AT93,AV93,AX93,AZ93,BB93,BD93,BF93,BH93),BJ93,BL93,BN93,BP93,BR93,BT93,BV93,BX93,BZ93,CB93,CD93,CF93,CH93,CJ93,CL93,CN93,CP93,CR93,CT93,CV93,CX93,CZ93,DB93,DD93,DF93,DH93,DJ93,DL93)/58</f>
        <v>18.7539560706226</v>
      </c>
      <c r="DP93" s="47">
        <f>SUM(SUM(C93,E93,G93,I93,K93,M93,O93,Q93,S93,U93,W93,Y93,AA93,AC93,AE93,AG93,AI93,AK93,AM93,AO93,AQ93,AS93,AU93,AW93,AY93,BA93,BC93,BE93,BG93,BI93),BK93,BM93,BO93,BQ93,BS93,BU93,BW93,BY93,CA93,CC93,CE93,CG93,CI93,CK93,CM93,CO93,CQ93,CS93,CU93,CW93,CY93,DA93,DC93,DE93,DG93,DI93,DK93,DM93)/58</f>
        <v>14.500854535526</v>
      </c>
      <c r="DQ93" s="63"/>
    </row>
    <row r="94" ht="20.35" customHeight="1">
      <c r="A94" s="65">
        <v>1989</v>
      </c>
      <c r="B94" s="60">
        <v>13.4246575342466</v>
      </c>
      <c r="C94" s="30">
        <v>12.3413698630137</v>
      </c>
      <c r="D94" s="46">
        <v>15.6164383561644</v>
      </c>
      <c r="E94" s="30">
        <v>10.6635616438356</v>
      </c>
      <c r="F94" s="46">
        <v>11.5068493150685</v>
      </c>
      <c r="G94" s="30">
        <v>12.5931506849315</v>
      </c>
      <c r="H94" s="46">
        <v>27.9452054794521</v>
      </c>
      <c r="I94" s="30">
        <v>7.13452054794521</v>
      </c>
      <c r="J94" s="46">
        <v>16.6666666666667</v>
      </c>
      <c r="K94" s="30">
        <v>17.3855555555556</v>
      </c>
      <c r="L94" s="46">
        <v>34.5205479452055</v>
      </c>
      <c r="M94" s="30">
        <v>13.4284931506849</v>
      </c>
      <c r="N94" s="46">
        <v>10.989010989011</v>
      </c>
      <c r="O94" s="30">
        <v>8.505494505494511</v>
      </c>
      <c r="P94" s="46">
        <v>12.6373626373626</v>
      </c>
      <c r="Q94" s="30">
        <v>21.5159340659341</v>
      </c>
      <c r="R94" s="46">
        <v>17.5226586102719</v>
      </c>
      <c r="S94" s="30">
        <v>16.666163141994</v>
      </c>
      <c r="T94" s="46">
        <v>16.5289256198347</v>
      </c>
      <c r="U94" s="30">
        <v>20.8347107438017</v>
      </c>
      <c r="V94" s="46">
        <v>12.6027397260274</v>
      </c>
      <c r="W94" s="30">
        <v>20.8298630136986</v>
      </c>
      <c r="X94" s="46">
        <v>26.2247838616715</v>
      </c>
      <c r="Y94" s="30">
        <v>14.4023054755043</v>
      </c>
      <c r="Z94" s="46">
        <v>23.9644970414201</v>
      </c>
      <c r="AA94" s="30">
        <v>17.7775147928994</v>
      </c>
      <c r="AB94" s="46">
        <v>16.8508287292818</v>
      </c>
      <c r="AC94" s="30">
        <v>10.7140883977901</v>
      </c>
      <c r="AD94" s="46">
        <v>12.0547945205479</v>
      </c>
      <c r="AE94" s="30">
        <v>17.0572602739726</v>
      </c>
      <c r="AF94" s="46">
        <v>16.7123287671233</v>
      </c>
      <c r="AG94" s="30">
        <v>13.8484931506849</v>
      </c>
      <c r="AH94" s="46">
        <v>26.2430939226519</v>
      </c>
      <c r="AI94" s="30">
        <v>17.5209944751381</v>
      </c>
      <c r="AJ94" s="46">
        <v>15.9340659340659</v>
      </c>
      <c r="AK94" s="30">
        <v>12.5285714285714</v>
      </c>
      <c r="AL94" s="46">
        <v>12.6027397260274</v>
      </c>
      <c r="AM94" s="30">
        <v>23.5709589041096</v>
      </c>
      <c r="AN94" s="46">
        <v>13.972602739726</v>
      </c>
      <c r="AO94" s="30">
        <v>9.635616438356161</v>
      </c>
      <c r="AP94" s="46">
        <v>26.5129682997118</v>
      </c>
      <c r="AQ94" s="30">
        <v>11.1948126801153</v>
      </c>
      <c r="AR94" s="46">
        <v>16.4383561643836</v>
      </c>
      <c r="AS94" s="30">
        <v>12.0786301369863</v>
      </c>
      <c r="AT94" s="46">
        <v>30.939226519337</v>
      </c>
      <c r="AU94" s="30">
        <v>12.4207182320442</v>
      </c>
      <c r="AV94" s="46">
        <v>17.8571428571429</v>
      </c>
      <c r="AW94" s="30">
        <v>14.5123626373626</v>
      </c>
      <c r="AX94" s="46">
        <v>24.6575342465753</v>
      </c>
      <c r="AY94" s="30">
        <v>18.833698630137</v>
      </c>
      <c r="AZ94" s="46">
        <v>11.2637362637363</v>
      </c>
      <c r="BA94" s="30">
        <v>13.4467032967033</v>
      </c>
      <c r="BB94" s="46">
        <v>9.61538461538462</v>
      </c>
      <c r="BC94" s="30">
        <v>21.1376373626374</v>
      </c>
      <c r="BD94" s="46">
        <v>13.972602739726</v>
      </c>
      <c r="BE94" s="30">
        <v>8.32821917808219</v>
      </c>
      <c r="BF94" s="46">
        <v>10.1369863013699</v>
      </c>
      <c r="BG94" s="30">
        <v>11.5254794520548</v>
      </c>
      <c r="BH94" s="46">
        <v>41.1602209944751</v>
      </c>
      <c r="BI94" s="30">
        <v>9.23895027624309</v>
      </c>
      <c r="BJ94" s="46">
        <v>22.8021978021978</v>
      </c>
      <c r="BK94" s="30">
        <v>10.0164835164835</v>
      </c>
      <c r="BL94" s="46">
        <v>16.1643835616438</v>
      </c>
      <c r="BM94" s="30">
        <v>6.70383561643836</v>
      </c>
      <c r="BN94" s="46">
        <v>18.9041095890411</v>
      </c>
      <c r="BO94" s="30">
        <v>15.7213698630137</v>
      </c>
      <c r="BP94" s="46">
        <v>48.9010989010989</v>
      </c>
      <c r="BQ94" s="30">
        <v>10.0604395604396</v>
      </c>
      <c r="BR94" s="46">
        <v>13.2963988919668</v>
      </c>
      <c r="BS94" s="30">
        <v>18.6700831024931</v>
      </c>
      <c r="BT94" s="46">
        <v>22.8021978021978</v>
      </c>
      <c r="BU94" s="30">
        <v>20.3799450549451</v>
      </c>
      <c r="BV94" s="46">
        <v>4.67032967032967</v>
      </c>
      <c r="BW94" s="30">
        <v>13.0516483516484</v>
      </c>
      <c r="BX94" s="46">
        <v>13.1506849315068</v>
      </c>
      <c r="BY94" s="30">
        <v>11.2619178082192</v>
      </c>
      <c r="BZ94" s="46">
        <v>15.6164383561644</v>
      </c>
      <c r="CA94" s="30">
        <v>10.0947945205479</v>
      </c>
      <c r="CB94" s="46">
        <v>19.0082644628099</v>
      </c>
      <c r="CC94" s="30">
        <v>12.6272727272727</v>
      </c>
      <c r="CD94" s="46">
        <v>28.3746556473829</v>
      </c>
      <c r="CE94" s="30">
        <v>11.9247933884298</v>
      </c>
      <c r="CF94" s="46">
        <v>23.2876712328767</v>
      </c>
      <c r="CG94" s="30">
        <v>22.0164383561644</v>
      </c>
      <c r="CH94" s="46">
        <v>50.561797752809</v>
      </c>
      <c r="CI94" s="30">
        <v>19.9817415730337</v>
      </c>
      <c r="CJ94" s="46">
        <v>12.6027397260274</v>
      </c>
      <c r="CK94" s="30">
        <v>12.5476712328767</v>
      </c>
      <c r="CL94" s="46">
        <v>24.8618784530387</v>
      </c>
      <c r="CM94" s="30">
        <v>12.4312154696133</v>
      </c>
      <c r="CN94" s="46">
        <v>10.4109589041096</v>
      </c>
      <c r="CO94" s="30">
        <v>13.6895890410959</v>
      </c>
      <c r="CP94" s="46">
        <v>10.2649006622517</v>
      </c>
      <c r="CQ94" s="30">
        <v>17.5937086092715</v>
      </c>
      <c r="CR94" s="46">
        <v>15.3424657534247</v>
      </c>
      <c r="CS94" s="30">
        <v>11.5394520547945</v>
      </c>
      <c r="CT94" s="46">
        <v>16.2087912087912</v>
      </c>
      <c r="CU94" s="30">
        <v>8.854670329670331</v>
      </c>
      <c r="CV94" s="46">
        <v>19.3820224719101</v>
      </c>
      <c r="CW94" s="30">
        <v>10.0983146067416</v>
      </c>
      <c r="CX94" s="46">
        <v>12.3287671232877</v>
      </c>
      <c r="CY94" s="30">
        <v>14.6364383561644</v>
      </c>
      <c r="CZ94" s="46">
        <v>9.58904109589041</v>
      </c>
      <c r="DA94" s="30">
        <v>20.0761643835616</v>
      </c>
      <c r="DB94" s="46">
        <v>10.1928374655647</v>
      </c>
      <c r="DC94" s="30">
        <v>14.0289256198347</v>
      </c>
      <c r="DD94" s="46">
        <v>20.8219178082192</v>
      </c>
      <c r="DE94" s="30">
        <v>9.09561643835616</v>
      </c>
      <c r="DF94" s="46">
        <v>24.2857142857143</v>
      </c>
      <c r="DG94" s="30">
        <v>12.9188571428571</v>
      </c>
      <c r="DH94" s="46">
        <v>9.065155807365439</v>
      </c>
      <c r="DI94" s="30">
        <v>8.5600566572238</v>
      </c>
      <c r="DJ94" s="46">
        <v>22.8650137741047</v>
      </c>
      <c r="DK94" s="30">
        <v>12.336914600551</v>
      </c>
      <c r="DL94" s="46">
        <v>21.1538461538462</v>
      </c>
      <c r="DM94" s="30">
        <v>15.5324175824176</v>
      </c>
      <c r="DN94" s="37"/>
      <c r="DO94" s="47">
        <f>SUM(SUM(B94,D94,F94,H94,J94,L94,N94,P94,R94,T94,V94,X94,Z94,AB94,AD94,AF94,AH94,AJ94,AL94,AN94,AP94,AR94,AT94,AV94,AX94,AZ94,BB94,BD94,BF94,BH94),BJ94,BL94,BN94,BP94,BR94,BT94,BV94,BX94,BZ94,CB94,CD94,CF94,CH94,CJ94,CL94,CN94,CP94,CR94,CT94,CV94,CX94,CZ94,DB94,DD94,DF94,DH94,DJ94,DL94)/58</f>
        <v>18.8619178692973</v>
      </c>
      <c r="DP94" s="47">
        <f>SUM(SUM(C94,E94,G94,I94,K94,M94,O94,Q94,S94,U94,W94,Y94,AA94,AC94,AE94,AG94,AI94,AK94,AM94,AO94,AQ94,AS94,AU94,AW94,AY94,BA94,BC94,BE94,BG94,BI94),BK94,BM94,BO94,BQ94,BS94,BU94,BW94,BY94,CA94,CC94,CE94,CG94,CI94,CK94,CM94,CO94,CQ94,CS94,CU94,CW94,CY94,DA94,DC94,DE94,DG94,DI94,DK94,DM94)/58</f>
        <v>13.9331484086283</v>
      </c>
      <c r="DQ94" s="63"/>
    </row>
    <row r="95" ht="20.35" customHeight="1">
      <c r="A95" s="65">
        <v>1990</v>
      </c>
      <c r="B95" s="60">
        <v>14.7945205479452</v>
      </c>
      <c r="C95" s="30">
        <v>12.4723287671233</v>
      </c>
      <c r="D95" s="46">
        <v>11.5068493150685</v>
      </c>
      <c r="E95" s="30">
        <v>10.4016438356164</v>
      </c>
      <c r="F95" s="46">
        <v>12.6373626373626</v>
      </c>
      <c r="G95" s="30">
        <v>14.1087912087912</v>
      </c>
      <c r="H95" s="46">
        <v>22.9281767955801</v>
      </c>
      <c r="I95" s="30">
        <v>7.40690607734807</v>
      </c>
      <c r="J95" s="46">
        <v>16.6666666666667</v>
      </c>
      <c r="K95" s="30">
        <v>18.1125</v>
      </c>
      <c r="L95" s="46">
        <v>30.1369863013699</v>
      </c>
      <c r="M95" s="30">
        <v>14.3920547945205</v>
      </c>
      <c r="N95" s="46">
        <v>10.6145251396648</v>
      </c>
      <c r="O95" s="30">
        <v>8.53994413407821</v>
      </c>
      <c r="P95" s="46">
        <v>13.4246575342466</v>
      </c>
      <c r="Q95" s="30">
        <v>22.0624657534247</v>
      </c>
      <c r="R95" s="46"/>
      <c r="S95" s="30"/>
      <c r="T95" s="46">
        <v>15.3846153846154</v>
      </c>
      <c r="U95" s="30">
        <v>20.8335164835165</v>
      </c>
      <c r="V95" s="46">
        <v>14.3250688705234</v>
      </c>
      <c r="W95" s="30">
        <v>20.7969696969697</v>
      </c>
      <c r="X95" s="46">
        <v>23.876404494382</v>
      </c>
      <c r="Y95" s="30">
        <v>13.9356741573034</v>
      </c>
      <c r="Z95" s="46">
        <v>21.0526315789474</v>
      </c>
      <c r="AA95" s="30">
        <v>17.9885964912281</v>
      </c>
      <c r="AB95" s="46">
        <v>18.732782369146</v>
      </c>
      <c r="AC95" s="30">
        <v>10.6446280991736</v>
      </c>
      <c r="AD95" s="46">
        <v>12.9120879120879</v>
      </c>
      <c r="AE95" s="30">
        <v>16.9744505494505</v>
      </c>
      <c r="AF95" s="46">
        <v>13.1506849315068</v>
      </c>
      <c r="AG95" s="30">
        <v>14.0638356164384</v>
      </c>
      <c r="AH95" s="46">
        <v>25.3443526170799</v>
      </c>
      <c r="AI95" s="30">
        <v>17.5151515151515</v>
      </c>
      <c r="AJ95" s="46">
        <v>15.3424657534247</v>
      </c>
      <c r="AK95" s="30">
        <v>13.0452054794521</v>
      </c>
      <c r="AL95" s="46">
        <v>13.1506849315068</v>
      </c>
      <c r="AM95" s="30">
        <v>23.4531506849315</v>
      </c>
      <c r="AN95" s="46">
        <v>17.032967032967</v>
      </c>
      <c r="AO95" s="30">
        <v>10.1068681318681</v>
      </c>
      <c r="AP95" s="46">
        <v>30.9248554913295</v>
      </c>
      <c r="AQ95" s="30">
        <v>10.5794797687861</v>
      </c>
      <c r="AR95" s="46">
        <v>16.7582417582418</v>
      </c>
      <c r="AS95" s="30">
        <v>11.9854395604396</v>
      </c>
      <c r="AT95" s="46">
        <v>23.5127478753541</v>
      </c>
      <c r="AU95" s="30">
        <v>12.4152974504249</v>
      </c>
      <c r="AV95" s="46">
        <v>19.7260273972603</v>
      </c>
      <c r="AW95" s="30">
        <v>14.5438356164384</v>
      </c>
      <c r="AX95" s="46">
        <v>19.4520547945205</v>
      </c>
      <c r="AY95" s="30">
        <v>18.6720547945205</v>
      </c>
      <c r="AZ95" s="46">
        <v>17.2602739726027</v>
      </c>
      <c r="BA95" s="30">
        <v>13.3747945205479</v>
      </c>
      <c r="BB95" s="46">
        <v>8.493150684931511</v>
      </c>
      <c r="BC95" s="30">
        <v>20.9386301369863</v>
      </c>
      <c r="BD95" s="46">
        <v>14.2465753424658</v>
      </c>
      <c r="BE95" s="30">
        <v>9.012328767123289</v>
      </c>
      <c r="BF95" s="46">
        <v>15.1098901098901</v>
      </c>
      <c r="BG95" s="30">
        <v>11.881043956044</v>
      </c>
      <c r="BH95" s="46">
        <v>36.1878453038674</v>
      </c>
      <c r="BI95" s="30">
        <v>8.87099447513812</v>
      </c>
      <c r="BJ95" s="46">
        <v>16.2087912087912</v>
      </c>
      <c r="BK95" s="30">
        <v>10.2524725274725</v>
      </c>
      <c r="BL95" s="46">
        <v>20.2739726027397</v>
      </c>
      <c r="BM95" s="30">
        <v>6.40958904109589</v>
      </c>
      <c r="BN95" s="46">
        <v>18.1818181818182</v>
      </c>
      <c r="BO95" s="30">
        <v>15.5994490358127</v>
      </c>
      <c r="BP95" s="46">
        <v>29.5264623955432</v>
      </c>
      <c r="BQ95" s="30">
        <v>9.920334261838439</v>
      </c>
      <c r="BR95" s="46">
        <v>13.2963988919668</v>
      </c>
      <c r="BS95" s="30">
        <v>18.9326869806094</v>
      </c>
      <c r="BT95" s="46">
        <v>21.4876033057851</v>
      </c>
      <c r="BU95" s="30">
        <v>21.132782369146</v>
      </c>
      <c r="BV95" s="46">
        <v>6.02739726027397</v>
      </c>
      <c r="BW95" s="30">
        <v>13.9715068493151</v>
      </c>
      <c r="BX95" s="46">
        <v>11.5068493150685</v>
      </c>
      <c r="BY95" s="30">
        <v>11.6698630136986</v>
      </c>
      <c r="BZ95" s="46">
        <v>13.6986301369863</v>
      </c>
      <c r="CA95" s="30">
        <v>10.487397260274</v>
      </c>
      <c r="CB95" s="46">
        <v>17.9063360881543</v>
      </c>
      <c r="CC95" s="30">
        <v>13</v>
      </c>
      <c r="CD95" s="46">
        <v>25.7534246575342</v>
      </c>
      <c r="CE95" s="30">
        <v>11.926301369863</v>
      </c>
      <c r="CF95" s="46">
        <v>19.1780821917808</v>
      </c>
      <c r="CG95" s="30">
        <v>22.152602739726</v>
      </c>
      <c r="CH95" s="46">
        <v>49.3939393939394</v>
      </c>
      <c r="CI95" s="30">
        <v>19.5033333333333</v>
      </c>
      <c r="CJ95" s="46">
        <v>13.1506849315068</v>
      </c>
      <c r="CK95" s="30">
        <v>12.1761643835616</v>
      </c>
      <c r="CL95" s="46">
        <v>31.043956043956</v>
      </c>
      <c r="CM95" s="30">
        <v>12.8376373626374</v>
      </c>
      <c r="CN95" s="46">
        <v>8.21917808219178</v>
      </c>
      <c r="CO95" s="30">
        <v>13.8731506849315</v>
      </c>
      <c r="CP95" s="46">
        <v>13.8972809667674</v>
      </c>
      <c r="CQ95" s="30">
        <v>17.4280966767372</v>
      </c>
      <c r="CR95" s="46">
        <v>18.6301369863014</v>
      </c>
      <c r="CS95" s="30">
        <v>11.6383561643836</v>
      </c>
      <c r="CT95" s="46">
        <v>12.6373626373626</v>
      </c>
      <c r="CU95" s="30">
        <v>9.248626373626371</v>
      </c>
      <c r="CV95" s="46">
        <v>18.3734939759036</v>
      </c>
      <c r="CW95" s="30">
        <v>10.4545180722892</v>
      </c>
      <c r="CX95" s="46">
        <v>9.31506849315068</v>
      </c>
      <c r="CY95" s="30">
        <v>14.5065753424658</v>
      </c>
      <c r="CZ95" s="46">
        <v>13.1868131868132</v>
      </c>
      <c r="DA95" s="30">
        <v>20.8464285714286</v>
      </c>
      <c r="DB95" s="46">
        <v>9.58904109589041</v>
      </c>
      <c r="DC95" s="30">
        <v>14.9117808219178</v>
      </c>
      <c r="DD95" s="46">
        <v>16.7123287671233</v>
      </c>
      <c r="DE95" s="30">
        <v>9.59808219178082</v>
      </c>
      <c r="DF95" s="46">
        <v>31.4763231197772</v>
      </c>
      <c r="DG95" s="30">
        <v>13.2949860724234</v>
      </c>
      <c r="DH95" s="46">
        <v>8.86426592797784</v>
      </c>
      <c r="DI95" s="30">
        <v>8.51191135734072</v>
      </c>
      <c r="DJ95" s="46">
        <v>16.8067226890756</v>
      </c>
      <c r="DK95" s="30">
        <v>11.9943977591036</v>
      </c>
      <c r="DL95" s="46">
        <v>22.7397260273973</v>
      </c>
      <c r="DM95" s="30">
        <v>15.7783561643836</v>
      </c>
      <c r="DN95" s="37"/>
      <c r="DO95" s="47">
        <f>SUM(SUM(B95,D95,F95,H95,J95,L95,N95,P95,R95,T95,V95,X95,Z95,AB95,AD95,AF95,AH95,AJ95,AL95,AN95,AP95,AR95,AT95,AV95,AX95,AZ95,BB95,BD95,BF95,BH95),BJ95,BL95,BN95,BP95,BR95,BT95,BV95,BX95,BZ95,CB95,CD95,CF95,CH95,CJ95,CL95,CN95,CP95,CR95,CT95,CV95,CX95,CZ95,DB95,DD95,DF95,DH95,DJ95,DL95)/58</f>
        <v>18.1011972299321</v>
      </c>
      <c r="DP95" s="47">
        <f>SUM(SUM(C95,E95,G95,I95,K95,M95,O95,Q95,S95,U95,W95,Y95,AA95,AC95,AE95,AG95,AI95,AK95,AM95,AO95,AQ95,AS95,AU95,AW95,AY95,BA95,BC95,BE95,BG95,BI95),BK95,BM95,BO95,BQ95,BS95,BU95,BW95,BY95,CA95,CC95,CE95,CG95,CI95,CK95,CM95,CO95,CQ95,CS95,CU95,CW95,CY95,DA95,DC95,DE95,DG95,DI95,DK95,DM95)/58</f>
        <v>14.0558941632286</v>
      </c>
      <c r="DQ95" s="63"/>
    </row>
    <row r="96" ht="20.35" customHeight="1">
      <c r="A96" s="65">
        <v>1991</v>
      </c>
      <c r="B96" s="60">
        <v>14.5205479452055</v>
      </c>
      <c r="C96" s="30">
        <v>12.42</v>
      </c>
      <c r="D96" s="46">
        <v>11.5068493150685</v>
      </c>
      <c r="E96" s="30">
        <v>10.9243835616438</v>
      </c>
      <c r="F96" s="46">
        <v>11.7808219178082</v>
      </c>
      <c r="G96" s="30">
        <v>14.2375342465753</v>
      </c>
      <c r="H96" s="46">
        <v>22.1917808219178</v>
      </c>
      <c r="I96" s="30">
        <v>6.93780821917808</v>
      </c>
      <c r="J96" s="46">
        <v>15.3846153846154</v>
      </c>
      <c r="K96" s="30">
        <v>17.1233516483516</v>
      </c>
      <c r="L96" s="46">
        <v>29.8630136986301</v>
      </c>
      <c r="M96" s="30">
        <v>13.8438356164384</v>
      </c>
      <c r="N96" s="46">
        <v>10.1928374655647</v>
      </c>
      <c r="O96" s="30">
        <v>9.14462809917355</v>
      </c>
      <c r="P96" s="46">
        <v>9.641873278236909</v>
      </c>
      <c r="Q96" s="30">
        <v>21.4735537190083</v>
      </c>
      <c r="R96" s="46">
        <v>14.5604395604396</v>
      </c>
      <c r="S96" s="30">
        <v>16.7480769230769</v>
      </c>
      <c r="T96" s="46">
        <v>17.8082191780822</v>
      </c>
      <c r="U96" s="30">
        <v>20.3665753424658</v>
      </c>
      <c r="V96" s="46">
        <v>14.6005509641873</v>
      </c>
      <c r="W96" s="30">
        <v>20.5617079889807</v>
      </c>
      <c r="X96" s="46">
        <v>18.4357541899441</v>
      </c>
      <c r="Y96" s="30">
        <v>14.4960893854749</v>
      </c>
      <c r="Z96" s="46">
        <v>20.1101928374656</v>
      </c>
      <c r="AA96" s="30">
        <v>18.5820936639118</v>
      </c>
      <c r="AB96" s="46">
        <v>14.7945205479452</v>
      </c>
      <c r="AC96" s="30">
        <v>10.5164383561644</v>
      </c>
      <c r="AD96" s="46">
        <v>10.958904109589</v>
      </c>
      <c r="AE96" s="30">
        <v>17.4312328767123</v>
      </c>
      <c r="AF96" s="46">
        <v>11.2328767123288</v>
      </c>
      <c r="AG96" s="30">
        <v>13.9276712328767</v>
      </c>
      <c r="AH96" s="46">
        <v>28.7671232876712</v>
      </c>
      <c r="AI96" s="30">
        <v>17.3424657534247</v>
      </c>
      <c r="AJ96" s="46">
        <v>14.2465753424658</v>
      </c>
      <c r="AK96" s="30">
        <v>13.1698630136986</v>
      </c>
      <c r="AL96" s="46">
        <v>10.4395604395604</v>
      </c>
      <c r="AM96" s="30">
        <v>23.3708791208791</v>
      </c>
      <c r="AN96" s="46">
        <v>13.6986301369863</v>
      </c>
      <c r="AO96" s="30">
        <v>9.487397260273969</v>
      </c>
      <c r="AP96" s="46">
        <v>30.9859154929577</v>
      </c>
      <c r="AQ96" s="30">
        <v>10.1552112676056</v>
      </c>
      <c r="AR96" s="46">
        <v>13.972602739726</v>
      </c>
      <c r="AS96" s="30">
        <v>12.4224657534247</v>
      </c>
      <c r="AT96" s="46">
        <v>16.6204986149584</v>
      </c>
      <c r="AU96" s="30">
        <v>12.1310249307479</v>
      </c>
      <c r="AV96" s="46">
        <v>22.7397260273973</v>
      </c>
      <c r="AW96" s="30">
        <v>14.4569863013699</v>
      </c>
      <c r="AX96" s="46">
        <v>27.6712328767123</v>
      </c>
      <c r="AY96" s="30">
        <v>18.1849315068493</v>
      </c>
      <c r="AZ96" s="46">
        <v>16.986301369863</v>
      </c>
      <c r="BA96" s="30">
        <v>14.0613698630137</v>
      </c>
      <c r="BB96" s="46">
        <v>10.6849315068493</v>
      </c>
      <c r="BC96" s="30">
        <v>20.4654794520548</v>
      </c>
      <c r="BD96" s="46">
        <v>13.6986301369863</v>
      </c>
      <c r="BE96" s="30">
        <v>7.77698630136986</v>
      </c>
      <c r="BF96" s="46">
        <v>14.7945205479452</v>
      </c>
      <c r="BG96" s="30">
        <v>12.5575342465753</v>
      </c>
      <c r="BH96" s="46">
        <v>32.967032967033</v>
      </c>
      <c r="BI96" s="30">
        <v>9.75302197802198</v>
      </c>
      <c r="BJ96" s="46">
        <v>21.9178082191781</v>
      </c>
      <c r="BK96" s="30">
        <v>9.885205479452051</v>
      </c>
      <c r="BL96" s="46">
        <v>11.5068493150685</v>
      </c>
      <c r="BM96" s="30">
        <v>6.05013698630137</v>
      </c>
      <c r="BN96" s="46">
        <v>18.0821917808219</v>
      </c>
      <c r="BO96" s="30">
        <v>15.1046575342466</v>
      </c>
      <c r="BP96" s="46">
        <v>18.0821917808219</v>
      </c>
      <c r="BQ96" s="30">
        <v>9.62246575342466</v>
      </c>
      <c r="BR96" s="46">
        <v>12.9120879120879</v>
      </c>
      <c r="BS96" s="30">
        <v>19.0953296703297</v>
      </c>
      <c r="BT96" s="46">
        <v>22.5274725274725</v>
      </c>
      <c r="BU96" s="30">
        <v>21.4148351648352</v>
      </c>
      <c r="BV96" s="46">
        <v>5.52486187845304</v>
      </c>
      <c r="BW96" s="30">
        <v>13.9190607734807</v>
      </c>
      <c r="BX96" s="46">
        <v>15.0684931506849</v>
      </c>
      <c r="BY96" s="30">
        <v>11.0769863013699</v>
      </c>
      <c r="BZ96" s="46">
        <v>13.972602739726</v>
      </c>
      <c r="CA96" s="30">
        <v>10.1035616438356</v>
      </c>
      <c r="CB96" s="46">
        <v>22.8021978021978</v>
      </c>
      <c r="CC96" s="30">
        <v>12.4167582417582</v>
      </c>
      <c r="CD96" s="46">
        <v>29.5890410958904</v>
      </c>
      <c r="CE96" s="30">
        <v>11.7920547945205</v>
      </c>
      <c r="CF96" s="46">
        <v>19.1780821917808</v>
      </c>
      <c r="CG96" s="30">
        <v>21.9021917808219</v>
      </c>
      <c r="CH96" s="46">
        <v>46.027397260274</v>
      </c>
      <c r="CI96" s="30">
        <v>19.0898630136986</v>
      </c>
      <c r="CJ96" s="46">
        <v>15.1933701657459</v>
      </c>
      <c r="CK96" s="30">
        <v>12.8298342541436</v>
      </c>
      <c r="CL96" s="46"/>
      <c r="CM96" s="30"/>
      <c r="CN96" s="46">
        <v>9.31506849315068</v>
      </c>
      <c r="CO96" s="30">
        <v>13.3791780821918</v>
      </c>
      <c r="CP96" s="46">
        <v>12.707182320442</v>
      </c>
      <c r="CQ96" s="30">
        <v>16.4906077348066</v>
      </c>
      <c r="CR96" s="46">
        <v>15.8904109589041</v>
      </c>
      <c r="CS96" s="30">
        <v>11.3320547945205</v>
      </c>
      <c r="CT96" s="46">
        <v>14.5604395604396</v>
      </c>
      <c r="CU96" s="30">
        <v>8.98708791208791</v>
      </c>
      <c r="CV96" s="46">
        <v>17.0149253731343</v>
      </c>
      <c r="CW96" s="30">
        <v>10.154328358209</v>
      </c>
      <c r="CX96" s="46">
        <v>11.878453038674</v>
      </c>
      <c r="CY96" s="30">
        <v>14.6312154696133</v>
      </c>
      <c r="CZ96" s="46">
        <v>13.6986301369863</v>
      </c>
      <c r="DA96" s="30">
        <v>20.3446575342466</v>
      </c>
      <c r="DB96" s="46">
        <v>13.972602739726</v>
      </c>
      <c r="DC96" s="30">
        <v>14.652602739726</v>
      </c>
      <c r="DD96" s="46">
        <v>20.2739726027397</v>
      </c>
      <c r="DE96" s="30">
        <v>9.2627397260274</v>
      </c>
      <c r="DF96" s="46">
        <v>38.2911392405063</v>
      </c>
      <c r="DG96" s="30">
        <v>12.8341772151899</v>
      </c>
      <c r="DH96" s="46">
        <v>11.0192837465565</v>
      </c>
      <c r="DI96" s="30">
        <v>9.430578512396689</v>
      </c>
      <c r="DJ96" s="46">
        <v>9.243697478991599</v>
      </c>
      <c r="DK96" s="30">
        <v>11.6733893557423</v>
      </c>
      <c r="DL96" s="46">
        <v>25.7534246575342</v>
      </c>
      <c r="DM96" s="30">
        <v>15.6027397260274</v>
      </c>
      <c r="DN96" s="37"/>
      <c r="DO96" s="47">
        <f>SUM(SUM(B96,D96,F96,H96,J96,L96,N96,P96,R96,T96,V96,X96,Z96,AB96,AD96,AF96,AH96,AJ96,AL96,AN96,AP96,AR96,AT96,AV96,AX96,AZ96,BB96,BD96,BF96,BH96),BJ96,BL96,BN96,BP96,BR96,BT96,BV96,BX96,BZ96,CB96,CD96,CF96,CH96,CJ96,CL96,CN96,CP96,CR96,CT96,CV96,CX96,CZ96,DB96,DD96,DF96,DH96,DJ96,DL96)/58</f>
        <v>17.5765080277567</v>
      </c>
      <c r="DP96" s="47">
        <f>SUM(SUM(C96,E96,G96,I96,K96,M96,O96,Q96,S96,U96,W96,Y96,AA96,AC96,AE96,AG96,AI96,AK96,AM96,AO96,AQ96,AS96,AU96,AW96,AY96,BA96,BC96,BE96,BG96,BI96),BK96,BM96,BO96,BQ96,BS96,BU96,BW96,BY96,CA96,CC96,CE96,CG96,CI96,CK96,CM96,CO96,CQ96,CS96,CU96,CW96,CY96,DA96,DC96,DE96,DG96,DI96,DK96,DM96)/58</f>
        <v>13.9850683540762</v>
      </c>
      <c r="DQ96" s="63"/>
    </row>
    <row r="97" ht="20.35" customHeight="1">
      <c r="A97" s="65">
        <v>1992</v>
      </c>
      <c r="B97" s="60">
        <v>9.562841530054641</v>
      </c>
      <c r="C97" s="30">
        <v>11.9071038251366</v>
      </c>
      <c r="D97" s="46">
        <v>13.3879781420765</v>
      </c>
      <c r="E97" s="30">
        <v>10.6153005464481</v>
      </c>
      <c r="F97" s="46">
        <v>10.6849315068493</v>
      </c>
      <c r="G97" s="30">
        <v>14.3545205479452</v>
      </c>
      <c r="H97" s="46">
        <v>22.4043715846995</v>
      </c>
      <c r="I97" s="30">
        <v>6.17622950819672</v>
      </c>
      <c r="J97" s="46">
        <v>15.1098901098901</v>
      </c>
      <c r="K97" s="30">
        <v>17.0041208791209</v>
      </c>
      <c r="L97" s="46">
        <v>32.2404371584699</v>
      </c>
      <c r="M97" s="30">
        <v>13.1161202185792</v>
      </c>
      <c r="N97" s="46">
        <v>7.69230769230769</v>
      </c>
      <c r="O97" s="30">
        <v>9.189835164835159</v>
      </c>
      <c r="P97" s="46">
        <v>12.568306010929</v>
      </c>
      <c r="Q97" s="30">
        <v>22.5158469945355</v>
      </c>
      <c r="R97" s="46">
        <v>15.6164383561644</v>
      </c>
      <c r="S97" s="30">
        <v>16.4860273972603</v>
      </c>
      <c r="T97" s="46">
        <v>17.4863387978142</v>
      </c>
      <c r="U97" s="30">
        <v>21.0409836065574</v>
      </c>
      <c r="V97" s="46">
        <v>16.120218579235</v>
      </c>
      <c r="W97" s="30">
        <v>21.0415300546448</v>
      </c>
      <c r="X97" s="46">
        <v>18.7150837988827</v>
      </c>
      <c r="Y97" s="30">
        <v>14.1826815642458</v>
      </c>
      <c r="Z97" s="46">
        <v>14.9425287356322</v>
      </c>
      <c r="AA97" s="30">
        <v>18.110632183908</v>
      </c>
      <c r="AB97" s="46">
        <v>12.6050420168067</v>
      </c>
      <c r="AC97" s="30">
        <v>10.4403361344538</v>
      </c>
      <c r="AD97" s="46">
        <v>12.8767123287671</v>
      </c>
      <c r="AE97" s="30">
        <v>16.9978082191781</v>
      </c>
      <c r="AF97" s="46">
        <v>13.6986301369863</v>
      </c>
      <c r="AG97" s="30">
        <v>14.0120547945205</v>
      </c>
      <c r="AH97" s="46"/>
      <c r="AI97" s="30"/>
      <c r="AJ97" s="46">
        <v>14.207650273224</v>
      </c>
      <c r="AK97" s="30">
        <v>12.133606557377</v>
      </c>
      <c r="AL97" s="46">
        <v>10.6849315068493</v>
      </c>
      <c r="AM97" s="30">
        <v>23.6983561643836</v>
      </c>
      <c r="AN97" s="46">
        <v>13.9344262295082</v>
      </c>
      <c r="AO97" s="30">
        <v>9.425136612021859</v>
      </c>
      <c r="AP97" s="46">
        <v>25.9259259259259</v>
      </c>
      <c r="AQ97" s="30">
        <v>10.0401709401709</v>
      </c>
      <c r="AR97" s="46">
        <v>12.0218579234973</v>
      </c>
      <c r="AS97" s="30">
        <v>11.9491803278689</v>
      </c>
      <c r="AT97" s="46">
        <v>12.9834254143646</v>
      </c>
      <c r="AU97" s="30">
        <v>11.9602209944751</v>
      </c>
      <c r="AV97" s="46">
        <v>13.6612021857923</v>
      </c>
      <c r="AW97" s="30">
        <v>14.1975409836066</v>
      </c>
      <c r="AX97" s="46">
        <v>26.8493150684932</v>
      </c>
      <c r="AY97" s="30">
        <v>19.3320547945205</v>
      </c>
      <c r="AZ97" s="46">
        <v>15.0273224043716</v>
      </c>
      <c r="BA97" s="30">
        <v>13.9128415300546</v>
      </c>
      <c r="BB97" s="46">
        <v>10.9289617486339</v>
      </c>
      <c r="BC97" s="30">
        <v>21.8450819672131</v>
      </c>
      <c r="BD97" s="46">
        <v>13.9344262295082</v>
      </c>
      <c r="BE97" s="30">
        <v>7.71584699453552</v>
      </c>
      <c r="BF97" s="46">
        <v>13.6986301369863</v>
      </c>
      <c r="BG97" s="30">
        <v>11.6490410958904</v>
      </c>
      <c r="BH97" s="46">
        <v>43.0939226519337</v>
      </c>
      <c r="BI97" s="30">
        <v>9.47541436464088</v>
      </c>
      <c r="BJ97" s="46">
        <v>15.0273224043716</v>
      </c>
      <c r="BK97" s="30">
        <v>9.729781420765031</v>
      </c>
      <c r="BL97" s="46">
        <v>13.972602739726</v>
      </c>
      <c r="BM97" s="30">
        <v>6.42602739726027</v>
      </c>
      <c r="BN97" s="46">
        <v>17.8082191780822</v>
      </c>
      <c r="BO97" s="30">
        <v>15.8367123287671</v>
      </c>
      <c r="BP97" s="46">
        <v>20.2739726027397</v>
      </c>
      <c r="BQ97" s="30">
        <v>9.581917808219179</v>
      </c>
      <c r="BR97" s="46">
        <v>10.9289617486339</v>
      </c>
      <c r="BS97" s="30">
        <v>19.6382513661202</v>
      </c>
      <c r="BT97" s="46">
        <v>18.3561643835616</v>
      </c>
      <c r="BU97" s="30">
        <v>20.9583561643836</v>
      </c>
      <c r="BV97" s="46">
        <v>4.6831955922865</v>
      </c>
      <c r="BW97" s="30">
        <v>13.3512396694215</v>
      </c>
      <c r="BX97" s="46">
        <v>12.2950819672131</v>
      </c>
      <c r="BY97" s="30">
        <v>11.046174863388</v>
      </c>
      <c r="BZ97" s="46">
        <v>14.4808743169399</v>
      </c>
      <c r="CA97" s="30">
        <v>10.0524590163934</v>
      </c>
      <c r="CB97" s="46">
        <v>23.4159779614325</v>
      </c>
      <c r="CC97" s="30">
        <v>12.3853994490358</v>
      </c>
      <c r="CD97" s="46">
        <v>31.1475409836066</v>
      </c>
      <c r="CE97" s="30">
        <v>11.3907103825137</v>
      </c>
      <c r="CF97" s="46">
        <v>20.1657458563536</v>
      </c>
      <c r="CG97" s="30">
        <v>22.396408839779</v>
      </c>
      <c r="CH97" s="46">
        <v>48.4931506849315</v>
      </c>
      <c r="CI97" s="30">
        <v>19.9139726027397</v>
      </c>
      <c r="CJ97" s="46">
        <v>9.562841530054641</v>
      </c>
      <c r="CK97" s="30">
        <v>13.0983606557377</v>
      </c>
      <c r="CL97" s="46"/>
      <c r="CM97" s="30"/>
      <c r="CN97" s="46">
        <v>6.55737704918033</v>
      </c>
      <c r="CO97" s="30">
        <v>13.4431693989071</v>
      </c>
      <c r="CP97" s="46">
        <v>11.2328767123288</v>
      </c>
      <c r="CQ97" s="30">
        <v>17.1783561643836</v>
      </c>
      <c r="CR97" s="46">
        <v>12.8767123287671</v>
      </c>
      <c r="CS97" s="30">
        <v>11.1712328767123</v>
      </c>
      <c r="CT97" s="46">
        <v>17.7595628415301</v>
      </c>
      <c r="CU97" s="30">
        <v>8.6551912568306</v>
      </c>
      <c r="CV97" s="46">
        <v>11.9186046511628</v>
      </c>
      <c r="CW97" s="30">
        <v>9.81162790697674</v>
      </c>
      <c r="CX97" s="46">
        <v>9.58904109589041</v>
      </c>
      <c r="CY97" s="30">
        <v>13.8846575342466</v>
      </c>
      <c r="CZ97" s="46">
        <v>16.120218579235</v>
      </c>
      <c r="DA97" s="30">
        <v>20.7407103825137</v>
      </c>
      <c r="DB97" s="46">
        <v>12.2950819672131</v>
      </c>
      <c r="DC97" s="30">
        <v>13.8967213114754</v>
      </c>
      <c r="DD97" s="46">
        <v>16.6666666666667</v>
      </c>
      <c r="DE97" s="30">
        <v>8.7207650273224</v>
      </c>
      <c r="DF97" s="46">
        <v>32.013201320132</v>
      </c>
      <c r="DG97" s="30">
        <v>12.8372937293729</v>
      </c>
      <c r="DH97" s="46">
        <v>9.890109890109891</v>
      </c>
      <c r="DI97" s="30">
        <v>9.609890109890109</v>
      </c>
      <c r="DJ97" s="46">
        <v>8.90804597701149</v>
      </c>
      <c r="DK97" s="30">
        <v>11.4735632183908</v>
      </c>
      <c r="DL97" s="46">
        <v>25.7534246575342</v>
      </c>
      <c r="DM97" s="30">
        <v>15.3361643835616</v>
      </c>
      <c r="DN97" s="37"/>
      <c r="DO97" s="47">
        <f>SUM(SUM(B97,D97,F97,H97,J97,L97,N97,P97,R97,T97,V97,X97,Z97,AB97,AD97,AF97,AH97,AJ97,AL97,AN97,AP97,AR97,AT97,AV97,AX97,AZ97,BB97,BD97,BF97,BH97),BJ97,BL97,BN97,BP97,BR97,BT97,BV97,BX97,BZ97,CB97,CD97,CF97,CH97,CJ97,CL97,CN97,CP97,CR97,CT97,CV97,CX97,CZ97,DB97,DD97,DF97,DH97,DJ97,DL97)/58</f>
        <v>16.5152969619884</v>
      </c>
      <c r="DP97" s="47">
        <f>SUM(SUM(C97,E97,G97,I97,K97,M97,O97,Q97,S97,U97,W97,Y97,AA97,AC97,AE97,AG97,AI97,AK97,AM97,AO97,AQ97,AS97,AU97,AW97,AY97,BA97,BC97,BE97,BG97,BI97),BK97,BM97,BO97,BQ97,BS97,BU97,BW97,BY97,CA97,CC97,CE97,CG97,CI97,CK97,CM97,CO97,CQ97,CS97,CU97,CW97,CY97,DA97,DC97,DE97,DG97,DI97,DK97,DM97)/58</f>
        <v>13.8766203612756</v>
      </c>
      <c r="DQ97" s="63"/>
    </row>
    <row r="98" ht="20.35" customHeight="1">
      <c r="A98" s="65">
        <v>1993</v>
      </c>
      <c r="B98" s="60">
        <v>12.6373626373626</v>
      </c>
      <c r="C98" s="30">
        <v>12.3332417582418</v>
      </c>
      <c r="D98" s="46">
        <v>14.8351648351648</v>
      </c>
      <c r="E98" s="30">
        <v>9.94587912087912</v>
      </c>
      <c r="F98" s="46">
        <v>9.890109890109891</v>
      </c>
      <c r="G98" s="30">
        <v>14.7458791208791</v>
      </c>
      <c r="H98" s="46">
        <v>30.4109589041096</v>
      </c>
      <c r="I98" s="30">
        <v>6.39260273972603</v>
      </c>
      <c r="J98" s="46">
        <v>11.2637362637363</v>
      </c>
      <c r="K98" s="30">
        <v>18.3414835164835</v>
      </c>
      <c r="L98" s="46">
        <v>51.6483516483516</v>
      </c>
      <c r="M98" s="30">
        <v>13.8700549450549</v>
      </c>
      <c r="N98" s="46">
        <v>12.707182320442</v>
      </c>
      <c r="O98" s="30">
        <v>8.160220994475139</v>
      </c>
      <c r="P98" s="46">
        <v>11.5068493150685</v>
      </c>
      <c r="Q98" s="30">
        <v>21.7975342465753</v>
      </c>
      <c r="R98" s="46">
        <v>16.1643835616438</v>
      </c>
      <c r="S98" s="30">
        <v>16.9334246575342</v>
      </c>
      <c r="T98" s="46">
        <v>18.1818181818182</v>
      </c>
      <c r="U98" s="30">
        <v>21.2608815426997</v>
      </c>
      <c r="V98" s="46">
        <v>12.8767123287671</v>
      </c>
      <c r="W98" s="30">
        <v>20.9021917808219</v>
      </c>
      <c r="X98" s="46">
        <v>15.1685393258427</v>
      </c>
      <c r="Y98" s="30">
        <v>13.6325842696629</v>
      </c>
      <c r="Z98" s="46">
        <v>12.8851540616246</v>
      </c>
      <c r="AA98" s="30">
        <v>18.5963585434174</v>
      </c>
      <c r="AB98" s="46">
        <v>7.12328767123288</v>
      </c>
      <c r="AC98" s="30">
        <v>10.8</v>
      </c>
      <c r="AD98" s="46">
        <v>14.7945205479452</v>
      </c>
      <c r="AE98" s="30">
        <v>16.8358904109589</v>
      </c>
      <c r="AF98" s="46">
        <v>13.4615384615385</v>
      </c>
      <c r="AG98" s="30">
        <v>15.2510989010989</v>
      </c>
      <c r="AH98" s="46">
        <v>19.5592286501377</v>
      </c>
      <c r="AI98" s="30">
        <v>18.131955922865</v>
      </c>
      <c r="AJ98" s="46">
        <v>12.0547945205479</v>
      </c>
      <c r="AK98" s="30">
        <v>12.7819178082192</v>
      </c>
      <c r="AL98" s="46">
        <v>15.9779614325069</v>
      </c>
      <c r="AM98" s="30">
        <v>23.7247933884298</v>
      </c>
      <c r="AN98" s="46">
        <v>17.3076923076923</v>
      </c>
      <c r="AO98" s="30">
        <v>9.514560439560441</v>
      </c>
      <c r="AP98" s="46">
        <v>30.4225352112676</v>
      </c>
      <c r="AQ98" s="30">
        <v>10.3695774647887</v>
      </c>
      <c r="AR98" s="46">
        <v>10.5263157894737</v>
      </c>
      <c r="AS98" s="30">
        <v>11.6631578947368</v>
      </c>
      <c r="AT98" s="46">
        <v>38.268156424581</v>
      </c>
      <c r="AU98" s="30">
        <v>12.1209497206704</v>
      </c>
      <c r="AV98" s="46">
        <v>14.2465753424658</v>
      </c>
      <c r="AW98" s="30">
        <v>14.7320547945205</v>
      </c>
      <c r="AX98" s="46">
        <v>26.6483516483516</v>
      </c>
      <c r="AY98" s="30">
        <v>19.4774725274725</v>
      </c>
      <c r="AZ98" s="46">
        <v>15.3846153846154</v>
      </c>
      <c r="BA98" s="30">
        <v>12.7049450549451</v>
      </c>
      <c r="BB98" s="46">
        <v>9.04109589041096</v>
      </c>
      <c r="BC98" s="30">
        <v>20.7449315068493</v>
      </c>
      <c r="BD98" s="46">
        <v>11.7808219178082</v>
      </c>
      <c r="BE98" s="30">
        <v>8.08904109589041</v>
      </c>
      <c r="BF98" s="46">
        <v>15.8904109589041</v>
      </c>
      <c r="BG98" s="30">
        <v>11.4235616438356</v>
      </c>
      <c r="BH98" s="46">
        <v>41.7582417582418</v>
      </c>
      <c r="BI98" s="30">
        <v>8.85</v>
      </c>
      <c r="BJ98" s="46">
        <v>11.7808219178082</v>
      </c>
      <c r="BK98" s="30">
        <v>9.827123287671229</v>
      </c>
      <c r="BL98" s="46">
        <v>10.958904109589</v>
      </c>
      <c r="BM98" s="30">
        <v>6.47397260273973</v>
      </c>
      <c r="BN98" s="46">
        <v>16.4383561643836</v>
      </c>
      <c r="BO98" s="30">
        <v>17.3695890410959</v>
      </c>
      <c r="BP98" s="46">
        <v>18.1318681318681</v>
      </c>
      <c r="BQ98" s="30">
        <v>10.2192307692308</v>
      </c>
      <c r="BR98" s="46">
        <v>13.972602739726</v>
      </c>
      <c r="BS98" s="30">
        <v>19.7997260273973</v>
      </c>
      <c r="BT98" s="46">
        <v>24.9315068493151</v>
      </c>
      <c r="BU98" s="30">
        <v>20.8367123287671</v>
      </c>
      <c r="BV98" s="46">
        <v>8.31024930747922</v>
      </c>
      <c r="BW98" s="30">
        <v>14.0301939058172</v>
      </c>
      <c r="BX98" s="46">
        <v>9.04109589041096</v>
      </c>
      <c r="BY98" s="30">
        <v>11.3542465753425</v>
      </c>
      <c r="BZ98" s="46">
        <v>14.7945205479452</v>
      </c>
      <c r="CA98" s="30">
        <v>10.3572602739726</v>
      </c>
      <c r="CB98" s="46">
        <v>17.5342465753425</v>
      </c>
      <c r="CC98" s="30">
        <v>13.2367123287671</v>
      </c>
      <c r="CD98" s="46">
        <v>27.9452054794521</v>
      </c>
      <c r="CE98" s="30">
        <v>11.6361643835616</v>
      </c>
      <c r="CF98" s="46">
        <v>15.3846153846154</v>
      </c>
      <c r="CG98" s="30">
        <v>22.4324175824176</v>
      </c>
      <c r="CH98" s="46">
        <v>57.8947368421053</v>
      </c>
      <c r="CI98" s="30">
        <v>19.2797783933518</v>
      </c>
      <c r="CJ98" s="46">
        <v>11.2328767123288</v>
      </c>
      <c r="CK98" s="30">
        <v>12.253698630137</v>
      </c>
      <c r="CL98" s="46">
        <v>12.1813031161473</v>
      </c>
      <c r="CM98" s="30">
        <v>11.3543909348442</v>
      </c>
      <c r="CN98" s="46">
        <v>8.493150684931511</v>
      </c>
      <c r="CO98" s="30">
        <v>13.7501369863014</v>
      </c>
      <c r="CP98" s="46">
        <v>16.986301369863</v>
      </c>
      <c r="CQ98" s="30">
        <v>17.9893150684932</v>
      </c>
      <c r="CR98" s="46">
        <v>9.340659340659339</v>
      </c>
      <c r="CS98" s="30">
        <v>11.3934065934066</v>
      </c>
      <c r="CT98" s="46">
        <v>18.6813186813187</v>
      </c>
      <c r="CU98" s="30">
        <v>8.891758241758239</v>
      </c>
      <c r="CV98" s="46">
        <v>20.6703910614525</v>
      </c>
      <c r="CW98" s="30">
        <v>9.800558659217881</v>
      </c>
      <c r="CX98" s="46">
        <v>10.4683195592287</v>
      </c>
      <c r="CY98" s="30">
        <v>14.404958677686</v>
      </c>
      <c r="CZ98" s="46">
        <v>13.972602739726</v>
      </c>
      <c r="DA98" s="30">
        <v>19.9471232876712</v>
      </c>
      <c r="DB98" s="46">
        <v>11.2328767123288</v>
      </c>
      <c r="DC98" s="30">
        <v>14.7005479452055</v>
      </c>
      <c r="DD98" s="46">
        <v>15.6593406593407</v>
      </c>
      <c r="DE98" s="30">
        <v>9.01950549450549</v>
      </c>
      <c r="DF98" s="46"/>
      <c r="DG98" s="30"/>
      <c r="DH98" s="46">
        <v>8.839779005524861</v>
      </c>
      <c r="DI98" s="30">
        <v>8.67430939226519</v>
      </c>
      <c r="DJ98" s="46">
        <v>12.3595505617978</v>
      </c>
      <c r="DK98" s="30">
        <v>11.9837078651685</v>
      </c>
      <c r="DL98" s="46">
        <v>24.6575342465753</v>
      </c>
      <c r="DM98" s="30">
        <v>15.6106849315068</v>
      </c>
      <c r="DN98" s="37"/>
      <c r="DO98" s="47">
        <f>SUM(SUM(B98,D98,F98,H98,J98,L98,N98,P98,R98,T98,V98,X98,Z98,AB98,AD98,AF98,AH98,AJ98,AL98,AN98,AP98,AR98,AT98,AV98,AX98,AZ98,BB98,BD98,BF98,BH98),BJ98,BL98,BN98,BP98,BR98,BT98,BV98,BX98,BZ98,CB98,CD98,CF98,CH98,CJ98,CL98,CN98,CP98,CR98,CT98,CV98,CX98,CZ98,DB98,DD98,DF98,DH98,DJ98,DL98)/58</f>
        <v>17.3038105540882</v>
      </c>
      <c r="DP98" s="47">
        <f>SUM(SUM(C98,E98,G98,I98,K98,M98,O98,Q98,S98,U98,W98,Y98,AA98,AC98,AE98,AG98,AI98,AK98,AM98,AO98,AQ98,AS98,AU98,AW98,AY98,BA98,BC98,BE98,BG98,BI98),BK98,BM98,BO98,BQ98,BS98,BU98,BW98,BY98,CA98,CC98,CE98,CG98,CI98,CK98,CM98,CO98,CQ98,CS98,CU98,CW98,CY98,DA98,DC98,DE98,DG98,DI98,DK98,DM98)/58</f>
        <v>14.0483416845542</v>
      </c>
      <c r="DQ98" s="63"/>
    </row>
    <row r="99" ht="20.35" customHeight="1">
      <c r="A99" s="65">
        <v>1994</v>
      </c>
      <c r="B99" s="60">
        <v>14.2465753424658</v>
      </c>
      <c r="C99" s="30">
        <v>11.7539726027397</v>
      </c>
      <c r="D99" s="46">
        <v>16.1643835616438</v>
      </c>
      <c r="E99" s="30">
        <v>10.6008219178082</v>
      </c>
      <c r="F99" s="46">
        <v>12.3287671232877</v>
      </c>
      <c r="G99" s="30">
        <v>12.406301369863</v>
      </c>
      <c r="H99" s="46">
        <v>24.1095890410959</v>
      </c>
      <c r="I99" s="30">
        <v>5.55643835616438</v>
      </c>
      <c r="J99" s="46">
        <v>14.6408839779006</v>
      </c>
      <c r="K99" s="30">
        <v>17.0088397790055</v>
      </c>
      <c r="L99" s="46">
        <v>43.8356164383562</v>
      </c>
      <c r="M99" s="30">
        <v>12.9731506849315</v>
      </c>
      <c r="N99" s="46">
        <v>19.5054945054945</v>
      </c>
      <c r="O99" s="30">
        <v>8.58049450549451</v>
      </c>
      <c r="P99" s="46">
        <v>12.8767123287671</v>
      </c>
      <c r="Q99" s="30">
        <v>19.3635616438356</v>
      </c>
      <c r="R99" s="46">
        <v>12.9120879120879</v>
      </c>
      <c r="S99" s="30">
        <v>16.1524725274725</v>
      </c>
      <c r="T99" s="46">
        <v>16.2087912087912</v>
      </c>
      <c r="U99" s="30">
        <v>20.5098901098901</v>
      </c>
      <c r="V99" s="46">
        <v>13.1868131868132</v>
      </c>
      <c r="W99" s="30">
        <v>20.5843406593407</v>
      </c>
      <c r="X99" s="46">
        <v>10.989010989011</v>
      </c>
      <c r="Y99" s="30">
        <v>14.5620879120879</v>
      </c>
      <c r="Z99" s="46">
        <v>11.0192837465565</v>
      </c>
      <c r="AA99" s="30">
        <v>18.1889807162534</v>
      </c>
      <c r="AB99" s="46">
        <v>13.0841121495327</v>
      </c>
      <c r="AC99" s="30">
        <v>12.7420560747664</v>
      </c>
      <c r="AD99" s="46">
        <v>22.4657534246575</v>
      </c>
      <c r="AE99" s="30">
        <v>17.367397260274</v>
      </c>
      <c r="AF99" s="46">
        <v>17.2602739726027</v>
      </c>
      <c r="AG99" s="30">
        <v>12.4646575342466</v>
      </c>
      <c r="AH99" s="46">
        <v>17.1745152354571</v>
      </c>
      <c r="AI99" s="30">
        <v>17.5207756232687</v>
      </c>
      <c r="AJ99" s="46">
        <v>15.8904109589041</v>
      </c>
      <c r="AK99" s="30">
        <v>12.2813698630137</v>
      </c>
      <c r="AL99" s="46">
        <v>15.8904109589041</v>
      </c>
      <c r="AM99" s="30">
        <v>22.6531506849315</v>
      </c>
      <c r="AN99" s="46">
        <v>15.0684931506849</v>
      </c>
      <c r="AO99" s="30">
        <v>9.088219178082189</v>
      </c>
      <c r="AP99" s="46">
        <v>17.3584905660377</v>
      </c>
      <c r="AQ99" s="30">
        <v>9.646792452830191</v>
      </c>
      <c r="AR99" s="46">
        <v>12.6027397260274</v>
      </c>
      <c r="AS99" s="30">
        <v>11.9619178082192</v>
      </c>
      <c r="AT99" s="46">
        <v>51.8413597733711</v>
      </c>
      <c r="AU99" s="30">
        <v>11.6691218130312</v>
      </c>
      <c r="AV99" s="46">
        <v>12.0547945205479</v>
      </c>
      <c r="AW99" s="30">
        <v>13.4794520547945</v>
      </c>
      <c r="AX99" s="46">
        <v>23.6914600550964</v>
      </c>
      <c r="AY99" s="30">
        <v>19.265564738292</v>
      </c>
      <c r="AZ99" s="46">
        <v>9.58904109589041</v>
      </c>
      <c r="BA99" s="30">
        <v>13.6895890410959</v>
      </c>
      <c r="BB99" s="46">
        <v>13.4246575342466</v>
      </c>
      <c r="BC99" s="30">
        <v>19.4109589041096</v>
      </c>
      <c r="BD99" s="46">
        <v>13.2258064516129</v>
      </c>
      <c r="BE99" s="30">
        <v>5.60354838709677</v>
      </c>
      <c r="BF99" s="46">
        <v>13.1506849315068</v>
      </c>
      <c r="BG99" s="30">
        <v>11.9761643835616</v>
      </c>
      <c r="BH99" s="46">
        <v>41.3223140495868</v>
      </c>
      <c r="BI99" s="30">
        <v>9.196969696969701</v>
      </c>
      <c r="BJ99" s="46">
        <v>17.2602739726027</v>
      </c>
      <c r="BK99" s="30">
        <v>9.36712328767123</v>
      </c>
      <c r="BL99" s="46">
        <v>15.8904109589041</v>
      </c>
      <c r="BM99" s="30">
        <v>5.87698630136986</v>
      </c>
      <c r="BN99" s="46">
        <v>16.2087912087912</v>
      </c>
      <c r="BO99" s="30">
        <v>15.2340659340659</v>
      </c>
      <c r="BP99" s="46">
        <v>24.3835616438356</v>
      </c>
      <c r="BQ99" s="30">
        <v>9.51835616438356</v>
      </c>
      <c r="BR99" s="46">
        <v>19.1780821917808</v>
      </c>
      <c r="BS99" s="30">
        <v>19.032602739726</v>
      </c>
      <c r="BT99" s="46">
        <v>19.8879551820728</v>
      </c>
      <c r="BU99" s="30">
        <v>20.4635854341737</v>
      </c>
      <c r="BV99" s="46">
        <v>3.57142857142857</v>
      </c>
      <c r="BW99" s="30">
        <v>12.9851648351648</v>
      </c>
      <c r="BX99" s="46">
        <v>12.0547945205479</v>
      </c>
      <c r="BY99" s="30">
        <v>10.861095890411</v>
      </c>
      <c r="BZ99" s="46">
        <v>14.5205479452055</v>
      </c>
      <c r="CA99" s="30">
        <v>9.618904109589041</v>
      </c>
      <c r="CB99" s="46">
        <v>19.8324022346369</v>
      </c>
      <c r="CC99" s="30">
        <v>11.1413407821229</v>
      </c>
      <c r="CD99" s="46">
        <v>29.041095890411</v>
      </c>
      <c r="CE99" s="30">
        <v>10.9534246575342</v>
      </c>
      <c r="CF99" s="46">
        <v>14.8351648351648</v>
      </c>
      <c r="CG99" s="30">
        <v>21.8153846153846</v>
      </c>
      <c r="CH99" s="46">
        <v>55.9228650137741</v>
      </c>
      <c r="CI99" s="30">
        <v>19.2011019283747</v>
      </c>
      <c r="CJ99" s="46">
        <v>13.4246575342466</v>
      </c>
      <c r="CK99" s="30">
        <v>13.0347945205479</v>
      </c>
      <c r="CL99" s="46">
        <v>9.705882352941179</v>
      </c>
      <c r="CM99" s="30">
        <v>10.8308823529412</v>
      </c>
      <c r="CN99" s="46">
        <v>7.12328767123288</v>
      </c>
      <c r="CO99" s="30">
        <v>12.8701369863014</v>
      </c>
      <c r="CP99" s="46">
        <v>10.7438016528926</v>
      </c>
      <c r="CQ99" s="30">
        <v>17.2272727272727</v>
      </c>
      <c r="CR99" s="46">
        <v>11.5384615384615</v>
      </c>
      <c r="CS99" s="30">
        <v>11.4271978021978</v>
      </c>
      <c r="CT99" s="46">
        <v>17.032967032967</v>
      </c>
      <c r="CU99" s="30">
        <v>8.179945054945049</v>
      </c>
      <c r="CV99" s="46">
        <v>17.3184357541899</v>
      </c>
      <c r="CW99" s="30">
        <v>9.61368715083799</v>
      </c>
      <c r="CX99" s="46">
        <v>9.61538461538462</v>
      </c>
      <c r="CY99" s="30">
        <v>14.0337912087912</v>
      </c>
      <c r="CZ99" s="46">
        <v>13.972602739726</v>
      </c>
      <c r="DA99" s="30">
        <v>19.587397260274</v>
      </c>
      <c r="DB99" s="46">
        <v>9.863013698630141</v>
      </c>
      <c r="DC99" s="30">
        <v>13.9383561643836</v>
      </c>
      <c r="DD99" s="46">
        <v>11.2328767123288</v>
      </c>
      <c r="DE99" s="30">
        <v>8.342191780821921</v>
      </c>
      <c r="DF99" s="46">
        <v>22.6519337016575</v>
      </c>
      <c r="DG99" s="30">
        <v>11.3337016574586</v>
      </c>
      <c r="DH99" s="46">
        <v>9.116022099447511</v>
      </c>
      <c r="DI99" s="30">
        <v>8.64779005524862</v>
      </c>
      <c r="DJ99" s="46">
        <v>12.8491620111732</v>
      </c>
      <c r="DK99" s="30">
        <v>11.5754189944134</v>
      </c>
      <c r="DL99" s="46">
        <v>22.7397260273973</v>
      </c>
      <c r="DM99" s="30">
        <v>14.9243835616438</v>
      </c>
      <c r="DN99" s="37"/>
      <c r="DO99" s="47">
        <f>SUM(SUM(B99,D99,F99,H99,J99,L99,N99,P99,R99,T99,V99,X99,Z99,AB99,AD99,AF99,AH99,AJ99,AL99,AN99,AP99,AR99,AT99,AV99,AX99,AZ99,BB99,BD99,BF99,BH99),BJ99,BL99,BN99,BP99,BR99,BT99,BV99,BX99,BZ99,CB99,CD99,CF99,CH99,CJ99,CL99,CN99,CP99,CR99,CT99,CV99,CX99,CZ99,DB99,DD99,DF99,DH99,DJ99,DL99)/58</f>
        <v>17.3902571935995</v>
      </c>
      <c r="DP99" s="47">
        <f>SUM(SUM(C99,E99,G99,I99,K99,M99,O99,Q99,S99,U99,W99,Y99,AA99,AC99,AE99,AG99,AI99,AK99,AM99,AO99,AQ99,AS99,AU99,AW99,AY99,BA99,BC99,BE99,BG99,BI99),BK99,BM99,BO99,BQ99,BS99,BU99,BW99,BY99,CA99,CC99,CE99,CG99,CI99,CK99,CM99,CO99,CQ99,CS99,CU99,CW99,CY99,DA99,DC99,DE99,DG99,DI99,DK99,DM99)/58</f>
        <v>13.4464679696814</v>
      </c>
      <c r="DQ99" s="63"/>
    </row>
    <row r="100" ht="20.35" customHeight="1">
      <c r="A100" s="65">
        <v>1995</v>
      </c>
      <c r="B100" s="60">
        <v>11.7808219178082</v>
      </c>
      <c r="C100" s="30">
        <v>12.0728767123288</v>
      </c>
      <c r="D100" s="46">
        <v>14.2465753424658</v>
      </c>
      <c r="E100" s="30">
        <v>10.6624657534247</v>
      </c>
      <c r="F100" s="46">
        <v>10.1369863013699</v>
      </c>
      <c r="G100" s="30">
        <v>13.6172602739726</v>
      </c>
      <c r="H100" s="46">
        <v>22.7397260273973</v>
      </c>
      <c r="I100" s="30">
        <v>6.78547945205479</v>
      </c>
      <c r="J100" s="46">
        <v>15.0684931506849</v>
      </c>
      <c r="K100" s="30">
        <v>17.5720547945205</v>
      </c>
      <c r="L100" s="46">
        <v>25.414364640884</v>
      </c>
      <c r="M100" s="30">
        <v>13.5665745856354</v>
      </c>
      <c r="N100" s="46">
        <v>20.6611570247934</v>
      </c>
      <c r="O100" s="30">
        <v>9.051515151515151</v>
      </c>
      <c r="P100" s="46">
        <v>13.2231404958678</v>
      </c>
      <c r="Q100" s="30">
        <v>21.0366391184573</v>
      </c>
      <c r="R100" s="46">
        <v>21.4876033057851</v>
      </c>
      <c r="S100" s="30">
        <v>16.8432506887052</v>
      </c>
      <c r="T100" s="46">
        <v>18.0821917808219</v>
      </c>
      <c r="U100" s="30">
        <v>20.9205479452055</v>
      </c>
      <c r="V100" s="46">
        <v>9.31506849315068</v>
      </c>
      <c r="W100" s="30">
        <v>21.3331506849315</v>
      </c>
      <c r="X100" s="46">
        <v>12.7840909090909</v>
      </c>
      <c r="Y100" s="30">
        <v>14.3619318181818</v>
      </c>
      <c r="Z100" s="46">
        <v>12.8767123287671</v>
      </c>
      <c r="AA100" s="30">
        <v>18.5479452054795</v>
      </c>
      <c r="AB100" s="46">
        <v>99.64664310954061</v>
      </c>
      <c r="AC100" s="30">
        <v>10.1063604240283</v>
      </c>
      <c r="AD100" s="46">
        <v>14.2465753424658</v>
      </c>
      <c r="AE100" s="30">
        <v>17.7682191780822</v>
      </c>
      <c r="AF100" s="46">
        <v>15.6164383561644</v>
      </c>
      <c r="AG100" s="30">
        <v>14.3397260273973</v>
      </c>
      <c r="AH100" s="46">
        <v>11.5384615384615</v>
      </c>
      <c r="AI100" s="30">
        <v>18.4989010989011</v>
      </c>
      <c r="AJ100" s="46">
        <v>10.4395604395604</v>
      </c>
      <c r="AK100" s="30">
        <v>12.5598901098901</v>
      </c>
      <c r="AL100" s="46">
        <v>13.8121546961326</v>
      </c>
      <c r="AM100" s="30">
        <v>23.3917127071823</v>
      </c>
      <c r="AN100" s="46">
        <v>17.8082191780822</v>
      </c>
      <c r="AO100" s="30">
        <v>9.313424657534251</v>
      </c>
      <c r="AP100" s="46">
        <v>14.1566265060241</v>
      </c>
      <c r="AQ100" s="30">
        <v>9.4171686746988</v>
      </c>
      <c r="AR100" s="46">
        <v>9.863013698630141</v>
      </c>
      <c r="AS100" s="30">
        <v>11.958904109589</v>
      </c>
      <c r="AT100" s="46">
        <v>37.1830985915493</v>
      </c>
      <c r="AU100" s="30">
        <v>11.4242253521127</v>
      </c>
      <c r="AV100" s="46">
        <v>10.4109589041096</v>
      </c>
      <c r="AW100" s="30">
        <v>14.9145205479452</v>
      </c>
      <c r="AX100" s="46">
        <v>26.027397260274</v>
      </c>
      <c r="AY100" s="30">
        <v>19.3002739726027</v>
      </c>
      <c r="AZ100" s="46">
        <v>14.7945205479452</v>
      </c>
      <c r="BA100" s="30">
        <v>13.7580821917808</v>
      </c>
      <c r="BB100" s="46">
        <v>14.2465753424658</v>
      </c>
      <c r="BC100" s="30">
        <v>20.5638356164384</v>
      </c>
      <c r="BD100" s="46">
        <v>9.890109890109891</v>
      </c>
      <c r="BE100" s="30">
        <v>7.7521978021978</v>
      </c>
      <c r="BF100" s="46">
        <v>10.958904109589</v>
      </c>
      <c r="BG100" s="30">
        <v>11.4931506849315</v>
      </c>
      <c r="BH100" s="46">
        <v>40.771349862259</v>
      </c>
      <c r="BI100" s="30">
        <v>9.3236914600551</v>
      </c>
      <c r="BJ100" s="46">
        <v>28.8461538461538</v>
      </c>
      <c r="BK100" s="30">
        <v>9.57087912087912</v>
      </c>
      <c r="BL100" s="46">
        <v>13.4246575342466</v>
      </c>
      <c r="BM100" s="30">
        <v>5.90712328767123</v>
      </c>
      <c r="BN100" s="46">
        <v>16.986301369863</v>
      </c>
      <c r="BO100" s="30">
        <v>16.5252054794521</v>
      </c>
      <c r="BP100" s="46">
        <v>21.6438356164384</v>
      </c>
      <c r="BQ100" s="30">
        <v>9.42</v>
      </c>
      <c r="BR100" s="46">
        <v>15.6164383561644</v>
      </c>
      <c r="BS100" s="30">
        <v>19.5882191780822</v>
      </c>
      <c r="BT100" s="46">
        <v>69.1275167785235</v>
      </c>
      <c r="BU100" s="30">
        <v>19.7244966442953</v>
      </c>
      <c r="BV100" s="46">
        <v>2.46575342465753</v>
      </c>
      <c r="BW100" s="30">
        <v>13.5372602739726</v>
      </c>
      <c r="BX100" s="46">
        <v>14.010989010989</v>
      </c>
      <c r="BY100" s="30">
        <v>10.8222527472527</v>
      </c>
      <c r="BZ100" s="46">
        <v>15.3846153846154</v>
      </c>
      <c r="CA100" s="30">
        <v>10.0228021978022</v>
      </c>
      <c r="CB100" s="46">
        <v>16.4835164835165</v>
      </c>
      <c r="CC100" s="30">
        <v>12.8917582417582</v>
      </c>
      <c r="CD100" s="46">
        <v>24.6575342465753</v>
      </c>
      <c r="CE100" s="30">
        <v>11.1868493150685</v>
      </c>
      <c r="CF100" s="46">
        <v>16.4383561643836</v>
      </c>
      <c r="CG100" s="30">
        <v>22.1967123287671</v>
      </c>
      <c r="CH100" s="46">
        <v>63.9204545454545</v>
      </c>
      <c r="CI100" s="30">
        <v>20.2088068181818</v>
      </c>
      <c r="CJ100" s="46">
        <v>14.2465753424658</v>
      </c>
      <c r="CK100" s="30">
        <v>13.218904109589</v>
      </c>
      <c r="CL100" s="46">
        <v>8.82352941176471</v>
      </c>
      <c r="CM100" s="30">
        <v>10.7244117647059</v>
      </c>
      <c r="CN100" s="46">
        <v>18.9873417721519</v>
      </c>
      <c r="CO100" s="30">
        <v>12.9810126582278</v>
      </c>
      <c r="CP100" s="46">
        <v>10.989010989011</v>
      </c>
      <c r="CQ100" s="30">
        <v>17.9442307692308</v>
      </c>
      <c r="CR100" s="46">
        <v>8.26446280991736</v>
      </c>
      <c r="CS100" s="30">
        <v>11.0597796143251</v>
      </c>
      <c r="CT100" s="46">
        <v>18.0821917808219</v>
      </c>
      <c r="CU100" s="30">
        <v>8.21616438356164</v>
      </c>
      <c r="CV100" s="46">
        <v>16.5745856353591</v>
      </c>
      <c r="CW100" s="30">
        <v>9.556077348066299</v>
      </c>
      <c r="CX100" s="46">
        <v>10.4395604395604</v>
      </c>
      <c r="CY100" s="30">
        <v>13.9667582417582</v>
      </c>
      <c r="CZ100" s="46">
        <v>13.4246575342466</v>
      </c>
      <c r="DA100" s="30">
        <v>20.3671232876712</v>
      </c>
      <c r="DB100" s="46">
        <v>11.2328767123288</v>
      </c>
      <c r="DC100" s="30">
        <v>14.4720547945205</v>
      </c>
      <c r="DD100" s="46">
        <v>12.6027397260274</v>
      </c>
      <c r="DE100" s="30">
        <v>9.358904109589041</v>
      </c>
      <c r="DF100" s="46">
        <v>24.5070422535211</v>
      </c>
      <c r="DG100" s="30">
        <v>12.3529577464789</v>
      </c>
      <c r="DH100" s="46">
        <v>9.41828254847645</v>
      </c>
      <c r="DI100" s="30">
        <v>9.20470914127424</v>
      </c>
      <c r="DJ100" s="46">
        <v>15.6862745098039</v>
      </c>
      <c r="DK100" s="30">
        <v>11.1974789915966</v>
      </c>
      <c r="DL100" s="46">
        <v>23.013698630137</v>
      </c>
      <c r="DM100" s="30">
        <v>15.6852054794521</v>
      </c>
      <c r="DN100" s="37"/>
      <c r="DO100" s="47">
        <f>SUM(SUM(B100,D100,F100,H100,J100,L100,N100,P100,R100,T100,V100,X100,Z100,AB100,AD100,AF100,AH100,AJ100,AL100,AN100,AP100,AR100,AT100,AV100,AX100,AZ100,BB100,BD100,BF100,BH100),BJ100,BL100,BN100,BP100,BR100,BT100,BV100,BX100,BZ100,CB100,CD100,CF100,CH100,CJ100,CL100,CN100,CP100,CR100,CT100,CV100,CX100,CZ100,DB100,DD100,DF100,DH100,DJ100,DL100)/58</f>
        <v>19.215973999128</v>
      </c>
      <c r="DP100" s="47">
        <f>SUM(SUM(C100,E100,G100,I100,K100,M100,O100,Q100,S100,U100,W100,Y100,AA100,AC100,AE100,AG100,AI100,AK100,AM100,AO100,AQ100,AS100,AU100,AW100,AY100,BA100,BC100,BE100,BG100,BI100),BK100,BM100,BO100,BQ100,BS100,BU100,BW100,BY100,CA100,CC100,CE100,CG100,CI100,CK100,CM100,CO100,CQ100,CS100,CU100,CW100,CY100,DA100,DC100,DE100,DG100,DI100,DK100,DM100)/58</f>
        <v>13.8648985322933</v>
      </c>
      <c r="DQ100" s="63"/>
    </row>
    <row r="101" ht="20.35" customHeight="1">
      <c r="A101" s="65">
        <v>1996</v>
      </c>
      <c r="B101" s="60">
        <v>13.3879781420765</v>
      </c>
      <c r="C101" s="30">
        <v>11.6732240437158</v>
      </c>
      <c r="D101" s="46">
        <v>14.5205479452055</v>
      </c>
      <c r="E101" s="30">
        <v>10.5602739726027</v>
      </c>
      <c r="F101" s="46">
        <v>14.7540983606557</v>
      </c>
      <c r="G101" s="30">
        <v>14.5150273224044</v>
      </c>
      <c r="H101" s="46">
        <v>24.8633879781421</v>
      </c>
      <c r="I101" s="30">
        <v>6.36530054644809</v>
      </c>
      <c r="J101" s="46">
        <v>12.8133704735376</v>
      </c>
      <c r="K101" s="30">
        <v>17.9760445682451</v>
      </c>
      <c r="L101" s="46">
        <v>12.1883656509695</v>
      </c>
      <c r="M101" s="30">
        <v>12.5645429362881</v>
      </c>
      <c r="N101" s="46">
        <v>24.1095890410959</v>
      </c>
      <c r="O101" s="30">
        <v>8.97397260273973</v>
      </c>
      <c r="P101" s="46">
        <v>9.016393442622951</v>
      </c>
      <c r="Q101" s="30">
        <v>21.1956284153005</v>
      </c>
      <c r="R101" s="46">
        <v>20.2185792349727</v>
      </c>
      <c r="S101" s="30">
        <v>16.7472677595628</v>
      </c>
      <c r="T101" s="46">
        <v>15.0684931506849</v>
      </c>
      <c r="U101" s="30">
        <v>21.0723287671233</v>
      </c>
      <c r="V101" s="46">
        <v>12.3287671232877</v>
      </c>
      <c r="W101" s="30">
        <v>20.9068493150685</v>
      </c>
      <c r="X101" s="46">
        <v>9.55056179775281</v>
      </c>
      <c r="Y101" s="30">
        <v>14.8418539325843</v>
      </c>
      <c r="Z101" s="46">
        <v>13.5416666666667</v>
      </c>
      <c r="AA101" s="30">
        <v>17.9215277777778</v>
      </c>
      <c r="AB101" s="46">
        <v>98.8593155893536</v>
      </c>
      <c r="AC101" s="30">
        <v>10.3304182509506</v>
      </c>
      <c r="AD101" s="46">
        <v>9.863013698630141</v>
      </c>
      <c r="AE101" s="30">
        <v>18.2087671232877</v>
      </c>
      <c r="AF101" s="46">
        <v>12.8415300546448</v>
      </c>
      <c r="AG101" s="30">
        <v>14.1060109289617</v>
      </c>
      <c r="AH101" s="46">
        <v>20.5479452054795</v>
      </c>
      <c r="AI101" s="30">
        <v>18.3082191780822</v>
      </c>
      <c r="AJ101" s="46">
        <v>13.1147540983607</v>
      </c>
      <c r="AK101" s="30">
        <v>12.5267759562842</v>
      </c>
      <c r="AL101" s="46">
        <v>12.0218579234973</v>
      </c>
      <c r="AM101" s="30">
        <v>23.3661202185792</v>
      </c>
      <c r="AN101" s="46">
        <v>17.5342465753425</v>
      </c>
      <c r="AO101" s="30">
        <v>9.307397260273969</v>
      </c>
      <c r="AP101" s="46">
        <v>15.6794425087108</v>
      </c>
      <c r="AQ101" s="30">
        <v>9.60871080139373</v>
      </c>
      <c r="AR101" s="46">
        <v>13.4246575342466</v>
      </c>
      <c r="AS101" s="30">
        <v>12.1523287671233</v>
      </c>
      <c r="AT101" s="46">
        <v>28.8659793814433</v>
      </c>
      <c r="AU101" s="30">
        <v>11.5274914089347</v>
      </c>
      <c r="AV101" s="46">
        <v>7.92349726775956</v>
      </c>
      <c r="AW101" s="30">
        <v>14.3808743169399</v>
      </c>
      <c r="AX101" s="46">
        <v>26.775956284153</v>
      </c>
      <c r="AY101" s="30">
        <v>19.2909836065574</v>
      </c>
      <c r="AZ101" s="46">
        <v>9.83606557377049</v>
      </c>
      <c r="BA101" s="30">
        <v>14.4243169398907</v>
      </c>
      <c r="BB101" s="46">
        <v>12.0218579234973</v>
      </c>
      <c r="BC101" s="30">
        <v>20.3964480874317</v>
      </c>
      <c r="BD101" s="46">
        <v>8.743169398907099</v>
      </c>
      <c r="BE101" s="30">
        <v>7.65327868852459</v>
      </c>
      <c r="BF101" s="46">
        <v>13.9344262295082</v>
      </c>
      <c r="BG101" s="30">
        <v>11.8674863387978</v>
      </c>
      <c r="BH101" s="46">
        <v>42.3497267759563</v>
      </c>
      <c r="BI101" s="30">
        <v>9.51803278688525</v>
      </c>
      <c r="BJ101" s="46">
        <v>22.2841225626741</v>
      </c>
      <c r="BK101" s="30">
        <v>9.244289693593309</v>
      </c>
      <c r="BL101" s="46">
        <v>15.0273224043716</v>
      </c>
      <c r="BM101" s="30">
        <v>5.96010928961749</v>
      </c>
      <c r="BN101" s="46">
        <v>14.2465753424658</v>
      </c>
      <c r="BO101" s="30">
        <v>16.3613698630137</v>
      </c>
      <c r="BP101" s="46">
        <v>24.0437158469945</v>
      </c>
      <c r="BQ101" s="30">
        <v>9.5431693989071</v>
      </c>
      <c r="BR101" s="46">
        <v>8.21917808219178</v>
      </c>
      <c r="BS101" s="30">
        <v>19.1106849315068</v>
      </c>
      <c r="BT101" s="46">
        <v>34.6994535519126</v>
      </c>
      <c r="BU101" s="30">
        <v>20.744262295082</v>
      </c>
      <c r="BV101" s="46">
        <v>1.0958904109589</v>
      </c>
      <c r="BW101" s="30">
        <v>13.4638356164384</v>
      </c>
      <c r="BX101" s="46">
        <v>11.2021857923497</v>
      </c>
      <c r="BY101" s="30">
        <v>10.7601092896175</v>
      </c>
      <c r="BZ101" s="46">
        <v>14.4808743169399</v>
      </c>
      <c r="CA101" s="30">
        <v>9.81393442622951</v>
      </c>
      <c r="CB101" s="46">
        <v>15.6593406593407</v>
      </c>
      <c r="CC101" s="30">
        <v>12.5195054945055</v>
      </c>
      <c r="CD101" s="46">
        <v>13.6612021857923</v>
      </c>
      <c r="CE101" s="30">
        <v>11.1428961748634</v>
      </c>
      <c r="CF101" s="46">
        <v>20.2185792349727</v>
      </c>
      <c r="CG101" s="30">
        <v>22.3101092896175</v>
      </c>
      <c r="CH101" s="46">
        <v>50.4950495049505</v>
      </c>
      <c r="CI101" s="30">
        <v>18.9009900990099</v>
      </c>
      <c r="CJ101" s="46">
        <v>8.196721311475409</v>
      </c>
      <c r="CK101" s="30">
        <v>13.1732240437158</v>
      </c>
      <c r="CL101" s="46">
        <v>12.8440366972477</v>
      </c>
      <c r="CM101" s="30">
        <v>10.7666666666667</v>
      </c>
      <c r="CN101" s="46">
        <v>40.7624633431085</v>
      </c>
      <c r="CO101" s="30">
        <v>13.4011730205279</v>
      </c>
      <c r="CP101" s="46">
        <v>15.0684931506849</v>
      </c>
      <c r="CQ101" s="30">
        <v>17.8098630136986</v>
      </c>
      <c r="CR101" s="46">
        <v>10.4109589041096</v>
      </c>
      <c r="CS101" s="30">
        <v>11.1402739726027</v>
      </c>
      <c r="CT101" s="46">
        <v>10.655737704918</v>
      </c>
      <c r="CU101" s="30">
        <v>7.69808743169399</v>
      </c>
      <c r="CV101" s="46">
        <v>13.1284916201117</v>
      </c>
      <c r="CW101" s="30">
        <v>8.798324022346369</v>
      </c>
      <c r="CX101" s="46">
        <v>11.9444444444444</v>
      </c>
      <c r="CY101" s="30">
        <v>14.0227777777778</v>
      </c>
      <c r="CZ101" s="46">
        <v>16.7123287671233</v>
      </c>
      <c r="DA101" s="30">
        <v>20.7065753424658</v>
      </c>
      <c r="DB101" s="46">
        <v>6.83060109289617</v>
      </c>
      <c r="DC101" s="30">
        <v>14.4144808743169</v>
      </c>
      <c r="DD101" s="46">
        <v>13.6612021857923</v>
      </c>
      <c r="DE101" s="30">
        <v>8.63852459016393</v>
      </c>
      <c r="DF101" s="46">
        <v>26.3157894736842</v>
      </c>
      <c r="DG101" s="30">
        <v>12.0980609418283</v>
      </c>
      <c r="DH101" s="46">
        <v>19.2307692307692</v>
      </c>
      <c r="DI101" s="30">
        <v>9.415934065934071</v>
      </c>
      <c r="DJ101" s="46">
        <v>11.0481586402266</v>
      </c>
      <c r="DK101" s="30">
        <v>11.3410764872521</v>
      </c>
      <c r="DL101" s="46">
        <v>25.4098360655738</v>
      </c>
      <c r="DM101" s="30">
        <v>15.5106557377049</v>
      </c>
      <c r="DN101" s="37"/>
      <c r="DO101" s="47">
        <f>SUM(SUM(B101,D101,F101,H101,J101,L101,N101,P101,R101,T101,V101,X101,Z101,AB101,AD101,AF101,AH101,AJ101,AL101,AN101,AP101,AR101,AT101,AV101,AX101,AZ101,BB101,BD101,BF101,BH101),BJ101,BL101,BN101,BP101,BR101,BT101,BV101,BX101,BZ101,CB101,CD101,CF101,CH101,CJ101,CL101,CN101,CP101,CR101,CT101,CV101,CX101,CZ101,DB101,DD101,DF101,DH101,DJ101,DL101)/58</f>
        <v>18.0733235096381</v>
      </c>
      <c r="DP101" s="47">
        <f>SUM(SUM(C101,E101,G101,I101,K101,M101,O101,Q101,S101,U101,W101,Y101,AA101,AC101,AE101,AG101,AI101,AK101,AM101,AO101,AQ101,AS101,AU101,AW101,AY101,BA101,BC101,BE101,BG101,BI101),BK101,BM101,BO101,BQ101,BS101,BU101,BW101,BY101,CA101,CC101,CE101,CG101,CI101,CK101,CM101,CO101,CQ101,CS101,CU101,CW101,CY101,DA101,DC101,DE101,DG101,DI101,DK101,DM101)/58</f>
        <v>13.8120425253355</v>
      </c>
      <c r="DQ101" s="63"/>
    </row>
    <row r="102" ht="20.35" customHeight="1">
      <c r="A102" s="65">
        <v>1997</v>
      </c>
      <c r="B102" s="60">
        <v>10.4109589041096</v>
      </c>
      <c r="C102" s="30">
        <v>12.1257534246575</v>
      </c>
      <c r="D102" s="46">
        <v>11.5068493150685</v>
      </c>
      <c r="E102" s="30">
        <v>10.8002739726027</v>
      </c>
      <c r="F102" s="46">
        <v>9.340659340659339</v>
      </c>
      <c r="G102" s="30">
        <v>12.9318681318681</v>
      </c>
      <c r="H102" s="46">
        <v>24.1095890410959</v>
      </c>
      <c r="I102" s="30">
        <v>6.25561643835616</v>
      </c>
      <c r="J102" s="46">
        <v>21.8232044198895</v>
      </c>
      <c r="K102" s="30">
        <v>17.5411602209945</v>
      </c>
      <c r="L102" s="46">
        <v>9.58333333333333</v>
      </c>
      <c r="M102" s="30">
        <v>14.7858333333333</v>
      </c>
      <c r="N102" s="46">
        <v>21.8232044198895</v>
      </c>
      <c r="O102" s="30">
        <v>9.419337016574589</v>
      </c>
      <c r="P102" s="46">
        <v>9.04109589041096</v>
      </c>
      <c r="Q102" s="30">
        <v>20.8342465753425</v>
      </c>
      <c r="R102" s="46">
        <v>13.6986301369863</v>
      </c>
      <c r="S102" s="30">
        <v>16.8786301369863</v>
      </c>
      <c r="T102" s="46">
        <v>17.3553719008264</v>
      </c>
      <c r="U102" s="30">
        <v>20.7044077134986</v>
      </c>
      <c r="V102" s="46">
        <v>12.6721763085399</v>
      </c>
      <c r="W102" s="30">
        <v>20.0774104683196</v>
      </c>
      <c r="X102" s="46">
        <v>12.1546961325967</v>
      </c>
      <c r="Y102" s="30">
        <v>14.6386740331492</v>
      </c>
      <c r="Z102" s="46">
        <v>11.5727002967359</v>
      </c>
      <c r="AA102" s="30">
        <v>18.686646884273</v>
      </c>
      <c r="AB102" s="46">
        <v>100</v>
      </c>
      <c r="AC102" s="30">
        <v>10.9048991354467</v>
      </c>
      <c r="AD102" s="46">
        <v>9.16666666666667</v>
      </c>
      <c r="AE102" s="30">
        <v>17.2208333333333</v>
      </c>
      <c r="AF102" s="46">
        <v>13.6986301369863</v>
      </c>
      <c r="AG102" s="30">
        <v>13.1394520547945</v>
      </c>
      <c r="AH102" s="46">
        <v>14.6005509641873</v>
      </c>
      <c r="AI102" s="30">
        <v>17.7112947658402</v>
      </c>
      <c r="AJ102" s="46">
        <v>14.2465753424658</v>
      </c>
      <c r="AK102" s="30">
        <v>13.0808219178082</v>
      </c>
      <c r="AL102" s="46">
        <v>10.5849582172702</v>
      </c>
      <c r="AM102" s="30">
        <v>23.1256267409471</v>
      </c>
      <c r="AN102" s="46">
        <v>17.5342465753425</v>
      </c>
      <c r="AO102" s="30">
        <v>9.50602739726027</v>
      </c>
      <c r="AP102" s="46">
        <v>99.7014925373134</v>
      </c>
      <c r="AQ102" s="30">
        <v>10.1116417910448</v>
      </c>
      <c r="AR102" s="46">
        <v>9.61538461538462</v>
      </c>
      <c r="AS102" s="30">
        <v>12.0151098901099</v>
      </c>
      <c r="AT102" s="46">
        <v>22.5</v>
      </c>
      <c r="AU102" s="30">
        <v>12.3144444444444</v>
      </c>
      <c r="AV102" s="46">
        <v>3.89221556886228</v>
      </c>
      <c r="AW102" s="30">
        <v>14.9239520958084</v>
      </c>
      <c r="AX102" s="46">
        <v>24.0740740740741</v>
      </c>
      <c r="AY102" s="30">
        <v>19.5037037037037</v>
      </c>
      <c r="AZ102" s="46">
        <v>12.0879120879121</v>
      </c>
      <c r="BA102" s="30">
        <v>13.589010989011</v>
      </c>
      <c r="BB102" s="46">
        <v>12.7423822714681</v>
      </c>
      <c r="BC102" s="30">
        <v>19.8016620498615</v>
      </c>
      <c r="BD102" s="46">
        <v>10.958904109589</v>
      </c>
      <c r="BE102" s="30">
        <v>6.84575342465753</v>
      </c>
      <c r="BF102" s="46">
        <v>7.67123287671233</v>
      </c>
      <c r="BG102" s="30">
        <v>11.9638356164384</v>
      </c>
      <c r="BH102" s="46">
        <v>39.4321766561514</v>
      </c>
      <c r="BI102" s="30">
        <v>10.4526813880126</v>
      </c>
      <c r="BJ102" s="46">
        <v>19.7260273972603</v>
      </c>
      <c r="BK102" s="30">
        <v>9.56794520547945</v>
      </c>
      <c r="BL102" s="46">
        <v>9.58904109589041</v>
      </c>
      <c r="BM102" s="30">
        <v>5.97424657534247</v>
      </c>
      <c r="BN102" s="46">
        <v>11.2637362637363</v>
      </c>
      <c r="BO102" s="30">
        <v>15.9695054945055</v>
      </c>
      <c r="BP102" s="46">
        <v>13.8121546961326</v>
      </c>
      <c r="BQ102" s="30">
        <v>9.553591160220989</v>
      </c>
      <c r="BR102" s="46">
        <v>9.58904109589041</v>
      </c>
      <c r="BS102" s="30">
        <v>19.0438356164384</v>
      </c>
      <c r="BT102" s="46">
        <v>27.2425249169435</v>
      </c>
      <c r="BU102" s="30">
        <v>20.7073089700997</v>
      </c>
      <c r="BV102" s="46">
        <v>1.93370165745856</v>
      </c>
      <c r="BW102" s="30">
        <v>13.8966850828729</v>
      </c>
      <c r="BX102" s="46">
        <v>8.493150684931511</v>
      </c>
      <c r="BY102" s="30">
        <v>11.5252054794521</v>
      </c>
      <c r="BZ102" s="46">
        <v>7.12328767123288</v>
      </c>
      <c r="CA102" s="30">
        <v>10.1035616438356</v>
      </c>
      <c r="CB102" s="46">
        <v>15.8774373259053</v>
      </c>
      <c r="CC102" s="30">
        <v>12.8674094707521</v>
      </c>
      <c r="CD102" s="46">
        <v>13.1506849315068</v>
      </c>
      <c r="CE102" s="30">
        <v>11.7772602739726</v>
      </c>
      <c r="CF102" s="46">
        <v>26.8595041322314</v>
      </c>
      <c r="CG102" s="30">
        <v>22.3495867768595</v>
      </c>
      <c r="CH102" s="46">
        <v>55.8333333333333</v>
      </c>
      <c r="CI102" s="30">
        <v>20.7375</v>
      </c>
      <c r="CJ102" s="46">
        <v>10.4395604395604</v>
      </c>
      <c r="CK102" s="30">
        <v>12.835989010989</v>
      </c>
      <c r="CL102" s="46">
        <v>10.632183908046</v>
      </c>
      <c r="CM102" s="30">
        <v>11.623275862069</v>
      </c>
      <c r="CN102" s="46">
        <v>13.9204545454545</v>
      </c>
      <c r="CO102" s="30">
        <v>14.3198863636364</v>
      </c>
      <c r="CP102" s="46">
        <v>9.04109589041096</v>
      </c>
      <c r="CQ102" s="30">
        <v>17.5460273972603</v>
      </c>
      <c r="CR102" s="46">
        <v>10.7438016528926</v>
      </c>
      <c r="CS102" s="30">
        <v>11.2038567493113</v>
      </c>
      <c r="CT102" s="46">
        <v>7.96703296703297</v>
      </c>
      <c r="CU102" s="30">
        <v>7.31923076923077</v>
      </c>
      <c r="CV102" s="46">
        <v>7.40740740740741</v>
      </c>
      <c r="CW102" s="30">
        <v>10.0216049382716</v>
      </c>
      <c r="CX102" s="46">
        <v>11.2328767123288</v>
      </c>
      <c r="CY102" s="30">
        <v>14.3501369863014</v>
      </c>
      <c r="CZ102" s="46">
        <v>9.04109589041096</v>
      </c>
      <c r="DA102" s="30">
        <v>19.5290410958904</v>
      </c>
      <c r="DB102" s="46">
        <v>15.0684931506849</v>
      </c>
      <c r="DC102" s="30">
        <v>14.8786301369863</v>
      </c>
      <c r="DD102" s="46">
        <v>8.21917808219178</v>
      </c>
      <c r="DE102" s="30">
        <v>8.97643835616438</v>
      </c>
      <c r="DF102" s="46">
        <v>74.28571428571431</v>
      </c>
      <c r="DG102" s="30">
        <v>12.1591428571429</v>
      </c>
      <c r="DH102" s="46">
        <v>14.1666666666667</v>
      </c>
      <c r="DI102" s="30">
        <v>9.37194444444444</v>
      </c>
      <c r="DJ102" s="46">
        <v>10.3351955307263</v>
      </c>
      <c r="DK102" s="30">
        <v>11.8843575418994</v>
      </c>
      <c r="DL102" s="46">
        <v>25.2747252747253</v>
      </c>
      <c r="DM102" s="30">
        <v>15.810989010989</v>
      </c>
      <c r="DN102" s="37"/>
      <c r="DO102" s="47">
        <f>SUM(SUM(B102,D102,F102,H102,J102,L102,N102,P102,R102,T102,V102,X102,Z102,AB102,AD102,AF102,AH102,AJ102,AL102,AN102,AP102,AR102,AT102,AV102,AX102,AZ102,BB102,BD102,BF102,BH102),BJ102,BL102,BN102,BP102,BR102,BT102,BV102,BX102,BZ102,CB102,CD102,CF102,CH102,CJ102,CL102,CN102,CP102,CR102,CT102,CV102,CX102,CZ102,DB102,DD102,DF102,DH102,DJ102,DL102)/58</f>
        <v>18.3770513749523</v>
      </c>
      <c r="DP102" s="47">
        <f>SUM(SUM(C102,E102,G102,I102,K102,M102,O102,Q102,S102,U102,W102,Y102,AA102,AC102,AE102,AG102,AI102,AK102,AM102,AO102,AQ102,AS102,AU102,AW102,AY102,BA102,BC102,BE102,BG102,BI102),BK102,BM102,BO102,BQ102,BS102,BU102,BW102,BY102,CA102,CC102,CE102,CG102,CI102,CK102,CM102,CO102,CQ102,CS102,CU102,CW102,CY102,DA102,DC102,DE102,DG102,DI102,DK102,DM102)/58</f>
        <v>13.9274965923948</v>
      </c>
      <c r="DQ102" s="63"/>
    </row>
    <row r="103" ht="20.35" customHeight="1">
      <c r="A103" s="65">
        <v>1998</v>
      </c>
      <c r="B103" s="60">
        <v>7.3972602739726</v>
      </c>
      <c r="C103" s="30">
        <v>12.1101369863014</v>
      </c>
      <c r="D103" s="46">
        <v>12.6027397260274</v>
      </c>
      <c r="E103" s="30">
        <v>10.452602739726</v>
      </c>
      <c r="F103" s="46">
        <v>10.1369863013699</v>
      </c>
      <c r="G103" s="30">
        <v>14.2238356164384</v>
      </c>
      <c r="H103" s="46">
        <v>21.4285714285714</v>
      </c>
      <c r="I103" s="30">
        <v>7.28296703296703</v>
      </c>
      <c r="J103" s="46">
        <v>12.9577464788732</v>
      </c>
      <c r="K103" s="30">
        <v>19.1191549295775</v>
      </c>
      <c r="L103" s="46">
        <v>10.3064066852368</v>
      </c>
      <c r="M103" s="30">
        <v>13.0320334261838</v>
      </c>
      <c r="N103" s="46">
        <v>18.6111111111111</v>
      </c>
      <c r="O103" s="30">
        <v>8.78972222222222</v>
      </c>
      <c r="P103" s="46">
        <v>10.1369863013699</v>
      </c>
      <c r="Q103" s="30">
        <v>22.1564383561644</v>
      </c>
      <c r="R103" s="46">
        <v>12</v>
      </c>
      <c r="S103" s="30">
        <v>17.2325714285714</v>
      </c>
      <c r="T103" s="46">
        <v>16.986301369863</v>
      </c>
      <c r="U103" s="30">
        <v>22.0147945205479</v>
      </c>
      <c r="V103" s="46">
        <v>10.1369863013699</v>
      </c>
      <c r="W103" s="30">
        <v>21.7172602739726</v>
      </c>
      <c r="X103" s="46">
        <v>67.03296703296699</v>
      </c>
      <c r="Y103" s="30">
        <v>14.3769230769231</v>
      </c>
      <c r="Z103" s="46">
        <v>6.73076923076923</v>
      </c>
      <c r="AA103" s="30">
        <v>18.7948717948718</v>
      </c>
      <c r="AB103" s="46">
        <v>100</v>
      </c>
      <c r="AC103" s="30">
        <v>10.5462427745665</v>
      </c>
      <c r="AD103" s="46">
        <v>8.493150684931511</v>
      </c>
      <c r="AE103" s="30">
        <v>17.5969863013699</v>
      </c>
      <c r="AF103" s="46">
        <v>10.1369863013699</v>
      </c>
      <c r="AG103" s="30">
        <v>14.3545205479452</v>
      </c>
      <c r="AH103" s="46">
        <v>16.986301369863</v>
      </c>
      <c r="AI103" s="30">
        <v>18.4632876712329</v>
      </c>
      <c r="AJ103" s="46">
        <v>17.5342465753425</v>
      </c>
      <c r="AK103" s="30">
        <v>13.0112328767123</v>
      </c>
      <c r="AL103" s="46">
        <v>8.21917808219178</v>
      </c>
      <c r="AM103" s="30">
        <v>24.0824657534247</v>
      </c>
      <c r="AN103" s="46">
        <v>19.1780821917808</v>
      </c>
      <c r="AO103" s="30">
        <v>9.556986301369861</v>
      </c>
      <c r="AP103" s="46">
        <v>99.3730407523511</v>
      </c>
      <c r="AQ103" s="30">
        <v>10.3708463949843</v>
      </c>
      <c r="AR103" s="46">
        <v>8.493150684931511</v>
      </c>
      <c r="AS103" s="30">
        <v>11.8797260273973</v>
      </c>
      <c r="AT103" s="46">
        <v>17.032967032967</v>
      </c>
      <c r="AU103" s="30">
        <v>12.7299450549451</v>
      </c>
      <c r="AV103" s="46">
        <v>14.3250688705234</v>
      </c>
      <c r="AW103" s="30">
        <v>15.6528925619835</v>
      </c>
      <c r="AX103" s="46">
        <v>19.533527696793</v>
      </c>
      <c r="AY103" s="30">
        <v>20.0405247813411</v>
      </c>
      <c r="AZ103" s="46">
        <v>10.989010989011</v>
      </c>
      <c r="BA103" s="30">
        <v>13.9524725274725</v>
      </c>
      <c r="BB103" s="46">
        <v>11.5068493150685</v>
      </c>
      <c r="BC103" s="30">
        <v>21.518904109589</v>
      </c>
      <c r="BD103" s="46">
        <v>11.7808219178082</v>
      </c>
      <c r="BE103" s="30">
        <v>8.576438356164379</v>
      </c>
      <c r="BF103" s="46">
        <v>10.989010989011</v>
      </c>
      <c r="BG103" s="30">
        <v>12.2417582417582</v>
      </c>
      <c r="BH103" s="46">
        <v>27.1468144044321</v>
      </c>
      <c r="BI103" s="30">
        <v>9.483379501385039</v>
      </c>
      <c r="BJ103" s="46">
        <v>23.3333333333333</v>
      </c>
      <c r="BK103" s="30">
        <v>16.3033333333333</v>
      </c>
      <c r="BL103" s="46">
        <v>9.04109589041096</v>
      </c>
      <c r="BM103" s="30">
        <v>6.02027397260274</v>
      </c>
      <c r="BN103" s="46">
        <v>12.396694214876</v>
      </c>
      <c r="BO103" s="30">
        <v>16.9812672176309</v>
      </c>
      <c r="BP103" s="46">
        <v>15.4285714285714</v>
      </c>
      <c r="BQ103" s="30">
        <v>9.60885714285714</v>
      </c>
      <c r="BR103" s="46">
        <v>6.57534246575342</v>
      </c>
      <c r="BS103" s="30">
        <v>20.0276712328767</v>
      </c>
      <c r="BT103" s="46">
        <v>22.1288515406162</v>
      </c>
      <c r="BU103" s="30">
        <v>22.0294117647059</v>
      </c>
      <c r="BV103" s="46">
        <v>3.32409972299169</v>
      </c>
      <c r="BW103" s="30">
        <v>14.3639889196676</v>
      </c>
      <c r="BX103" s="46">
        <v>7.94520547945205</v>
      </c>
      <c r="BY103" s="30">
        <v>11.2345205479452</v>
      </c>
      <c r="BZ103" s="46">
        <v>8.493150684931511</v>
      </c>
      <c r="CA103" s="30">
        <v>10.1983561643836</v>
      </c>
      <c r="CB103" s="46">
        <v>14.6814404432133</v>
      </c>
      <c r="CC103" s="30">
        <v>13.8864265927978</v>
      </c>
      <c r="CD103" s="46">
        <v>10.4109589041096</v>
      </c>
      <c r="CE103" s="30">
        <v>12.3490410958904</v>
      </c>
      <c r="CF103" s="46">
        <v>13.6986301369863</v>
      </c>
      <c r="CG103" s="30">
        <v>23.0791780821918</v>
      </c>
      <c r="CH103" s="46">
        <v>100</v>
      </c>
      <c r="CI103" s="30">
        <v>25</v>
      </c>
      <c r="CJ103" s="46">
        <v>9.863013698630141</v>
      </c>
      <c r="CK103" s="30">
        <v>12.5101369863014</v>
      </c>
      <c r="CL103" s="46">
        <v>8.746355685131199</v>
      </c>
      <c r="CM103" s="30">
        <v>11.5268221574344</v>
      </c>
      <c r="CN103" s="46">
        <v>12.0234604105572</v>
      </c>
      <c r="CO103" s="30">
        <v>14.6853372434018</v>
      </c>
      <c r="CP103" s="46">
        <v>15.6164383561644</v>
      </c>
      <c r="CQ103" s="30">
        <v>19.0301369863014</v>
      </c>
      <c r="CR103" s="46">
        <v>11.2328767123288</v>
      </c>
      <c r="CS103" s="30">
        <v>10.9769863013699</v>
      </c>
      <c r="CT103" s="46">
        <v>10.958904109589</v>
      </c>
      <c r="CU103" s="30">
        <v>7.80739726027397</v>
      </c>
      <c r="CV103" s="46">
        <v>9.49720670391061</v>
      </c>
      <c r="CW103" s="30">
        <v>9.456703910614531</v>
      </c>
      <c r="CX103" s="46">
        <v>11.5068493150685</v>
      </c>
      <c r="CY103" s="30">
        <v>14.9701369863014</v>
      </c>
      <c r="CZ103" s="46">
        <v>10.958904109589</v>
      </c>
      <c r="DA103" s="30">
        <v>20.9208219178082</v>
      </c>
      <c r="DB103" s="46">
        <v>6.86813186813187</v>
      </c>
      <c r="DC103" s="30">
        <v>15.2057692307692</v>
      </c>
      <c r="DD103" s="46">
        <v>9.31506849315068</v>
      </c>
      <c r="DE103" s="30">
        <v>9.32328767123288</v>
      </c>
      <c r="DF103" s="46">
        <v>100</v>
      </c>
      <c r="DG103" s="30">
        <v>12.5224719101124</v>
      </c>
      <c r="DH103" s="46">
        <v>12.1546961325967</v>
      </c>
      <c r="DI103" s="30">
        <v>9.41436464088398</v>
      </c>
      <c r="DJ103" s="46">
        <v>11.4285714285714</v>
      </c>
      <c r="DK103" s="30">
        <v>11.6951428571429</v>
      </c>
      <c r="DL103" s="46">
        <v>18.0555555555556</v>
      </c>
      <c r="DM103" s="30">
        <v>16.3</v>
      </c>
      <c r="DN103" s="37"/>
      <c r="DO103" s="47">
        <f>SUM(SUM(B103,D103,F103,H103,J103,L103,N103,P103,R103,T103,V103,X103,Z103,AB103,AD103,AF103,AH103,AJ103,AL103,AN103,AP103,AR103,AT103,AV103,AX103,AZ103,BB103,BD103,BF103,BH103),BJ103,BL103,BN103,BP103,BR103,BT103,BV103,BX103,BZ103,CB103,CD103,CF103,CH103,CJ103,CL103,CN103,CP103,CR103,CT103,CV103,CX103,CZ103,DB103,DD103,DF103,DH103,DJ103,DL103)/58</f>
        <v>19.5494214986914</v>
      </c>
      <c r="DP103" s="47">
        <f>SUM(SUM(C103,E103,G103,I103,K103,M103,O103,Q103,S103,U103,W103,Y103,AA103,AC103,AE103,AG103,AI103,AK103,AM103,AO103,AQ103,AS103,AU103,AW103,AY103,BA103,BC103,BE103,BG103,BI103),BK103,BM103,BO103,BQ103,BS103,BU103,BW103,BY103,CA103,CC103,CE103,CG103,CI103,CK103,CM103,CO103,CQ103,CS103,CU103,CW103,CY103,DA103,DC103,DE103,DG103,DI103,DK103,DM103)/58</f>
        <v>14.530858005430</v>
      </c>
      <c r="DQ103" s="63"/>
    </row>
    <row r="104" ht="20.35" customHeight="1">
      <c r="A104" s="65">
        <v>1999</v>
      </c>
      <c r="B104" s="60">
        <v>8.493150684931511</v>
      </c>
      <c r="C104" s="30">
        <v>12.3621917808219</v>
      </c>
      <c r="D104" s="46">
        <v>9.04109589041096</v>
      </c>
      <c r="E104" s="30">
        <v>10.998904109589</v>
      </c>
      <c r="F104" s="46">
        <v>14.5205479452055</v>
      </c>
      <c r="G104" s="30">
        <v>13.7539726027397</v>
      </c>
      <c r="H104" s="46">
        <v>25.4847645429363</v>
      </c>
      <c r="I104" s="30">
        <v>6.54515235457064</v>
      </c>
      <c r="J104" s="46">
        <v>14.1274238227147</v>
      </c>
      <c r="K104" s="30">
        <v>18.3163434903047</v>
      </c>
      <c r="L104" s="46">
        <v>100</v>
      </c>
      <c r="M104" s="30">
        <v>13.2329545454545</v>
      </c>
      <c r="N104" s="46">
        <v>21.6867469879518</v>
      </c>
      <c r="O104" s="30">
        <v>9.47530120481928</v>
      </c>
      <c r="P104" s="46">
        <v>10.4109589041096</v>
      </c>
      <c r="Q104" s="30">
        <v>20.387397260274</v>
      </c>
      <c r="R104" s="46">
        <v>11.2044817927171</v>
      </c>
      <c r="S104" s="30">
        <v>16.296918767507</v>
      </c>
      <c r="T104" s="46">
        <v>16.7582417582418</v>
      </c>
      <c r="U104" s="30">
        <v>20.4134615384615</v>
      </c>
      <c r="V104" s="46">
        <v>10.7142857142857</v>
      </c>
      <c r="W104" s="30">
        <v>20.6546703296703</v>
      </c>
      <c r="X104" s="46">
        <v>96.7123287671233</v>
      </c>
      <c r="Y104" s="30">
        <v>14.7917808219178</v>
      </c>
      <c r="Z104" s="46">
        <v>11.0169491525424</v>
      </c>
      <c r="AA104" s="30">
        <v>18.2070621468927</v>
      </c>
      <c r="AB104" s="46">
        <v>100</v>
      </c>
      <c r="AC104" s="30">
        <v>11.4301994301994</v>
      </c>
      <c r="AD104" s="46">
        <v>10.6849315068493</v>
      </c>
      <c r="AE104" s="30">
        <v>17.4186301369863</v>
      </c>
      <c r="AF104" s="46">
        <v>10.1369863013699</v>
      </c>
      <c r="AG104" s="30">
        <v>13.5734246575342</v>
      </c>
      <c r="AH104" s="46">
        <v>22.3463687150838</v>
      </c>
      <c r="AI104" s="30">
        <v>17.254469273743</v>
      </c>
      <c r="AJ104" s="46">
        <v>13.3704735376045</v>
      </c>
      <c r="AK104" s="30">
        <v>13.0353760445682</v>
      </c>
      <c r="AL104" s="46">
        <v>10.4395604395604</v>
      </c>
      <c r="AM104" s="30">
        <v>22.5461538461538</v>
      </c>
      <c r="AN104" s="46">
        <v>20</v>
      </c>
      <c r="AO104" s="30">
        <v>9.98520547945205</v>
      </c>
      <c r="AP104" s="46">
        <v>100</v>
      </c>
      <c r="AQ104" s="30">
        <v>11.0662824207493</v>
      </c>
      <c r="AR104" s="46">
        <v>10.4683195592287</v>
      </c>
      <c r="AS104" s="30">
        <v>12.299173553719</v>
      </c>
      <c r="AT104" s="46">
        <v>19.7183098591549</v>
      </c>
      <c r="AU104" s="30">
        <v>13.0233802816901</v>
      </c>
      <c r="AV104" s="46">
        <v>12.6373626373626</v>
      </c>
      <c r="AW104" s="30">
        <v>14.6043956043956</v>
      </c>
      <c r="AX104" s="46">
        <v>19.7802197802198</v>
      </c>
      <c r="AY104" s="30">
        <v>19.185989010989</v>
      </c>
      <c r="AZ104" s="46">
        <v>9.58904109589041</v>
      </c>
      <c r="BA104" s="30">
        <v>14.2756164383562</v>
      </c>
      <c r="BB104" s="46">
        <v>10.958904109589</v>
      </c>
      <c r="BC104" s="30">
        <v>19.6646575342466</v>
      </c>
      <c r="BD104" s="46">
        <v>9.31506849315068</v>
      </c>
      <c r="BE104" s="30">
        <v>7.89972602739726</v>
      </c>
      <c r="BF104" s="46">
        <v>7.41758241758242</v>
      </c>
      <c r="BG104" s="30">
        <v>11.7733516483516</v>
      </c>
      <c r="BH104" s="46">
        <v>24.7191011235955</v>
      </c>
      <c r="BI104" s="30">
        <v>9.85533707865169</v>
      </c>
      <c r="BJ104" s="46">
        <v>17.0616113744076</v>
      </c>
      <c r="BK104" s="30">
        <v>8.151184834123219</v>
      </c>
      <c r="BL104" s="46">
        <v>8.938547486033521</v>
      </c>
      <c r="BM104" s="30">
        <v>6.40418994413408</v>
      </c>
      <c r="BN104" s="46">
        <v>8.839779005524861</v>
      </c>
      <c r="BO104" s="30">
        <v>15.4919889502762</v>
      </c>
      <c r="BP104" s="46">
        <v>10.989010989011</v>
      </c>
      <c r="BQ104" s="30">
        <v>10.635989010989</v>
      </c>
      <c r="BR104" s="46">
        <v>11.2328767123288</v>
      </c>
      <c r="BS104" s="30">
        <v>19.3457534246575</v>
      </c>
      <c r="BT104" s="46">
        <v>13.4285714285714</v>
      </c>
      <c r="BU104" s="30">
        <v>19.6994285714286</v>
      </c>
      <c r="BV104" s="46">
        <v>5.14285714285714</v>
      </c>
      <c r="BW104" s="30">
        <v>13.9488571428571</v>
      </c>
      <c r="BX104" s="46">
        <v>8.21917808219178</v>
      </c>
      <c r="BY104" s="30">
        <v>11.9575342465753</v>
      </c>
      <c r="BZ104" s="46">
        <v>8.493150684931511</v>
      </c>
      <c r="CA104" s="30">
        <v>10.6301369863014</v>
      </c>
      <c r="CB104" s="46">
        <v>16.6204986149584</v>
      </c>
      <c r="CC104" s="30">
        <v>12.6739612188366</v>
      </c>
      <c r="CD104" s="46">
        <v>11.8131868131868</v>
      </c>
      <c r="CE104" s="30">
        <v>12.2288461538462</v>
      </c>
      <c r="CF104" s="46">
        <v>14.010989010989</v>
      </c>
      <c r="CG104" s="30">
        <v>21.7936813186813</v>
      </c>
      <c r="CH104" s="46">
        <v>73.9130434782609</v>
      </c>
      <c r="CI104" s="30">
        <v>15.5217391304348</v>
      </c>
      <c r="CJ104" s="46">
        <v>9.065934065934069</v>
      </c>
      <c r="CK104" s="30">
        <v>12.9392857142857</v>
      </c>
      <c r="CL104" s="46">
        <v>7.87878787878788</v>
      </c>
      <c r="CM104" s="30">
        <v>11.5106060606061</v>
      </c>
      <c r="CN104" s="46">
        <v>10.0840336134454</v>
      </c>
      <c r="CO104" s="30">
        <v>14.5140056022409</v>
      </c>
      <c r="CP104" s="46">
        <v>9.77653631284916</v>
      </c>
      <c r="CQ104" s="30">
        <v>17.9290502793296</v>
      </c>
      <c r="CR104" s="46">
        <v>13.5359116022099</v>
      </c>
      <c r="CS104" s="30">
        <v>11.5298342541436</v>
      </c>
      <c r="CT104" s="46">
        <v>12.6373626373626</v>
      </c>
      <c r="CU104" s="30">
        <v>8.16703296703297</v>
      </c>
      <c r="CV104" s="46">
        <v>100</v>
      </c>
      <c r="CW104" s="30">
        <v>8.4633431085044</v>
      </c>
      <c r="CX104" s="46">
        <v>8.21917808219178</v>
      </c>
      <c r="CY104" s="30">
        <v>14.5454794520548</v>
      </c>
      <c r="CZ104" s="46">
        <v>12.8767123287671</v>
      </c>
      <c r="DA104" s="30">
        <v>19.9884931506849</v>
      </c>
      <c r="DB104" s="46">
        <v>7.67123287671233</v>
      </c>
      <c r="DC104" s="30">
        <v>14.9805479452055</v>
      </c>
      <c r="DD104" s="46">
        <v>10.1369863013699</v>
      </c>
      <c r="DE104" s="30">
        <v>9.275890410958899</v>
      </c>
      <c r="DF104" s="46">
        <v>100</v>
      </c>
      <c r="DG104" s="30">
        <v>11.0264705882353</v>
      </c>
      <c r="DH104" s="46">
        <v>12.0111731843575</v>
      </c>
      <c r="DI104" s="30">
        <v>9.72346368715084</v>
      </c>
      <c r="DJ104" s="46">
        <v>14.8571428571429</v>
      </c>
      <c r="DK104" s="30">
        <v>12.3274285714286</v>
      </c>
      <c r="DL104" s="46">
        <v>19.3370165745856</v>
      </c>
      <c r="DM104" s="30">
        <v>15.5701657458564</v>
      </c>
      <c r="DN104" s="37"/>
      <c r="DO104" s="47">
        <f>SUM(SUM(B104,D104,F104,H104,J104,L104,N104,P104,R104,T104,V104,X104,Z104,AB104,AD104,AF104,AH104,AJ104,AL104,AN104,AP104,AR104,AT104,AV104,AX104,AZ104,BB104,BD104,BF104,BH104),BJ104,BL104,BN104,BP104,BR104,BT104,BV104,BX104,BZ104,CB104,CD104,CF104,CH104,CJ104,CL104,CN104,CP104,CR104,CT104,CV104,CX104,CZ104,DB104,DD104,DF104,DH104,DJ104,DL104)/58</f>
        <v>22.7335261151445</v>
      </c>
      <c r="DP104" s="47">
        <f>SUM(SUM(C104,E104,G104,I104,K104,M104,O104,Q104,S104,U104,W104,Y104,AA104,AC104,AE104,AG104,AI104,AK104,AM104,AO104,AQ104,AS104,AU104,AW104,AY104,BA104,BC104,BE104,BG104,BI104),BK104,BM104,BO104,BQ104,BS104,BU104,BW104,BY104,CA104,CC104,CE104,CG104,CI104,CK104,CM104,CO104,CQ104,CS104,CU104,CW104,CY104,DA104,DC104,DE104,DG104,DI104,DK104,DM104)/58</f>
        <v>13.8845149636391</v>
      </c>
      <c r="DQ104" s="63"/>
    </row>
    <row r="105" ht="20.35" customHeight="1">
      <c r="A105" s="65">
        <v>2000</v>
      </c>
      <c r="B105" s="60">
        <v>8.46994535519126</v>
      </c>
      <c r="C105" s="30">
        <v>12.9661202185792</v>
      </c>
      <c r="D105" s="46">
        <v>10.655737704918</v>
      </c>
      <c r="E105" s="30">
        <v>10.7846994535519</v>
      </c>
      <c r="F105" s="46">
        <v>8.743169398907099</v>
      </c>
      <c r="G105" s="30">
        <v>12.9598360655738</v>
      </c>
      <c r="H105" s="46">
        <v>21.6438356164384</v>
      </c>
      <c r="I105" s="30">
        <v>6.66712328767123</v>
      </c>
      <c r="J105" s="46">
        <v>11.0192837465565</v>
      </c>
      <c r="K105" s="30">
        <v>17.6055096418733</v>
      </c>
      <c r="L105" s="46">
        <v>99.7214484679666</v>
      </c>
      <c r="M105" s="30">
        <v>12.8401114206128</v>
      </c>
      <c r="N105" s="46">
        <v>25.207756232687</v>
      </c>
      <c r="O105" s="30">
        <v>8.914681440443211</v>
      </c>
      <c r="P105" s="46">
        <v>11.8457300275482</v>
      </c>
      <c r="Q105" s="30">
        <v>20.6820936639118</v>
      </c>
      <c r="R105" s="46">
        <v>11.2994350282486</v>
      </c>
      <c r="S105" s="30">
        <v>15.9581920903955</v>
      </c>
      <c r="T105" s="46">
        <v>16.2534435261708</v>
      </c>
      <c r="U105" s="30">
        <v>20.5261707988981</v>
      </c>
      <c r="V105" s="46">
        <v>12.8415300546448</v>
      </c>
      <c r="W105" s="30">
        <v>20.8035519125683</v>
      </c>
      <c r="X105" s="46">
        <v>98.63013698630139</v>
      </c>
      <c r="Y105" s="30">
        <v>14.7482191780822</v>
      </c>
      <c r="Z105" s="46">
        <v>7.20221606648199</v>
      </c>
      <c r="AA105" s="30">
        <v>18.3883656509695</v>
      </c>
      <c r="AB105" s="46">
        <v>100</v>
      </c>
      <c r="AC105" s="30">
        <v>11.3379888268156</v>
      </c>
      <c r="AD105" s="46">
        <v>9.890109890109891</v>
      </c>
      <c r="AE105" s="30">
        <v>17.2222527472527</v>
      </c>
      <c r="AF105" s="46">
        <v>12.6721763085399</v>
      </c>
      <c r="AG105" s="30">
        <v>13.8110192837466</v>
      </c>
      <c r="AH105" s="46">
        <v>18.6111111111111</v>
      </c>
      <c r="AI105" s="30">
        <v>16.8838888888889</v>
      </c>
      <c r="AJ105" s="46">
        <v>11.0192837465565</v>
      </c>
      <c r="AK105" s="30">
        <v>12.5691460055096</v>
      </c>
      <c r="AL105" s="46">
        <v>8.815426997245179</v>
      </c>
      <c r="AM105" s="30">
        <v>23.0564738292011</v>
      </c>
      <c r="AN105" s="46">
        <v>14.2465753424658</v>
      </c>
      <c r="AO105" s="30">
        <v>10.067397260274</v>
      </c>
      <c r="AP105" s="46">
        <v>100</v>
      </c>
      <c r="AQ105" s="30">
        <v>10.8520547945205</v>
      </c>
      <c r="AR105" s="46">
        <v>7.65027322404372</v>
      </c>
      <c r="AS105" s="30">
        <v>12.2</v>
      </c>
      <c r="AT105" s="46">
        <v>17.7464788732394</v>
      </c>
      <c r="AU105" s="30">
        <v>12.9276056338028</v>
      </c>
      <c r="AV105" s="46">
        <v>13.6986301369863</v>
      </c>
      <c r="AW105" s="30">
        <v>14.1865753424658</v>
      </c>
      <c r="AX105" s="46">
        <v>19.9453551912568</v>
      </c>
      <c r="AY105" s="30">
        <v>18.7352459016393</v>
      </c>
      <c r="AZ105" s="46">
        <v>9.83606557377049</v>
      </c>
      <c r="BA105" s="30">
        <v>14.2781420765027</v>
      </c>
      <c r="BB105" s="46">
        <v>8.743169398907099</v>
      </c>
      <c r="BC105" s="30">
        <v>19.2169398907104</v>
      </c>
      <c r="BD105" s="46">
        <v>6.83060109289617</v>
      </c>
      <c r="BE105" s="30">
        <v>7.71584699453552</v>
      </c>
      <c r="BF105" s="46">
        <v>18.3060109289617</v>
      </c>
      <c r="BG105" s="30">
        <v>11.316393442623</v>
      </c>
      <c r="BH105" s="46">
        <v>22.5433526011561</v>
      </c>
      <c r="BI105" s="30">
        <v>9.60895953757225</v>
      </c>
      <c r="BJ105" s="46">
        <v>13.9344262295082</v>
      </c>
      <c r="BK105" s="30">
        <v>9.65300546448087</v>
      </c>
      <c r="BL105" s="46">
        <v>7.96703296703297</v>
      </c>
      <c r="BM105" s="30">
        <v>6.31785714285714</v>
      </c>
      <c r="BN105" s="46">
        <v>10.6849315068493</v>
      </c>
      <c r="BO105" s="30">
        <v>15.3405479452055</v>
      </c>
      <c r="BP105" s="46">
        <v>10.958904109589</v>
      </c>
      <c r="BQ105" s="30">
        <v>10.5986301369863</v>
      </c>
      <c r="BR105" s="46">
        <v>10.7142857142857</v>
      </c>
      <c r="BS105" s="30">
        <v>18.957967032967</v>
      </c>
      <c r="BT105" s="46">
        <v>23.6245954692557</v>
      </c>
      <c r="BU105" s="30">
        <v>18.384142394822</v>
      </c>
      <c r="BV105" s="46">
        <v>6.11111111111111</v>
      </c>
      <c r="BW105" s="30">
        <v>14.5397222222222</v>
      </c>
      <c r="BX105" s="46">
        <v>9.83606557377049</v>
      </c>
      <c r="BY105" s="30">
        <v>11.9882513661202</v>
      </c>
      <c r="BZ105" s="46">
        <v>11.7486338797814</v>
      </c>
      <c r="CA105" s="30">
        <v>10.7098360655738</v>
      </c>
      <c r="CB105" s="46">
        <v>14.2465753424658</v>
      </c>
      <c r="CC105" s="30">
        <v>12.8931506849315</v>
      </c>
      <c r="CD105" s="46">
        <v>13.9344262295082</v>
      </c>
      <c r="CE105" s="30">
        <v>12.0707650273224</v>
      </c>
      <c r="CF105" s="46">
        <v>14.8459383753501</v>
      </c>
      <c r="CG105" s="30">
        <v>21.4551820728291</v>
      </c>
      <c r="CH105" s="46"/>
      <c r="CI105" s="30"/>
      <c r="CJ105" s="46">
        <v>10.655737704918</v>
      </c>
      <c r="CK105" s="30">
        <v>12.3191256830601</v>
      </c>
      <c r="CL105" s="46">
        <v>11.6477272727273</v>
      </c>
      <c r="CM105" s="30">
        <v>11.6508522727273</v>
      </c>
      <c r="CN105" s="46">
        <v>8.146067415730339</v>
      </c>
      <c r="CO105" s="30">
        <v>12.4449438202247</v>
      </c>
      <c r="CP105" s="46">
        <v>12.0547945205479</v>
      </c>
      <c r="CQ105" s="30">
        <v>17.3082191780822</v>
      </c>
      <c r="CR105" s="46">
        <v>16.1111111111111</v>
      </c>
      <c r="CS105" s="30">
        <v>11.9186111111111</v>
      </c>
      <c r="CT105" s="46">
        <v>8.767123287671231</v>
      </c>
      <c r="CU105" s="30">
        <v>7.96164383561644</v>
      </c>
      <c r="CV105" s="46">
        <v>100</v>
      </c>
      <c r="CW105" s="30">
        <v>9.58433734939759</v>
      </c>
      <c r="CX105" s="46">
        <v>10.655737704918</v>
      </c>
      <c r="CY105" s="30">
        <v>14.5204918032787</v>
      </c>
      <c r="CZ105" s="46">
        <v>11.2021857923497</v>
      </c>
      <c r="DA105" s="30">
        <v>19.2341530054645</v>
      </c>
      <c r="DB105" s="46">
        <v>9.58904109589041</v>
      </c>
      <c r="DC105" s="30">
        <v>14.9605479452055</v>
      </c>
      <c r="DD105" s="46">
        <v>10.9289617486339</v>
      </c>
      <c r="DE105" s="30">
        <v>9.540710382513661</v>
      </c>
      <c r="DF105" s="46">
        <v>99.4505494505495</v>
      </c>
      <c r="DG105" s="30">
        <v>11.6049450549451</v>
      </c>
      <c r="DH105" s="46">
        <v>15.406162464986</v>
      </c>
      <c r="DI105" s="30">
        <v>9.03669467787115</v>
      </c>
      <c r="DJ105" s="46">
        <v>37.4301675977654</v>
      </c>
      <c r="DK105" s="30">
        <v>12.3326815642458</v>
      </c>
      <c r="DL105" s="46">
        <v>18.6813186813187</v>
      </c>
      <c r="DM105" s="30">
        <v>15.4582417582418</v>
      </c>
      <c r="DN105" s="37"/>
      <c r="DO105" s="47">
        <f>SUM(SUM(B105,D105,F105,H105,J105,L105,N105,P105,R105,T105,V105,X105,Z105,AB105,AD105,AF105,AH105,AJ105,AL105,AN105,AP105,AR105,AT105,AV105,AX105,AZ105,BB105,BD105,BF105,BH105),BJ105,BL105,BN105,BP105,BR105,BT105,BV105,BX105,BZ105,CB105,CD105,CF105,CH105,CJ105,CL105,CN105,CP105,CR105,CT105,CV105,CX105,CZ105,DB105,DD105,DF105,DH105,DJ105,DL105)/58</f>
        <v>22.3407351050339</v>
      </c>
      <c r="DP105" s="47">
        <f>SUM(SUM(C105,E105,G105,I105,K105,M105,O105,Q105,S105,U105,W105,Y105,AA105,AC105,AE105,AG105,AI105,AK105,AM105,AO105,AQ105,AS105,AU105,AW105,AY105,BA105,BC105,BE105,BG105,BI105),BK105,BM105,BO105,BQ105,BS105,BU105,BW105,BY105,CA105,CC105,CE105,CG105,CI105,CK105,CM105,CO105,CQ105,CS105,CU105,CW105,CY105,DA105,DC105,DE105,DG105,DI105,DK105,DM105)/58</f>
        <v>13.7301028469736</v>
      </c>
      <c r="DQ105" s="63"/>
    </row>
    <row r="106" ht="20.35" customHeight="1">
      <c r="A106" s="65">
        <v>2001</v>
      </c>
      <c r="B106" s="60">
        <v>8.493150684931511</v>
      </c>
      <c r="C106" s="30">
        <v>12.166301369863</v>
      </c>
      <c r="D106" s="46">
        <v>9.58904109589041</v>
      </c>
      <c r="E106" s="30">
        <v>10.5723287671233</v>
      </c>
      <c r="F106" s="46">
        <v>12.3626373626374</v>
      </c>
      <c r="G106" s="30">
        <v>11.8129120879121</v>
      </c>
      <c r="H106" s="46">
        <v>20.3296703296703</v>
      </c>
      <c r="I106" s="30">
        <v>6.37747252747253</v>
      </c>
      <c r="J106" s="46">
        <v>15.3846153846154</v>
      </c>
      <c r="K106" s="30">
        <v>16.9025641025641</v>
      </c>
      <c r="L106" s="46">
        <v>99.7118155619597</v>
      </c>
      <c r="M106" s="30">
        <v>12.5530259365994</v>
      </c>
      <c r="N106" s="46">
        <v>17.6470588235294</v>
      </c>
      <c r="O106" s="30">
        <v>8.274509803921569</v>
      </c>
      <c r="P106" s="46">
        <v>9.863013698630141</v>
      </c>
      <c r="Q106" s="30">
        <v>20.7323287671233</v>
      </c>
      <c r="R106" s="46">
        <v>12.3287671232877</v>
      </c>
      <c r="S106" s="30">
        <v>16.6528767123288</v>
      </c>
      <c r="T106" s="46">
        <v>15.1098901098901</v>
      </c>
      <c r="U106" s="30">
        <v>20.7175824175824</v>
      </c>
      <c r="V106" s="46">
        <v>7.94520547945205</v>
      </c>
      <c r="W106" s="30">
        <v>20.787397260274</v>
      </c>
      <c r="X106" s="46">
        <v>99.7245179063361</v>
      </c>
      <c r="Y106" s="30">
        <v>14.3796143250689</v>
      </c>
      <c r="Z106" s="46">
        <v>10.7648725212465</v>
      </c>
      <c r="AA106" s="30">
        <v>18.7747875354108</v>
      </c>
      <c r="AB106" s="46">
        <v>99.7206703910615</v>
      </c>
      <c r="AC106" s="30">
        <v>11.4731843575419</v>
      </c>
      <c r="AD106" s="46">
        <v>11.2328767123288</v>
      </c>
      <c r="AE106" s="30">
        <v>16.66</v>
      </c>
      <c r="AF106" s="46">
        <v>9.58904109589041</v>
      </c>
      <c r="AG106" s="30">
        <v>13.1958904109589</v>
      </c>
      <c r="AH106" s="46">
        <v>19.2837465564738</v>
      </c>
      <c r="AI106" s="30">
        <v>17.2206611570248</v>
      </c>
      <c r="AJ106" s="46">
        <v>12.3287671232877</v>
      </c>
      <c r="AK106" s="30">
        <v>12.4008219178082</v>
      </c>
      <c r="AL106" s="46">
        <v>10.6849315068493</v>
      </c>
      <c r="AM106" s="30">
        <v>23.1504109589041</v>
      </c>
      <c r="AN106" s="46">
        <v>18.6301369863014</v>
      </c>
      <c r="AO106" s="30">
        <v>9.836438356164379</v>
      </c>
      <c r="AP106" s="46">
        <v>99.7222222222222</v>
      </c>
      <c r="AQ106" s="30">
        <v>11.0019444444444</v>
      </c>
      <c r="AR106" s="46">
        <v>9.890109890109891</v>
      </c>
      <c r="AS106" s="30">
        <v>12.1585164835165</v>
      </c>
      <c r="AT106" s="46">
        <v>21.8232044198895</v>
      </c>
      <c r="AU106" s="30">
        <v>12.7508287292818</v>
      </c>
      <c r="AV106" s="46">
        <v>9.340659340659339</v>
      </c>
      <c r="AW106" s="30">
        <v>14.096978021978</v>
      </c>
      <c r="AX106" s="46">
        <v>14.2857142857143</v>
      </c>
      <c r="AY106" s="30">
        <v>18.7497252747253</v>
      </c>
      <c r="AZ106" s="46">
        <v>11.8131868131868</v>
      </c>
      <c r="BA106" s="30">
        <v>12.989010989011</v>
      </c>
      <c r="BB106" s="46">
        <v>9.04109589041096</v>
      </c>
      <c r="BC106" s="30">
        <v>19.7315068493151</v>
      </c>
      <c r="BD106" s="46">
        <v>11.2947658402204</v>
      </c>
      <c r="BE106" s="30">
        <v>7.26391184573003</v>
      </c>
      <c r="BF106" s="46">
        <v>11.5068493150685</v>
      </c>
      <c r="BG106" s="30">
        <v>11.3052054794521</v>
      </c>
      <c r="BH106" s="46">
        <v>27.3504273504274</v>
      </c>
      <c r="BI106" s="30">
        <v>8.94245014245014</v>
      </c>
      <c r="BJ106" s="46">
        <v>8.53994490358127</v>
      </c>
      <c r="BK106" s="30">
        <v>9.571074380165291</v>
      </c>
      <c r="BL106" s="46">
        <v>10.4683195592287</v>
      </c>
      <c r="BM106" s="30">
        <v>6.40936639118457</v>
      </c>
      <c r="BN106" s="46">
        <v>12.3287671232877</v>
      </c>
      <c r="BO106" s="30">
        <v>14.887397260274</v>
      </c>
      <c r="BP106" s="46">
        <v>11.2328767123288</v>
      </c>
      <c r="BQ106" s="30">
        <v>10.4306849315068</v>
      </c>
      <c r="BR106" s="46">
        <v>10.1369863013699</v>
      </c>
      <c r="BS106" s="30">
        <v>18.8821917808219</v>
      </c>
      <c r="BT106" s="46">
        <v>23.6749116607774</v>
      </c>
      <c r="BU106" s="30">
        <v>18.6452296819788</v>
      </c>
      <c r="BV106" s="46">
        <v>8.123249299719889</v>
      </c>
      <c r="BW106" s="30">
        <v>14.0787114845938</v>
      </c>
      <c r="BX106" s="46">
        <v>8.767123287671231</v>
      </c>
      <c r="BY106" s="30">
        <v>11.9638356164384</v>
      </c>
      <c r="BZ106" s="46">
        <v>7.94520547945205</v>
      </c>
      <c r="CA106" s="30">
        <v>10.3180821917808</v>
      </c>
      <c r="CB106" s="46">
        <v>18.6111111111111</v>
      </c>
      <c r="CC106" s="30">
        <v>12.4772222222222</v>
      </c>
      <c r="CD106" s="46">
        <v>11.2328767123288</v>
      </c>
      <c r="CE106" s="30">
        <v>12.2238356164384</v>
      </c>
      <c r="CF106" s="46"/>
      <c r="CG106" s="30"/>
      <c r="CH106" s="46">
        <v>100</v>
      </c>
      <c r="CI106" s="30">
        <v>19.0827586206897</v>
      </c>
      <c r="CJ106" s="46">
        <v>11.2328767123288</v>
      </c>
      <c r="CK106" s="30">
        <v>11.3441095890411</v>
      </c>
      <c r="CL106" s="46">
        <v>6.12813370473538</v>
      </c>
      <c r="CM106" s="30">
        <v>11.3342618384401</v>
      </c>
      <c r="CN106" s="46">
        <v>10.5571847507331</v>
      </c>
      <c r="CO106" s="30">
        <v>12.5885630498534</v>
      </c>
      <c r="CP106" s="46">
        <v>14.6408839779006</v>
      </c>
      <c r="CQ106" s="30">
        <v>17.0563535911602</v>
      </c>
      <c r="CR106" s="46">
        <v>14.2061281337047</v>
      </c>
      <c r="CS106" s="30">
        <v>11.5562674094708</v>
      </c>
      <c r="CT106" s="46">
        <v>10.4395604395604</v>
      </c>
      <c r="CU106" s="30">
        <v>8.57802197802198</v>
      </c>
      <c r="CV106" s="46">
        <v>99.7134670487106</v>
      </c>
      <c r="CW106" s="30">
        <v>8.71575931232092</v>
      </c>
      <c r="CX106" s="46">
        <v>8.21917808219178</v>
      </c>
      <c r="CY106" s="30">
        <v>14.7106849315068</v>
      </c>
      <c r="CZ106" s="46">
        <v>9.58904109589041</v>
      </c>
      <c r="DA106" s="30">
        <v>18.9235616438356</v>
      </c>
      <c r="DB106" s="46">
        <v>8.493150684931511</v>
      </c>
      <c r="DC106" s="30">
        <v>14.7150684931507</v>
      </c>
      <c r="DD106" s="46">
        <v>10.6849315068493</v>
      </c>
      <c r="DE106" s="30">
        <v>8.822465753424661</v>
      </c>
      <c r="DF106" s="46">
        <v>100</v>
      </c>
      <c r="DG106" s="30">
        <v>11.2341597796143</v>
      </c>
      <c r="DH106" s="46">
        <v>13.9130434782609</v>
      </c>
      <c r="DI106" s="30">
        <v>8.66</v>
      </c>
      <c r="DJ106" s="46">
        <v>98.63013698630139</v>
      </c>
      <c r="DK106" s="30">
        <v>12.4701369863014</v>
      </c>
      <c r="DL106" s="46">
        <v>18.6813186813187</v>
      </c>
      <c r="DM106" s="30">
        <v>15.7186813186813</v>
      </c>
      <c r="DN106" s="37"/>
      <c r="DO106" s="47">
        <f>SUM(SUM(B106,D106,F106,H106,J106,L106,N106,P106,R106,T106,V106,X106,Z106,AB106,AD106,AF106,AH106,AJ106,AL106,AN106,AP106,AR106,AT106,AV106,AX106,AZ106,BB106,BD106,BF106,BH106),BJ106,BL106,BN106,BP106,BR106,BT106,BV106,BX106,BZ106,CB106,CD106,CF106,CH106,CJ106,CL106,CN106,CP106,CR106,CT106,CV106,CX106,CZ106,DB106,DD106,DF106,DH106,DJ106,DL106)/58</f>
        <v>24.789176653622</v>
      </c>
      <c r="DP106" s="47">
        <f>SUM(SUM(C106,E106,G106,I106,K106,M106,O106,Q106,S106,U106,W106,Y106,AA106,AC106,AE106,AG106,AI106,AK106,AM106,AO106,AQ106,AS106,AU106,AW106,AY106,BA106,BC106,BE106,BG106,BI106),BK106,BM106,BO106,BQ106,BS106,BU106,BW106,BY106,CA106,CC106,CE106,CG106,CI106,CK106,CM106,CO106,CQ106,CS106,CU106,CW106,CY106,DA106,DC106,DE106,DG106,DI106,DK106,DM106)/58</f>
        <v>13.4917486470959</v>
      </c>
      <c r="DQ106" s="63"/>
    </row>
    <row r="107" ht="20.35" customHeight="1">
      <c r="A107" s="65">
        <v>2002</v>
      </c>
      <c r="B107" s="60">
        <v>9.31506849315068</v>
      </c>
      <c r="C107" s="30">
        <v>12.0227397260274</v>
      </c>
      <c r="D107" s="46">
        <v>9.58904109589041</v>
      </c>
      <c r="E107" s="30">
        <v>10.606301369863</v>
      </c>
      <c r="F107" s="46">
        <v>10.6849315068493</v>
      </c>
      <c r="G107" s="30">
        <v>11.4024657534247</v>
      </c>
      <c r="H107" s="46">
        <v>23.7569060773481</v>
      </c>
      <c r="I107" s="30">
        <v>5.87430939226519</v>
      </c>
      <c r="J107" s="46">
        <v>14.4067796610169</v>
      </c>
      <c r="K107" s="30">
        <v>17.6036723163842</v>
      </c>
      <c r="L107" s="46">
        <v>68.7323943661972</v>
      </c>
      <c r="M107" s="30">
        <v>13.0628169014085</v>
      </c>
      <c r="N107" s="46">
        <v>21.1111111111111</v>
      </c>
      <c r="O107" s="30">
        <v>8.77138888888889</v>
      </c>
      <c r="P107" s="46">
        <v>7.12328767123288</v>
      </c>
      <c r="Q107" s="30">
        <v>20.9471232876712</v>
      </c>
      <c r="R107" s="46">
        <v>15.2354570637119</v>
      </c>
      <c r="S107" s="30">
        <v>16.6927977839335</v>
      </c>
      <c r="T107" s="46">
        <v>100</v>
      </c>
      <c r="U107" s="30">
        <v>20.1675824175824</v>
      </c>
      <c r="V107" s="46">
        <v>10.4109589041096</v>
      </c>
      <c r="W107" s="30">
        <v>20.6331506849315</v>
      </c>
      <c r="X107" s="46">
        <v>100</v>
      </c>
      <c r="Y107" s="30">
        <v>14.413698630137</v>
      </c>
      <c r="Z107" s="46">
        <v>10.5849582172702</v>
      </c>
      <c r="AA107" s="30">
        <v>19.0005571030641</v>
      </c>
      <c r="AB107" s="46">
        <v>100</v>
      </c>
      <c r="AC107" s="30">
        <v>11.0602739726027</v>
      </c>
      <c r="AD107" s="46">
        <v>9.04109589041096</v>
      </c>
      <c r="AE107" s="30">
        <v>17.0956164383562</v>
      </c>
      <c r="AF107" s="46">
        <v>12.6027397260274</v>
      </c>
      <c r="AG107" s="30">
        <v>13.0441095890411</v>
      </c>
      <c r="AH107" s="46">
        <v>28.9256198347107</v>
      </c>
      <c r="AI107" s="30">
        <v>17.2606060606061</v>
      </c>
      <c r="AJ107" s="46">
        <v>10.4109589041096</v>
      </c>
      <c r="AK107" s="30">
        <v>12.9843835616438</v>
      </c>
      <c r="AL107" s="46">
        <v>7.12328767123288</v>
      </c>
      <c r="AM107" s="30">
        <v>22.9109589041096</v>
      </c>
      <c r="AN107" s="46">
        <v>18.6301369863014</v>
      </c>
      <c r="AO107" s="30">
        <v>9.65835616438356</v>
      </c>
      <c r="AP107" s="46">
        <v>100</v>
      </c>
      <c r="AQ107" s="30">
        <v>10.6825842696629</v>
      </c>
      <c r="AR107" s="46">
        <v>11.5068493150685</v>
      </c>
      <c r="AS107" s="30">
        <v>12.0038356164384</v>
      </c>
      <c r="AT107" s="46">
        <v>14.3661971830986</v>
      </c>
      <c r="AU107" s="30">
        <v>12.3845070422535</v>
      </c>
      <c r="AV107" s="46">
        <v>5.47945205479452</v>
      </c>
      <c r="AW107" s="30">
        <v>14.1627397260274</v>
      </c>
      <c r="AX107" s="46">
        <v>13.4615384615385</v>
      </c>
      <c r="AY107" s="30">
        <v>17.8728021978022</v>
      </c>
      <c r="AZ107" s="46">
        <v>7.3972602739726</v>
      </c>
      <c r="BA107" s="30">
        <v>13.6309589041096</v>
      </c>
      <c r="BB107" s="46">
        <v>8.493150684931511</v>
      </c>
      <c r="BC107" s="30">
        <v>19.7764383561644</v>
      </c>
      <c r="BD107" s="46">
        <v>12.3287671232877</v>
      </c>
      <c r="BE107" s="30">
        <v>6.2427397260274</v>
      </c>
      <c r="BF107" s="46">
        <v>11.7808219178082</v>
      </c>
      <c r="BG107" s="30">
        <v>12.3084931506849</v>
      </c>
      <c r="BH107" s="46">
        <v>18.6629526462396</v>
      </c>
      <c r="BI107" s="30">
        <v>9.181337047353759</v>
      </c>
      <c r="BJ107" s="46">
        <v>11.5068493150685</v>
      </c>
      <c r="BK107" s="30">
        <v>9.12602739726027</v>
      </c>
      <c r="BL107" s="46">
        <v>10.958904109589</v>
      </c>
      <c r="BM107" s="30">
        <v>5.9386301369863</v>
      </c>
      <c r="BN107" s="46">
        <v>10.6849315068493</v>
      </c>
      <c r="BO107" s="30">
        <v>15.4484931506849</v>
      </c>
      <c r="BP107" s="46">
        <v>16.2011173184358</v>
      </c>
      <c r="BQ107" s="30">
        <v>10.3966480446927</v>
      </c>
      <c r="BR107" s="46">
        <v>8.767123287671231</v>
      </c>
      <c r="BS107" s="30">
        <v>19.0945205479452</v>
      </c>
      <c r="BT107" s="46">
        <v>12.1883656509695</v>
      </c>
      <c r="BU107" s="30">
        <v>19.5775623268698</v>
      </c>
      <c r="BV107" s="46">
        <v>3.07262569832402</v>
      </c>
      <c r="BW107" s="30">
        <v>13.3810055865922</v>
      </c>
      <c r="BX107" s="46">
        <v>9.863013698630141</v>
      </c>
      <c r="BY107" s="30">
        <v>11.5383561643836</v>
      </c>
      <c r="BZ107" s="46">
        <v>10.1369863013699</v>
      </c>
      <c r="CA107" s="30">
        <v>9.90027397260274</v>
      </c>
      <c r="CB107" s="46">
        <v>21.0526315789474</v>
      </c>
      <c r="CC107" s="30">
        <v>12.711080332410</v>
      </c>
      <c r="CD107" s="46">
        <v>12.3287671232877</v>
      </c>
      <c r="CE107" s="30">
        <v>11.7238356164384</v>
      </c>
      <c r="CF107" s="46">
        <v>7.93201133144476</v>
      </c>
      <c r="CG107" s="30">
        <v>21.2844192634561</v>
      </c>
      <c r="CH107" s="46">
        <v>100</v>
      </c>
      <c r="CI107" s="30">
        <v>18.6376404494382</v>
      </c>
      <c r="CJ107" s="46">
        <v>9.58904109589041</v>
      </c>
      <c r="CK107" s="30">
        <v>12.0506849315068</v>
      </c>
      <c r="CL107" s="46">
        <v>9.686609686609691</v>
      </c>
      <c r="CM107" s="30">
        <v>10.9586894586895</v>
      </c>
      <c r="CN107" s="46">
        <v>8.96358543417367</v>
      </c>
      <c r="CO107" s="30">
        <v>11.8750700280112</v>
      </c>
      <c r="CP107" s="46">
        <v>12.6721763085399</v>
      </c>
      <c r="CQ107" s="30">
        <v>17.037741046832</v>
      </c>
      <c r="CR107" s="46">
        <v>10.8938547486034</v>
      </c>
      <c r="CS107" s="30">
        <v>11.1930167597765</v>
      </c>
      <c r="CT107" s="46">
        <v>6.84931506849315</v>
      </c>
      <c r="CU107" s="30">
        <v>7.96164383561644</v>
      </c>
      <c r="CV107" s="46">
        <v>99.7175141242938</v>
      </c>
      <c r="CW107" s="30">
        <v>7.96129943502825</v>
      </c>
      <c r="CX107" s="46">
        <v>10.989010989011</v>
      </c>
      <c r="CY107" s="30">
        <v>14.5760989010989</v>
      </c>
      <c r="CZ107" s="46">
        <v>10.1369863013699</v>
      </c>
      <c r="DA107" s="30">
        <v>19.8227397260274</v>
      </c>
      <c r="DB107" s="46">
        <v>9.890109890109891</v>
      </c>
      <c r="DC107" s="30">
        <v>14.8857142857143</v>
      </c>
      <c r="DD107" s="46">
        <v>7.3972602739726</v>
      </c>
      <c r="DE107" s="30">
        <v>8.663835616438361</v>
      </c>
      <c r="DF107" s="46">
        <v>100</v>
      </c>
      <c r="DG107" s="30">
        <v>11.4600550964187</v>
      </c>
      <c r="DH107" s="46">
        <v>21.8836565096953</v>
      </c>
      <c r="DI107" s="30">
        <v>8.68254847645429</v>
      </c>
      <c r="DJ107" s="46">
        <v>100</v>
      </c>
      <c r="DK107" s="30">
        <v>12.1519337016575</v>
      </c>
      <c r="DL107" s="46">
        <v>19.0082644628099</v>
      </c>
      <c r="DM107" s="30">
        <v>15.6550964187328</v>
      </c>
      <c r="DN107" s="37"/>
      <c r="DO107" s="47">
        <f>SUM(SUM(B107,D107,F107,H107,J107,L107,N107,P107,R107,T107,V107,X107,Z107,AB107,AD107,AF107,AH107,AJ107,AL107,AN107,AP107,AR107,AT107,AV107,AX107,AZ107,BB107,BD107,BF107,BH107),BJ107,BL107,BN107,BP107,BR107,BT107,BV107,BX107,BZ107,CB107,CD107,CF107,CH107,CJ107,CL107,CN107,CP107,CR107,CT107,CV107,CX107,CZ107,DB107,DD107,DF107,DH107,DJ107,DL107)/58</f>
        <v>25.2333178388893</v>
      </c>
      <c r="DP107" s="47">
        <f>SUM(SUM(C107,E107,G107,I107,K107,M107,O107,Q107,S107,U107,W107,Y107,AA107,AC107,AE107,AG107,AI107,AK107,AM107,AO107,AQ107,AS107,AU107,AW107,AY107,BA107,BC107,BE107,BG107,BI107),BK107,BM107,BO107,BQ107,BS107,BU107,BW107,BY107,CA107,CC107,CE107,CG107,CI107,CK107,CM107,CO107,CQ107,CS107,CU107,CW107,CY107,DA107,DC107,DE107,DG107,DI107,DK107,DM107)/58</f>
        <v>13.5716207877692</v>
      </c>
      <c r="DQ107" s="63"/>
    </row>
    <row r="108" ht="20.35" customHeight="1">
      <c r="A108" s="65">
        <v>2003</v>
      </c>
      <c r="B108" s="60">
        <v>8.493150684931511</v>
      </c>
      <c r="C108" s="30">
        <v>12.1898630136986</v>
      </c>
      <c r="D108" s="46">
        <v>8.767123287671231</v>
      </c>
      <c r="E108" s="30">
        <v>10.9068493150685</v>
      </c>
      <c r="F108" s="46">
        <v>10.958904109589</v>
      </c>
      <c r="G108" s="30">
        <v>12.927397260274</v>
      </c>
      <c r="H108" s="46">
        <v>19.8347107438017</v>
      </c>
      <c r="I108" s="30">
        <v>6.63250688705234</v>
      </c>
      <c r="J108" s="46">
        <v>15.7270029673591</v>
      </c>
      <c r="K108" s="30">
        <v>17.7442136498516</v>
      </c>
      <c r="L108" s="46">
        <v>12.0588235294118</v>
      </c>
      <c r="M108" s="30">
        <v>14.205</v>
      </c>
      <c r="N108" s="46">
        <v>21.1111111111111</v>
      </c>
      <c r="O108" s="30">
        <v>9.27944444444444</v>
      </c>
      <c r="P108" s="46">
        <v>10.958904109589</v>
      </c>
      <c r="Q108" s="30">
        <v>21.5868493150685</v>
      </c>
      <c r="R108" s="46">
        <v>10.2777777777778</v>
      </c>
      <c r="S108" s="30">
        <v>16.6255555555556</v>
      </c>
      <c r="T108" s="46">
        <v>52.247191011236</v>
      </c>
      <c r="U108" s="30">
        <v>21.0238764044944</v>
      </c>
      <c r="V108" s="46">
        <v>9.58904109589041</v>
      </c>
      <c r="W108" s="30">
        <v>21.1013698630137</v>
      </c>
      <c r="X108" s="46">
        <v>10.958904109589</v>
      </c>
      <c r="Y108" s="30">
        <v>14.6175342465753</v>
      </c>
      <c r="Z108" s="46">
        <v>7.18232044198895</v>
      </c>
      <c r="AA108" s="30">
        <v>19.0002762430939</v>
      </c>
      <c r="AB108" s="46">
        <v>99.7245179063361</v>
      </c>
      <c r="AC108" s="30">
        <v>11.0184573002755</v>
      </c>
      <c r="AD108" s="46">
        <v>11.5068493150685</v>
      </c>
      <c r="AE108" s="30">
        <v>17.1331506849315</v>
      </c>
      <c r="AF108" s="46">
        <v>8.21917808219178</v>
      </c>
      <c r="AG108" s="30">
        <v>14.6569863013699</v>
      </c>
      <c r="AH108" s="46">
        <v>28.3707865168539</v>
      </c>
      <c r="AI108" s="30">
        <v>18.1426966292135</v>
      </c>
      <c r="AJ108" s="46">
        <v>6.04395604395604</v>
      </c>
      <c r="AK108" s="30">
        <v>13.2233516483516</v>
      </c>
      <c r="AL108" s="46">
        <v>10.1369863013699</v>
      </c>
      <c r="AM108" s="30">
        <v>23.4452054794521</v>
      </c>
      <c r="AN108" s="46">
        <v>28.4931506849315</v>
      </c>
      <c r="AO108" s="30">
        <v>9.58027397260274</v>
      </c>
      <c r="AP108" s="46">
        <v>69.041095890411</v>
      </c>
      <c r="AQ108" s="30">
        <v>10.6117808219178</v>
      </c>
      <c r="AR108" s="46">
        <v>10.4109589041096</v>
      </c>
      <c r="AS108" s="30">
        <v>12.1953424657534</v>
      </c>
      <c r="AT108" s="46">
        <v>22.1910112359551</v>
      </c>
      <c r="AU108" s="30">
        <v>12.3261235955056</v>
      </c>
      <c r="AV108" s="46">
        <v>13.4986225895317</v>
      </c>
      <c r="AW108" s="30">
        <v>14.4421487603306</v>
      </c>
      <c r="AX108" s="46">
        <v>12.0879120879121</v>
      </c>
      <c r="AY108" s="30">
        <v>19.3054945054945</v>
      </c>
      <c r="AZ108" s="46">
        <v>11.7808219178082</v>
      </c>
      <c r="BA108" s="30">
        <v>13.5142465753425</v>
      </c>
      <c r="BB108" s="46">
        <v>9.31506849315068</v>
      </c>
      <c r="BC108" s="30">
        <v>20.1556164383562</v>
      </c>
      <c r="BD108" s="46">
        <v>6.84931506849315</v>
      </c>
      <c r="BE108" s="30">
        <v>6.95369863013699</v>
      </c>
      <c r="BF108" s="46">
        <v>11.7808219178082</v>
      </c>
      <c r="BG108" s="30">
        <v>12.4421917808219</v>
      </c>
      <c r="BH108" s="46">
        <v>28.133704735376</v>
      </c>
      <c r="BI108" s="30">
        <v>9.882729805013931</v>
      </c>
      <c r="BJ108" s="46">
        <v>11.2328767123288</v>
      </c>
      <c r="BK108" s="30">
        <v>9.44712328767123</v>
      </c>
      <c r="BL108" s="46">
        <v>10.6849315068493</v>
      </c>
      <c r="BM108" s="30">
        <v>6.14986301369863</v>
      </c>
      <c r="BN108" s="46">
        <v>9.863013698630141</v>
      </c>
      <c r="BO108" s="30">
        <v>16.7884931506849</v>
      </c>
      <c r="BP108" s="46">
        <v>11.2637362637363</v>
      </c>
      <c r="BQ108" s="30">
        <v>10.360989010989</v>
      </c>
      <c r="BR108" s="46">
        <v>11.5068493150685</v>
      </c>
      <c r="BS108" s="30">
        <v>19.4084931506849</v>
      </c>
      <c r="BT108" s="46">
        <v>29.6703296703297</v>
      </c>
      <c r="BU108" s="30">
        <v>20.2733516483516</v>
      </c>
      <c r="BV108" s="46">
        <v>5.3072625698324</v>
      </c>
      <c r="BW108" s="30">
        <v>14.177374301676</v>
      </c>
      <c r="BX108" s="46">
        <v>9.04109589041096</v>
      </c>
      <c r="BY108" s="30">
        <v>11.552602739726</v>
      </c>
      <c r="BZ108" s="46">
        <v>11.2328767123288</v>
      </c>
      <c r="CA108" s="30">
        <v>10.3550684931507</v>
      </c>
      <c r="CB108" s="46">
        <v>19.1780821917808</v>
      </c>
      <c r="CC108" s="30">
        <v>12.9876712328767</v>
      </c>
      <c r="CD108" s="46">
        <v>11.2637362637363</v>
      </c>
      <c r="CE108" s="30">
        <v>11.9233516483516</v>
      </c>
      <c r="CF108" s="46">
        <v>8.52272727272727</v>
      </c>
      <c r="CG108" s="30">
        <v>22.0306818181818</v>
      </c>
      <c r="CH108" s="46">
        <v>87.0786516853933</v>
      </c>
      <c r="CI108" s="30">
        <v>19.6794943820225</v>
      </c>
      <c r="CJ108" s="46">
        <v>10.6849315068493</v>
      </c>
      <c r="CK108" s="30">
        <v>12.4156164383562</v>
      </c>
      <c r="CL108" s="46">
        <v>10.7558139534884</v>
      </c>
      <c r="CM108" s="30">
        <v>11.3843023255814</v>
      </c>
      <c r="CN108" s="46">
        <v>9.72222222222222</v>
      </c>
      <c r="CO108" s="30">
        <v>12.2313888888889</v>
      </c>
      <c r="CP108" s="46">
        <v>14.7222222222222</v>
      </c>
      <c r="CQ108" s="30">
        <v>18.3433333333333</v>
      </c>
      <c r="CR108" s="46">
        <v>15.5988857938719</v>
      </c>
      <c r="CS108" s="30">
        <v>10.6679665738162</v>
      </c>
      <c r="CT108" s="46">
        <v>8.767123287671231</v>
      </c>
      <c r="CU108" s="30">
        <v>7.69178082191781</v>
      </c>
      <c r="CV108" s="46">
        <v>85.63049853372431</v>
      </c>
      <c r="CW108" s="30">
        <v>8.59765395894428</v>
      </c>
      <c r="CX108" s="46">
        <v>8.767123287671231</v>
      </c>
      <c r="CY108" s="30">
        <v>14.4912328767123</v>
      </c>
      <c r="CZ108" s="46">
        <v>7.94520547945205</v>
      </c>
      <c r="DA108" s="30">
        <v>19.8517808219178</v>
      </c>
      <c r="DB108" s="46">
        <v>9.58904109589041</v>
      </c>
      <c r="DC108" s="30">
        <v>15.1205479452055</v>
      </c>
      <c r="DD108" s="46">
        <v>10.4109589041096</v>
      </c>
      <c r="DE108" s="30">
        <v>9.721369863013701</v>
      </c>
      <c r="DF108" s="46">
        <v>59.6153846153846</v>
      </c>
      <c r="DG108" s="30">
        <v>12.1126373626374</v>
      </c>
      <c r="DH108" s="46">
        <v>10.958904109589</v>
      </c>
      <c r="DI108" s="30">
        <v>8.63643835616438</v>
      </c>
      <c r="DJ108" s="46">
        <v>25.8241758241758</v>
      </c>
      <c r="DK108" s="30">
        <v>12.0527472527473</v>
      </c>
      <c r="DL108" s="46">
        <v>17.3553719008264</v>
      </c>
      <c r="DM108" s="30">
        <v>15.5465564738292</v>
      </c>
      <c r="DN108" s="37"/>
      <c r="DO108" s="47">
        <f>SUM(SUM(B108,D108,F108,H108,J108,L108,N108,P108,R108,T108,V108,X108,Z108,AB108,AD108,AF108,AH108,AJ108,AL108,AN108,AP108,AR108,AT108,AV108,AX108,AZ108,BB108,BD108,BF108,BH108),BJ108,BL108,BN108,BP108,BR108,BT108,BV108,BX108,BZ108,CB108,CD108,CF108,CH108,CJ108,CL108,CN108,CP108,CR108,CT108,CV108,CX108,CZ108,DB108,DD108,DF108,DH108,DJ108,DL108)/58</f>
        <v>19.4473061234743</v>
      </c>
      <c r="DP108" s="47">
        <f>SUM(SUM(C108,E108,G108,I108,K108,M108,O108,Q108,S108,U108,W108,Y108,AA108,AC108,AE108,AG108,AI108,AK108,AM108,AO108,AQ108,AS108,AU108,AW108,AY108,BA108,BC108,BE108,BG108,BI108),BK108,BM108,BO108,BQ108,BS108,BU108,BW108,BY108,CA108,CC108,CE108,CG108,CI108,CK108,CM108,CO108,CQ108,CS108,CU108,CW108,CY108,DA108,DC108,DE108,DG108,DI108,DK108,DM108)/58</f>
        <v>13.9805197028309</v>
      </c>
      <c r="DQ108" s="63"/>
    </row>
    <row r="109" ht="20.35" customHeight="1">
      <c r="A109" s="65">
        <v>2004</v>
      </c>
      <c r="B109" s="60">
        <v>10.9289617486339</v>
      </c>
      <c r="C109" s="30">
        <v>12.1174863387978</v>
      </c>
      <c r="D109" s="46">
        <v>10.9289617486339</v>
      </c>
      <c r="E109" s="30">
        <v>10.5040983606557</v>
      </c>
      <c r="F109" s="46">
        <v>10.3825136612022</v>
      </c>
      <c r="G109" s="30">
        <v>13.8439890710383</v>
      </c>
      <c r="H109" s="46">
        <v>20.2185792349727</v>
      </c>
      <c r="I109" s="30">
        <v>6.55464480874317</v>
      </c>
      <c r="J109" s="46">
        <v>13.0311614730878</v>
      </c>
      <c r="K109" s="30">
        <v>18.1303116147309</v>
      </c>
      <c r="L109" s="46">
        <v>12.3943661971831</v>
      </c>
      <c r="M109" s="30">
        <v>13.0380281690141</v>
      </c>
      <c r="N109" s="46">
        <v>18.5595567867036</v>
      </c>
      <c r="O109" s="30">
        <v>8.57313019390582</v>
      </c>
      <c r="P109" s="46">
        <v>9.016393442622951</v>
      </c>
      <c r="Q109" s="30">
        <v>21.268306010929</v>
      </c>
      <c r="R109" s="46">
        <v>9.917355371900831</v>
      </c>
      <c r="S109" s="30">
        <v>16.7077134986226</v>
      </c>
      <c r="T109" s="46">
        <v>8.13953488372093</v>
      </c>
      <c r="U109" s="30">
        <v>20.6348837209302</v>
      </c>
      <c r="V109" s="46">
        <v>10.655737704918</v>
      </c>
      <c r="W109" s="30">
        <v>20.9251366120219</v>
      </c>
      <c r="X109" s="46">
        <v>11.4754098360656</v>
      </c>
      <c r="Y109" s="30">
        <v>14.3986338797814</v>
      </c>
      <c r="Z109" s="46">
        <v>9.863013698630141</v>
      </c>
      <c r="AA109" s="30">
        <v>18.9032876712329</v>
      </c>
      <c r="AB109" s="46">
        <v>85.6749311294766</v>
      </c>
      <c r="AC109" s="30">
        <v>10.9760330578512</v>
      </c>
      <c r="AD109" s="46">
        <v>11.4754098360656</v>
      </c>
      <c r="AE109" s="30">
        <v>16.9751366120219</v>
      </c>
      <c r="AF109" s="46">
        <v>9.83606557377049</v>
      </c>
      <c r="AG109" s="30">
        <v>13.5661202185792</v>
      </c>
      <c r="AH109" s="46">
        <v>21.978021978022</v>
      </c>
      <c r="AI109" s="30">
        <v>17.6222527472527</v>
      </c>
      <c r="AJ109" s="46">
        <v>10.4109589041096</v>
      </c>
      <c r="AK109" s="30">
        <v>13.1205479452055</v>
      </c>
      <c r="AL109" s="46">
        <v>8.743169398907099</v>
      </c>
      <c r="AM109" s="30">
        <v>22.9098360655738</v>
      </c>
      <c r="AN109" s="46">
        <v>11.2021857923497</v>
      </c>
      <c r="AO109" s="30">
        <v>8.64562841530055</v>
      </c>
      <c r="AP109" s="46">
        <v>11.6477272727273</v>
      </c>
      <c r="AQ109" s="30">
        <v>10.0107954545455</v>
      </c>
      <c r="AR109" s="46">
        <v>9.562841530054641</v>
      </c>
      <c r="AS109" s="30">
        <v>12.1103825136612</v>
      </c>
      <c r="AT109" s="46">
        <v>21.6666666666667</v>
      </c>
      <c r="AU109" s="30">
        <v>12.3508333333333</v>
      </c>
      <c r="AV109" s="46">
        <v>11.8457300275482</v>
      </c>
      <c r="AW109" s="30">
        <v>14.2550964187328</v>
      </c>
      <c r="AX109" s="46">
        <v>15.3005464480874</v>
      </c>
      <c r="AY109" s="30">
        <v>18.6330601092896</v>
      </c>
      <c r="AZ109" s="46">
        <v>9.2896174863388</v>
      </c>
      <c r="BA109" s="30">
        <v>13.3882513661202</v>
      </c>
      <c r="BB109" s="46">
        <v>9.016393442622951</v>
      </c>
      <c r="BC109" s="30">
        <v>20.0420765027322</v>
      </c>
      <c r="BD109" s="46">
        <v>10.1648351648352</v>
      </c>
      <c r="BE109" s="30">
        <v>7.22445054945055</v>
      </c>
      <c r="BF109" s="46">
        <v>9.2896174863388</v>
      </c>
      <c r="BG109" s="30">
        <v>12.0497267759563</v>
      </c>
      <c r="BH109" s="46">
        <v>31.3559322033898</v>
      </c>
      <c r="BI109" s="30">
        <v>9.191525423728811</v>
      </c>
      <c r="BJ109" s="46">
        <v>11.8131868131868</v>
      </c>
      <c r="BK109" s="30">
        <v>9.076373626373631</v>
      </c>
      <c r="BL109" s="46">
        <v>11.4754098360656</v>
      </c>
      <c r="BM109" s="30">
        <v>5.75874316939891</v>
      </c>
      <c r="BN109" s="46">
        <v>9.2896174863388</v>
      </c>
      <c r="BO109" s="30">
        <v>16.4139344262295</v>
      </c>
      <c r="BP109" s="46">
        <v>5.78512396694215</v>
      </c>
      <c r="BQ109" s="30">
        <v>10.0710743801653</v>
      </c>
      <c r="BR109" s="46">
        <v>8.743169398907099</v>
      </c>
      <c r="BS109" s="30">
        <v>19.3346994535519</v>
      </c>
      <c r="BT109" s="46">
        <v>9.366391184573001</v>
      </c>
      <c r="BU109" s="30">
        <v>20.4702479338843</v>
      </c>
      <c r="BV109" s="46">
        <v>12.1468926553672</v>
      </c>
      <c r="BW109" s="30">
        <v>13.8833333333333</v>
      </c>
      <c r="BX109" s="46">
        <v>9.562841530054641</v>
      </c>
      <c r="BY109" s="30">
        <v>11.5390710382514</v>
      </c>
      <c r="BZ109" s="46">
        <v>11.2021857923497</v>
      </c>
      <c r="CA109" s="30">
        <v>10.0046448087432</v>
      </c>
      <c r="CB109" s="46">
        <v>15.3424657534247</v>
      </c>
      <c r="CC109" s="30">
        <v>12.5216438356164</v>
      </c>
      <c r="CD109" s="46">
        <v>9.562841530054641</v>
      </c>
      <c r="CE109" s="30">
        <v>12.003825136612</v>
      </c>
      <c r="CF109" s="46">
        <v>9.94475138121547</v>
      </c>
      <c r="CG109" s="30">
        <v>21.5922651933702</v>
      </c>
      <c r="CH109" s="46">
        <v>81.2849162011173</v>
      </c>
      <c r="CI109" s="30">
        <v>19.0793296089385</v>
      </c>
      <c r="CJ109" s="46">
        <v>10.3825136612022</v>
      </c>
      <c r="CK109" s="30">
        <v>11.9986338797814</v>
      </c>
      <c r="CL109" s="46">
        <v>12.2905027932961</v>
      </c>
      <c r="CM109" s="30">
        <v>11.341061452514</v>
      </c>
      <c r="CN109" s="46">
        <v>9.97229916897507</v>
      </c>
      <c r="CO109" s="30">
        <v>12.1842105263158</v>
      </c>
      <c r="CP109" s="46">
        <v>10.989010989011</v>
      </c>
      <c r="CQ109" s="30">
        <v>17.6923076923077</v>
      </c>
      <c r="CR109" s="46">
        <v>15.5555555555556</v>
      </c>
      <c r="CS109" s="30">
        <v>11.2758333333333</v>
      </c>
      <c r="CT109" s="46">
        <v>11.2637362637363</v>
      </c>
      <c r="CU109" s="30">
        <v>7.9978021978022</v>
      </c>
      <c r="CV109" s="46">
        <v>12.3209169054441</v>
      </c>
      <c r="CW109" s="30">
        <v>8.57106017191977</v>
      </c>
      <c r="CX109" s="46">
        <v>9.562841530054641</v>
      </c>
      <c r="CY109" s="30">
        <v>14.6724043715847</v>
      </c>
      <c r="CZ109" s="46">
        <v>9.016393442622951</v>
      </c>
      <c r="DA109" s="30">
        <v>19.9825136612022</v>
      </c>
      <c r="DB109" s="46">
        <v>10.3825136612022</v>
      </c>
      <c r="DC109" s="30">
        <v>14.7765027322404</v>
      </c>
      <c r="DD109" s="46">
        <v>10.655737704918</v>
      </c>
      <c r="DE109" s="30">
        <v>8.694535519125679</v>
      </c>
      <c r="DF109" s="46">
        <v>8.21917808219178</v>
      </c>
      <c r="DG109" s="30">
        <v>11.4550684931507</v>
      </c>
      <c r="DH109" s="46">
        <v>7.92349726775956</v>
      </c>
      <c r="DI109" s="30">
        <v>8.293715846994539</v>
      </c>
      <c r="DJ109" s="46">
        <v>10.1928374655647</v>
      </c>
      <c r="DK109" s="30">
        <v>11.7578512396694</v>
      </c>
      <c r="DL109" s="46">
        <v>21.9178082191781</v>
      </c>
      <c r="DM109" s="30">
        <v>15.5769863013699</v>
      </c>
      <c r="DN109" s="37"/>
      <c r="DO109" s="47">
        <f>SUM(SUM(B109,D109,F109,H109,J109,L109,N109,P109,R109,T109,V109,X109,Z109,AB109,AD109,AF109,AH109,AJ109,AL109,AN109,AP109,AR109,AT109,AV109,AX109,AZ109,BB109,BD109,BF109,BH109),BJ109,BL109,BN109,BP109,BR109,BT109,BV109,BX109,BZ109,CB109,CD109,CF109,CH109,CJ109,CL109,CN109,CP109,CR109,CT109,CV109,CX109,CZ109,DB109,DD109,DF109,DH109,DJ109,DL109)/58</f>
        <v>14.3127126270672</v>
      </c>
      <c r="DP109" s="47">
        <f>SUM(SUM(C109,E109,G109,I109,K109,M109,O109,Q109,S109,U109,W109,Y109,AA109,AC109,AE109,AG109,AI109,AK109,AM109,AO109,AQ109,AS109,AU109,AW109,AY109,BA109,BC109,BE109,BG109,BI109),BK109,BM109,BO109,BQ109,BS109,BU109,BW109,BY109,CA109,CC109,CE109,CG109,CI109,CK109,CM109,CO109,CQ109,CS109,CU109,CW109,CY109,DA109,DC109,DE109,DG109,DI109,DK109,DM109)/58</f>
        <v>13.7360530486814</v>
      </c>
      <c r="DQ109" s="63"/>
    </row>
    <row r="110" ht="20.35" customHeight="1">
      <c r="A110" s="65">
        <v>2005</v>
      </c>
      <c r="B110" s="60">
        <v>9.863013698630141</v>
      </c>
      <c r="C110" s="30">
        <v>12.3432876712329</v>
      </c>
      <c r="D110" s="46">
        <v>10.6849315068493</v>
      </c>
      <c r="E110" s="30">
        <v>10.6104109589041</v>
      </c>
      <c r="F110" s="46">
        <v>10.6849315068493</v>
      </c>
      <c r="G110" s="30">
        <v>13.9821917808219</v>
      </c>
      <c r="H110" s="46">
        <v>22.0385674931129</v>
      </c>
      <c r="I110" s="30">
        <v>6.37741046831956</v>
      </c>
      <c r="J110" s="46">
        <v>17.1745152354571</v>
      </c>
      <c r="K110" s="30">
        <v>19.0168975069252</v>
      </c>
      <c r="L110" s="46">
        <v>10.5421686746988</v>
      </c>
      <c r="M110" s="30">
        <v>14.1710843373494</v>
      </c>
      <c r="N110" s="46">
        <v>18.7845303867403</v>
      </c>
      <c r="O110" s="30">
        <v>8.737569060773479</v>
      </c>
      <c r="P110" s="46">
        <v>10.958904109589</v>
      </c>
      <c r="Q110" s="30">
        <v>22.2901369863014</v>
      </c>
      <c r="R110" s="46">
        <v>11.6666666666667</v>
      </c>
      <c r="S110" s="30">
        <v>17.5463888888889</v>
      </c>
      <c r="T110" s="46">
        <v>10.1694915254237</v>
      </c>
      <c r="U110" s="30">
        <v>20.9875706214689</v>
      </c>
      <c r="V110" s="46">
        <v>12.6027397260274</v>
      </c>
      <c r="W110" s="30">
        <v>21.3967123287671</v>
      </c>
      <c r="X110" s="46">
        <v>10.7142857142857</v>
      </c>
      <c r="Y110" s="30">
        <v>14.2038461538462</v>
      </c>
      <c r="Z110" s="46">
        <v>11.8131868131868</v>
      </c>
      <c r="AA110" s="30">
        <v>19.1365384615385</v>
      </c>
      <c r="AB110" s="46">
        <v>8.51648351648352</v>
      </c>
      <c r="AC110" s="30">
        <v>11.3425824175824</v>
      </c>
      <c r="AD110" s="46">
        <v>10.1369863013699</v>
      </c>
      <c r="AE110" s="30">
        <v>16.8723287671233</v>
      </c>
      <c r="AF110" s="46">
        <v>9.863013698630141</v>
      </c>
      <c r="AG110" s="30">
        <v>14.6912328767123</v>
      </c>
      <c r="AH110" s="46">
        <v>19.4986072423398</v>
      </c>
      <c r="AI110" s="30">
        <v>17.8298050139276</v>
      </c>
      <c r="AJ110" s="46">
        <v>8.767123287671231</v>
      </c>
      <c r="AK110" s="30">
        <v>13.7884931506849</v>
      </c>
      <c r="AL110" s="46">
        <v>13.1506849315068</v>
      </c>
      <c r="AM110" s="30">
        <v>23.5424657534247</v>
      </c>
      <c r="AN110" s="46">
        <v>11.5384615384615</v>
      </c>
      <c r="AO110" s="30">
        <v>9.19230769230769</v>
      </c>
      <c r="AP110" s="46">
        <v>11.2676056338028</v>
      </c>
      <c r="AQ110" s="30">
        <v>10.7098591549296</v>
      </c>
      <c r="AR110" s="46">
        <v>11.5068493150685</v>
      </c>
      <c r="AS110" s="30">
        <v>11.767397260274</v>
      </c>
      <c r="AT110" s="46">
        <v>27.2980501392758</v>
      </c>
      <c r="AU110" s="30">
        <v>12.7050139275766</v>
      </c>
      <c r="AV110" s="46">
        <v>11.9444444444444</v>
      </c>
      <c r="AW110" s="30">
        <v>15.3219444444444</v>
      </c>
      <c r="AX110" s="46">
        <v>9.19220055710306</v>
      </c>
      <c r="AY110" s="30">
        <v>19.9025069637883</v>
      </c>
      <c r="AZ110" s="46">
        <v>8.767123287671231</v>
      </c>
      <c r="BA110" s="30">
        <v>13.2249315068493</v>
      </c>
      <c r="BB110" s="46">
        <v>10.4109589041096</v>
      </c>
      <c r="BC110" s="30">
        <v>21.4668493150685</v>
      </c>
      <c r="BD110" s="46">
        <v>10.1156069364162</v>
      </c>
      <c r="BE110" s="30">
        <v>7.7742774566474</v>
      </c>
      <c r="BF110" s="46">
        <v>9.31506849315068</v>
      </c>
      <c r="BG110" s="30">
        <v>12.3558904109589</v>
      </c>
      <c r="BH110" s="46">
        <v>34.9295774647887</v>
      </c>
      <c r="BI110" s="30">
        <v>9.304225352112679</v>
      </c>
      <c r="BJ110" s="46">
        <v>14.2857142857143</v>
      </c>
      <c r="BK110" s="30">
        <v>9.34725274725275</v>
      </c>
      <c r="BL110" s="46">
        <v>9.641873278236909</v>
      </c>
      <c r="BM110" s="30">
        <v>6.52121212121212</v>
      </c>
      <c r="BN110" s="46">
        <v>12.8767123287671</v>
      </c>
      <c r="BO110" s="30">
        <v>17.2424657534247</v>
      </c>
      <c r="BP110" s="46">
        <v>7.73480662983425</v>
      </c>
      <c r="BQ110" s="30">
        <v>10.7986187845304</v>
      </c>
      <c r="BR110" s="46">
        <v>10.958904109589</v>
      </c>
      <c r="BS110" s="30">
        <v>19.9852054794521</v>
      </c>
      <c r="BT110" s="46">
        <v>10.4109589041096</v>
      </c>
      <c r="BU110" s="30">
        <v>21.2597260273973</v>
      </c>
      <c r="BV110" s="46">
        <v>13.7640449438202</v>
      </c>
      <c r="BW110" s="30">
        <v>13.9741573033708</v>
      </c>
      <c r="BX110" s="46">
        <v>8.493150684931511</v>
      </c>
      <c r="BY110" s="30">
        <v>11.8482191780822</v>
      </c>
      <c r="BZ110" s="46">
        <v>8.21917808219178</v>
      </c>
      <c r="CA110" s="30">
        <v>10.4115068493151</v>
      </c>
      <c r="CB110" s="46">
        <v>10.5849582172702</v>
      </c>
      <c r="CC110" s="30">
        <v>13.5242339832869</v>
      </c>
      <c r="CD110" s="46">
        <v>12.3287671232877</v>
      </c>
      <c r="CE110" s="30">
        <v>12.1205479452055</v>
      </c>
      <c r="CF110" s="46">
        <v>10.5571847507331</v>
      </c>
      <c r="CG110" s="30">
        <v>22.441935483871</v>
      </c>
      <c r="CH110" s="46">
        <v>7.77777777777778</v>
      </c>
      <c r="CI110" s="30">
        <v>18.9702777777778</v>
      </c>
      <c r="CJ110" s="46">
        <v>10.6849315068493</v>
      </c>
      <c r="CK110" s="30">
        <v>11.7005479452055</v>
      </c>
      <c r="CL110" s="46">
        <v>6.96378830083565</v>
      </c>
      <c r="CM110" s="30">
        <v>11.5788300835655</v>
      </c>
      <c r="CN110" s="46">
        <v>10</v>
      </c>
      <c r="CO110" s="30">
        <v>12.7113888888889</v>
      </c>
      <c r="CP110" s="46">
        <v>16.9444444444444</v>
      </c>
      <c r="CQ110" s="30">
        <v>18.6552777777778</v>
      </c>
      <c r="CR110" s="46">
        <v>10.5263157894737</v>
      </c>
      <c r="CS110" s="30">
        <v>11.4894736842105</v>
      </c>
      <c r="CT110" s="46">
        <v>12.6027397260274</v>
      </c>
      <c r="CU110" s="30">
        <v>8.07972602739726</v>
      </c>
      <c r="CV110" s="46">
        <v>10</v>
      </c>
      <c r="CW110" s="30">
        <v>9.115</v>
      </c>
      <c r="CX110" s="46">
        <v>7.94520547945205</v>
      </c>
      <c r="CY110" s="30">
        <v>14.7728767123288</v>
      </c>
      <c r="CZ110" s="46">
        <v>9.863013698630141</v>
      </c>
      <c r="DA110" s="30">
        <v>21.0871232876712</v>
      </c>
      <c r="DB110" s="46">
        <v>16.5289256198347</v>
      </c>
      <c r="DC110" s="30">
        <v>15.1881542699725</v>
      </c>
      <c r="DD110" s="46">
        <v>10.6849315068493</v>
      </c>
      <c r="DE110" s="30">
        <v>9.04684931506849</v>
      </c>
      <c r="DF110" s="46">
        <v>9.31506849315068</v>
      </c>
      <c r="DG110" s="30">
        <v>12.1197260273973</v>
      </c>
      <c r="DH110" s="46">
        <v>9.94318181818182</v>
      </c>
      <c r="DI110" s="30">
        <v>7.96420454545455</v>
      </c>
      <c r="DJ110" s="46">
        <v>12.6027397260274</v>
      </c>
      <c r="DK110" s="30">
        <v>12.5501369863014</v>
      </c>
      <c r="DL110" s="46">
        <v>23.4806629834254</v>
      </c>
      <c r="DM110" s="30">
        <v>16.0696132596685</v>
      </c>
      <c r="DN110" s="37"/>
      <c r="DO110" s="47">
        <f>SUM(SUM(B110,D110,F110,H110,J110,L110,N110,P110,R110,T110,V110,X110,Z110,AB110,AD110,AF110,AH110,AJ110,AL110,AN110,AP110,AR110,AT110,AV110,AX110,AZ110,BB110,BD110,BF110,BH110),BJ110,BL110,BN110,BP110,BR110,BT110,BV110,BX110,BZ110,CB110,CD110,CF110,CH110,CJ110,CL110,CN110,CP110,CR110,CT110,CV110,CX110,CZ110,DB110,DD110,DF110,DH110,DJ110,DL110)/58</f>
        <v>12.2351165337803</v>
      </c>
      <c r="DP110" s="47">
        <f>SUM(SUM(C110,E110,G110,I110,K110,M110,O110,Q110,S110,U110,W110,Y110,AA110,AC110,AE110,AG110,AI110,AK110,AM110,AO110,AQ110,AS110,AU110,AW110,AY110,BA110,BC110,BE110,BG110,BI110),BK110,BM110,BO110,BQ110,BS110,BU110,BW110,BY110,CA110,CC110,CE110,CG110,CI110,CK110,CM110,CO110,CQ110,CS110,CU110,CW110,CY110,DA110,DC110,DE110,DG110,DI110,DK110,DM110)/58</f>
        <v>14.1925249126662</v>
      </c>
      <c r="DQ110" s="63"/>
    </row>
    <row r="111" ht="20.35" customHeight="1">
      <c r="A111" s="65">
        <v>2006</v>
      </c>
      <c r="B111" s="60">
        <v>6.57534246575342</v>
      </c>
      <c r="C111" s="30">
        <v>12.0739726027397</v>
      </c>
      <c r="D111" s="46">
        <v>7.12328767123288</v>
      </c>
      <c r="E111" s="30">
        <v>10.3019178082192</v>
      </c>
      <c r="F111" s="46">
        <v>11.5068493150685</v>
      </c>
      <c r="G111" s="30">
        <v>14.1123287671233</v>
      </c>
      <c r="H111" s="46">
        <v>18.6813186813187</v>
      </c>
      <c r="I111" s="30">
        <v>5.77252747252747</v>
      </c>
      <c r="J111" s="46">
        <v>9.52380952380952</v>
      </c>
      <c r="K111" s="30">
        <v>18.6644257703081</v>
      </c>
      <c r="L111" s="46">
        <v>9.146341463414631</v>
      </c>
      <c r="M111" s="30">
        <v>13.5042682926829</v>
      </c>
      <c r="N111" s="46">
        <v>22.4376731301939</v>
      </c>
      <c r="O111" s="30">
        <v>8.284210526315791</v>
      </c>
      <c r="P111" s="46">
        <v>10.4109589041096</v>
      </c>
      <c r="Q111" s="30">
        <v>20.7312328767123</v>
      </c>
      <c r="R111" s="46">
        <v>7.58426966292135</v>
      </c>
      <c r="S111" s="30">
        <v>16.6685393258427</v>
      </c>
      <c r="T111" s="46">
        <v>7.87878787878788</v>
      </c>
      <c r="U111" s="30">
        <v>19.9066666666667</v>
      </c>
      <c r="V111" s="46">
        <v>9.04109589041096</v>
      </c>
      <c r="W111" s="30">
        <v>21.0545205479452</v>
      </c>
      <c r="X111" s="46">
        <v>13.1506849315068</v>
      </c>
      <c r="Y111" s="30">
        <v>14.5142465753425</v>
      </c>
      <c r="Z111" s="46">
        <v>10.1648351648352</v>
      </c>
      <c r="AA111" s="30">
        <v>18.8428571428571</v>
      </c>
      <c r="AB111" s="46">
        <v>12.316715542522</v>
      </c>
      <c r="AC111" s="30">
        <v>10.808211143695</v>
      </c>
      <c r="AD111" s="46">
        <v>9.863013698630141</v>
      </c>
      <c r="AE111" s="30">
        <v>16.9202739726027</v>
      </c>
      <c r="AF111" s="46">
        <v>10.4395604395604</v>
      </c>
      <c r="AG111" s="30">
        <v>14.7708791208791</v>
      </c>
      <c r="AH111" s="46">
        <v>27.9279279279279</v>
      </c>
      <c r="AI111" s="30">
        <v>17.2900900900901</v>
      </c>
      <c r="AJ111" s="46">
        <v>10.989010989011</v>
      </c>
      <c r="AK111" s="30">
        <v>13.3082417582418</v>
      </c>
      <c r="AL111" s="46">
        <v>9.58904109589041</v>
      </c>
      <c r="AM111" s="30">
        <v>22.4175342465753</v>
      </c>
      <c r="AN111" s="46">
        <v>12.1883656509695</v>
      </c>
      <c r="AO111" s="30">
        <v>8.85373961218837</v>
      </c>
      <c r="AP111" s="46">
        <v>12.1212121212121</v>
      </c>
      <c r="AQ111" s="30">
        <v>9.95426997245179</v>
      </c>
      <c r="AR111" s="46">
        <v>12.6373626373626</v>
      </c>
      <c r="AS111" s="30">
        <v>12.0247252747253</v>
      </c>
      <c r="AT111" s="46">
        <v>17.1428571428571</v>
      </c>
      <c r="AU111" s="30">
        <v>12.3345714285714</v>
      </c>
      <c r="AV111" s="46">
        <v>10.4395604395604</v>
      </c>
      <c r="AW111" s="30">
        <v>14.7217032967033</v>
      </c>
      <c r="AX111" s="46">
        <v>11.7808219178082</v>
      </c>
      <c r="AY111" s="30">
        <v>19.038904109589</v>
      </c>
      <c r="AZ111" s="46">
        <v>9.863013698630141</v>
      </c>
      <c r="BA111" s="30">
        <v>14.22</v>
      </c>
      <c r="BB111" s="46">
        <v>11.5384615384615</v>
      </c>
      <c r="BC111" s="30">
        <v>19.5148351648352</v>
      </c>
      <c r="BD111" s="46">
        <v>21.1538461538462</v>
      </c>
      <c r="BE111" s="30">
        <v>7.075</v>
      </c>
      <c r="BF111" s="46">
        <v>8.767123287671231</v>
      </c>
      <c r="BG111" s="30">
        <v>12.2879452054795</v>
      </c>
      <c r="BH111" s="46">
        <v>34.0057636887608</v>
      </c>
      <c r="BI111" s="30">
        <v>8.719596541786739</v>
      </c>
      <c r="BJ111" s="46">
        <v>11.5384615384615</v>
      </c>
      <c r="BK111" s="30">
        <v>9.05796703296703</v>
      </c>
      <c r="BL111" s="46">
        <v>12.6721763085399</v>
      </c>
      <c r="BM111" s="30">
        <v>5.30495867768595</v>
      </c>
      <c r="BN111" s="46">
        <v>10.6849315068493</v>
      </c>
      <c r="BO111" s="30">
        <v>16.553698630137</v>
      </c>
      <c r="BP111" s="46">
        <v>11.142061281337</v>
      </c>
      <c r="BQ111" s="30">
        <v>9.85320334261838</v>
      </c>
      <c r="BR111" s="46">
        <v>10.7438016528926</v>
      </c>
      <c r="BS111" s="30">
        <v>19.4837465564738</v>
      </c>
      <c r="BT111" s="46">
        <v>9.61538461538462</v>
      </c>
      <c r="BU111" s="30">
        <v>20.1098901098901</v>
      </c>
      <c r="BV111" s="46">
        <v>12.4309392265193</v>
      </c>
      <c r="BW111" s="30">
        <v>14.3309392265193</v>
      </c>
      <c r="BX111" s="46">
        <v>9.863013698630141</v>
      </c>
      <c r="BY111" s="30">
        <v>11.2205479452055</v>
      </c>
      <c r="BZ111" s="46">
        <v>8.493150684931511</v>
      </c>
      <c r="CA111" s="30">
        <v>10.0016438356164</v>
      </c>
      <c r="CB111" s="46">
        <v>9.31506849315068</v>
      </c>
      <c r="CC111" s="30">
        <v>12.7104109589041</v>
      </c>
      <c r="CD111" s="46">
        <v>15.3846153846154</v>
      </c>
      <c r="CE111" s="30">
        <v>11.6148351648352</v>
      </c>
      <c r="CF111" s="46">
        <v>8.50439882697947</v>
      </c>
      <c r="CG111" s="30">
        <v>21.3838709677419</v>
      </c>
      <c r="CH111" s="46">
        <v>9.75609756097561</v>
      </c>
      <c r="CI111" s="30">
        <v>18.9271341463415</v>
      </c>
      <c r="CJ111" s="46">
        <v>13.1506849315068</v>
      </c>
      <c r="CK111" s="30">
        <v>11.8032876712329</v>
      </c>
      <c r="CL111" s="46">
        <v>10</v>
      </c>
      <c r="CM111" s="30">
        <v>11.0602777777778</v>
      </c>
      <c r="CN111" s="46">
        <v>12.707182320442</v>
      </c>
      <c r="CO111" s="30">
        <v>12.3563535911602</v>
      </c>
      <c r="CP111" s="46">
        <v>15.9779614325069</v>
      </c>
      <c r="CQ111" s="30">
        <v>17.7446280991736</v>
      </c>
      <c r="CR111" s="46">
        <v>13.8121546961326</v>
      </c>
      <c r="CS111" s="30">
        <v>10.8204419889503</v>
      </c>
      <c r="CT111" s="46">
        <v>10.4109589041096</v>
      </c>
      <c r="CU111" s="30">
        <v>7.63260273972603</v>
      </c>
      <c r="CV111" s="46">
        <v>7.73480662983425</v>
      </c>
      <c r="CW111" s="30">
        <v>8.54226519337017</v>
      </c>
      <c r="CX111" s="46">
        <v>12.3287671232877</v>
      </c>
      <c r="CY111" s="30">
        <v>14.6235616438356</v>
      </c>
      <c r="CZ111" s="46">
        <v>12.0547945205479</v>
      </c>
      <c r="DA111" s="30">
        <v>19.3728767123288</v>
      </c>
      <c r="DB111" s="46">
        <v>9.97229916897507</v>
      </c>
      <c r="DC111" s="30">
        <v>15.1523545706371</v>
      </c>
      <c r="DD111" s="46">
        <v>10.958904109589</v>
      </c>
      <c r="DE111" s="30">
        <v>8.36219178082192</v>
      </c>
      <c r="DF111" s="46">
        <v>10.1928374655647</v>
      </c>
      <c r="DG111" s="30">
        <v>12.0154269972452</v>
      </c>
      <c r="DH111" s="46">
        <v>11.5068493150685</v>
      </c>
      <c r="DI111" s="30">
        <v>8.197260273972599</v>
      </c>
      <c r="DJ111" s="46">
        <v>10.3351955307263</v>
      </c>
      <c r="DK111" s="30">
        <v>11.9402234636872</v>
      </c>
      <c r="DL111" s="46">
        <v>21.4876033057851</v>
      </c>
      <c r="DM111" s="30">
        <v>15.499173553719</v>
      </c>
      <c r="DN111" s="37"/>
      <c r="DO111" s="47">
        <f>SUM(SUM(B111,D111,F111,H111,J111,L111,N111,P111,R111,T111,V111,X111,Z111,AB111,AD111,AF111,AH111,AJ111,AL111,AN111,AP111,AR111,AT111,AV111,AX111,AZ111,BB111,BD111,BF111,BH111),BJ111,BL111,BN111,BP111,BR111,BT111,BV111,BX111,BZ111,CB111,CD111,CF111,CH111,CJ111,CL111,CN111,CP111,CR111,CT111,CV111,CX111,CZ111,DB111,DD111,DF111,DH111,DJ111,DL111)/58</f>
        <v>12.2200691877136</v>
      </c>
      <c r="DP111" s="47">
        <f>SUM(SUM(C111,E111,G111,I111,K111,M111,O111,Q111,S111,U111,W111,Y111,AA111,AC111,AE111,AG111,AI111,AK111,AM111,AO111,AQ111,AS111,AU111,AW111,AY111,BA111,BC111,BE111,BG111,BI111),BK111,BM111,BO111,BQ111,BS111,BU111,BW111,BY111,CA111,CC111,CE111,CG111,CI111,CK111,CM111,CO111,CQ111,CS111,CU111,CW111,CY111,DA111,DC111,DE111,DG111,DI111,DK111,DM111)/58</f>
        <v>13.6960001373495</v>
      </c>
      <c r="DQ111" s="63"/>
    </row>
    <row r="112" ht="20.35" customHeight="1">
      <c r="A112" s="65">
        <v>2007</v>
      </c>
      <c r="B112" s="60">
        <v>7.3972602739726</v>
      </c>
      <c r="C112" s="30">
        <v>12.9775342465753</v>
      </c>
      <c r="D112" s="46">
        <v>8.493150684931511</v>
      </c>
      <c r="E112" s="30">
        <v>10.7961643835616</v>
      </c>
      <c r="F112" s="46">
        <v>9.31506849315068</v>
      </c>
      <c r="G112" s="30">
        <v>13.6578082191781</v>
      </c>
      <c r="H112" s="46">
        <v>20.5479452054795</v>
      </c>
      <c r="I112" s="30">
        <v>7.38958904109589</v>
      </c>
      <c r="J112" s="46">
        <v>14.4067796610169</v>
      </c>
      <c r="K112" s="30">
        <v>18.1234463276836</v>
      </c>
      <c r="L112" s="46">
        <v>10.0294985250737</v>
      </c>
      <c r="M112" s="30">
        <v>13.6840707964602</v>
      </c>
      <c r="N112" s="46">
        <v>19.060773480663</v>
      </c>
      <c r="O112" s="30">
        <v>9.027348066298339</v>
      </c>
      <c r="P112" s="46">
        <v>9.58904109589041</v>
      </c>
      <c r="Q112" s="30">
        <v>21.1394520547945</v>
      </c>
      <c r="R112" s="46">
        <v>10.7344632768362</v>
      </c>
      <c r="S112" s="30">
        <v>16.7200564971751</v>
      </c>
      <c r="T112" s="46">
        <v>11.3888888888889</v>
      </c>
      <c r="U112" s="30">
        <v>20.6794444444444</v>
      </c>
      <c r="V112" s="46">
        <v>7.12328767123288</v>
      </c>
      <c r="W112" s="30">
        <v>20.8202739726027</v>
      </c>
      <c r="X112" s="46">
        <v>7.67123287671233</v>
      </c>
      <c r="Y112" s="30">
        <v>14.5756164383562</v>
      </c>
      <c r="Z112" s="46">
        <v>9.58904109589041</v>
      </c>
      <c r="AA112" s="30">
        <v>18.8676712328767</v>
      </c>
      <c r="AB112" s="46">
        <v>11.9777158774373</v>
      </c>
      <c r="AC112" s="30">
        <v>11.6142061281337</v>
      </c>
      <c r="AD112" s="46">
        <v>8.493150684931511</v>
      </c>
      <c r="AE112" s="30">
        <v>17.0060273972603</v>
      </c>
      <c r="AF112" s="46">
        <v>9.58904109589041</v>
      </c>
      <c r="AG112" s="30">
        <v>14.5928767123288</v>
      </c>
      <c r="AH112" s="46">
        <v>30.5322128851541</v>
      </c>
      <c r="AI112" s="30">
        <v>17.4764705882353</v>
      </c>
      <c r="AJ112" s="46">
        <v>10.1369863013699</v>
      </c>
      <c r="AK112" s="30">
        <v>13.7147945205479</v>
      </c>
      <c r="AL112" s="46">
        <v>9.31506849315068</v>
      </c>
      <c r="AM112" s="30">
        <v>23.1032876712329</v>
      </c>
      <c r="AN112" s="46">
        <v>9.58904109589041</v>
      </c>
      <c r="AO112" s="30">
        <v>10.3605479452055</v>
      </c>
      <c r="AP112" s="46">
        <v>9.61538461538462</v>
      </c>
      <c r="AQ112" s="30">
        <v>11.1848901098901</v>
      </c>
      <c r="AR112" s="46">
        <v>9.58904109589041</v>
      </c>
      <c r="AS112" s="30">
        <v>12.1432876712329</v>
      </c>
      <c r="AT112" s="46">
        <v>12.3249299719888</v>
      </c>
      <c r="AU112" s="30">
        <v>12.8582633053221</v>
      </c>
      <c r="AV112" s="46">
        <v>14.2465753424658</v>
      </c>
      <c r="AW112" s="30">
        <v>14.8857534246575</v>
      </c>
      <c r="AX112" s="46">
        <v>7.87172011661808</v>
      </c>
      <c r="AY112" s="30">
        <v>19.1262390670554</v>
      </c>
      <c r="AZ112" s="46">
        <v>12.6027397260274</v>
      </c>
      <c r="BA112" s="30">
        <v>14.1775342465753</v>
      </c>
      <c r="BB112" s="46">
        <v>8.493150684931511</v>
      </c>
      <c r="BC112" s="30">
        <v>20.2468493150685</v>
      </c>
      <c r="BD112" s="46">
        <v>28.2967032967033</v>
      </c>
      <c r="BE112" s="30">
        <v>8.09340659340659</v>
      </c>
      <c r="BF112" s="46">
        <v>8.21917808219178</v>
      </c>
      <c r="BG112" s="30">
        <v>12.4167123287671</v>
      </c>
      <c r="BH112" s="46">
        <v>37.7142857142857</v>
      </c>
      <c r="BI112" s="30">
        <v>9.22742857142857</v>
      </c>
      <c r="BJ112" s="46">
        <v>13.4615384615385</v>
      </c>
      <c r="BK112" s="30">
        <v>10.3703296703297</v>
      </c>
      <c r="BL112" s="46">
        <v>12.0547945205479</v>
      </c>
      <c r="BM112" s="30">
        <v>6.93780821917808</v>
      </c>
      <c r="BN112" s="46">
        <v>9.31506849315068</v>
      </c>
      <c r="BO112" s="30">
        <v>16.3854794520548</v>
      </c>
      <c r="BP112" s="46">
        <v>6.86813186813187</v>
      </c>
      <c r="BQ112" s="30">
        <v>10.8217032967033</v>
      </c>
      <c r="BR112" s="46">
        <v>13.4246575342466</v>
      </c>
      <c r="BS112" s="30">
        <v>19.2243835616438</v>
      </c>
      <c r="BT112" s="46">
        <v>10.2564102564103</v>
      </c>
      <c r="BU112" s="30">
        <v>20.5048433048433</v>
      </c>
      <c r="BV112" s="46">
        <v>10.4109589041096</v>
      </c>
      <c r="BW112" s="30">
        <v>14.3024657534247</v>
      </c>
      <c r="BX112" s="46">
        <v>6.84931506849315</v>
      </c>
      <c r="BY112" s="30">
        <v>12.4293150684932</v>
      </c>
      <c r="BZ112" s="46">
        <v>6.84931506849315</v>
      </c>
      <c r="CA112" s="30">
        <v>11.1104109589041</v>
      </c>
      <c r="CB112" s="46">
        <v>7.3972602739726</v>
      </c>
      <c r="CC112" s="30">
        <v>13.4293150684932</v>
      </c>
      <c r="CD112" s="46">
        <v>24.1095890410959</v>
      </c>
      <c r="CE112" s="30">
        <v>12.3172602739726</v>
      </c>
      <c r="CF112" s="46">
        <v>10.9792284866469</v>
      </c>
      <c r="CG112" s="30">
        <v>21.3560830860534</v>
      </c>
      <c r="CH112" s="46">
        <v>9.428571428571431</v>
      </c>
      <c r="CI112" s="30">
        <v>18.9268571428571</v>
      </c>
      <c r="CJ112" s="46">
        <v>10.4109589041096</v>
      </c>
      <c r="CK112" s="30">
        <v>11.8997260273973</v>
      </c>
      <c r="CL112" s="46">
        <v>11.8457300275482</v>
      </c>
      <c r="CM112" s="30">
        <v>11.7115702479339</v>
      </c>
      <c r="CN112" s="46">
        <v>7.5</v>
      </c>
      <c r="CO112" s="30">
        <v>12.4361111111111</v>
      </c>
      <c r="CP112" s="46">
        <v>19.3905817174515</v>
      </c>
      <c r="CQ112" s="30">
        <v>17.6437673130194</v>
      </c>
      <c r="CR112" s="46">
        <v>14.1274238227147</v>
      </c>
      <c r="CS112" s="30">
        <v>11.6950138504155</v>
      </c>
      <c r="CT112" s="46">
        <v>10.6849315068493</v>
      </c>
      <c r="CU112" s="30">
        <v>8.69178082191781</v>
      </c>
      <c r="CV112" s="46">
        <v>9.863013698630141</v>
      </c>
      <c r="CW112" s="30">
        <v>9.541369863013699</v>
      </c>
      <c r="CX112" s="46">
        <v>9.863013698630141</v>
      </c>
      <c r="CY112" s="30">
        <v>15.1739726027397</v>
      </c>
      <c r="CZ112" s="46">
        <v>10.989010989011</v>
      </c>
      <c r="DA112" s="30">
        <v>19.9423076923077</v>
      </c>
      <c r="DB112" s="46">
        <v>12.6373626373626</v>
      </c>
      <c r="DC112" s="30">
        <v>15.0381868131868</v>
      </c>
      <c r="DD112" s="46">
        <v>9.31506849315068</v>
      </c>
      <c r="DE112" s="30">
        <v>10.0430136986301</v>
      </c>
      <c r="DF112" s="46">
        <v>8.73239436619718</v>
      </c>
      <c r="DG112" s="30">
        <v>12.3323943661972</v>
      </c>
      <c r="DH112" s="46">
        <v>11.2328767123288</v>
      </c>
      <c r="DI112" s="30">
        <v>8.29178082191781</v>
      </c>
      <c r="DJ112" s="46">
        <v>9.58904109589041</v>
      </c>
      <c r="DK112" s="30">
        <v>12.6364383561644</v>
      </c>
      <c r="DL112" s="46">
        <v>13.7535816618911</v>
      </c>
      <c r="DM112" s="30">
        <v>15.8759312320917</v>
      </c>
      <c r="DN112" s="37"/>
      <c r="DO112" s="47">
        <f>SUM(SUM(B112,D112,F112,H112,J112,L112,N112,P112,R112,T112,V112,X112,Z112,AB112,AD112,AF112,AH112,AJ112,AL112,AN112,AP112,AR112,AT112,AV112,AX112,AZ112,BB112,BD112,BF112,BH112),BJ112,BL112,BN112,BP112,BR112,BT112,BV112,BX112,BZ112,CB112,CD112,CF112,CH112,CJ112,CL112,CN112,CP112,CR112,CT112,CV112,CX112,CZ112,DB112,DD112,DF112,DH112,DJ112,DL112)/58</f>
        <v>11.987813535297</v>
      </c>
      <c r="DP112" s="47">
        <f>SUM(SUM(C112,E112,G112,I112,K112,M112,O112,Q112,S112,U112,W112,Y112,AA112,AC112,AE112,AG112,AI112,AK112,AM112,AO112,AQ112,AS112,AU112,AW112,AY112,BA112,BC112,BE112,BG112,BI112),BK112,BM112,BO112,BQ112,BS112,BU112,BW112,BY112,CA112,CC112,CE112,CG112,CI112,CK112,CM112,CO112,CQ112,CS112,CU112,CW112,CY112,DA112,DC112,DE112,DG112,DI112,DK112,DM112)/58</f>
        <v>14.168218465387</v>
      </c>
      <c r="DQ112" s="63"/>
    </row>
    <row r="113" ht="20.35" customHeight="1">
      <c r="A113" s="65">
        <v>2008</v>
      </c>
      <c r="B113" s="60">
        <v>9.890109890109891</v>
      </c>
      <c r="C113" s="30">
        <v>12.3695054945055</v>
      </c>
      <c r="D113" s="46">
        <v>10.3825136612022</v>
      </c>
      <c r="E113" s="30">
        <v>10.629781420765</v>
      </c>
      <c r="F113" s="46">
        <v>8.196721311475409</v>
      </c>
      <c r="G113" s="30">
        <v>13.6890710382514</v>
      </c>
      <c r="H113" s="46">
        <v>25.9668508287293</v>
      </c>
      <c r="I113" s="30">
        <v>6.16381215469613</v>
      </c>
      <c r="J113" s="46">
        <v>10.5555555555556</v>
      </c>
      <c r="K113" s="30">
        <v>18.2252777777778</v>
      </c>
      <c r="L113" s="46">
        <v>8.54430379746835</v>
      </c>
      <c r="M113" s="30">
        <v>12.321835443038</v>
      </c>
      <c r="N113" s="46">
        <v>20.7182320441989</v>
      </c>
      <c r="O113" s="30">
        <v>8.72127071823204</v>
      </c>
      <c r="P113" s="46">
        <v>13.1147540983607</v>
      </c>
      <c r="Q113" s="30">
        <v>21.1393442622951</v>
      </c>
      <c r="R113" s="46">
        <v>8.356545961002791</v>
      </c>
      <c r="S113" s="30">
        <v>16.5061281337047</v>
      </c>
      <c r="T113" s="46">
        <v>9.94475138121547</v>
      </c>
      <c r="U113" s="30">
        <v>20.7704419889503</v>
      </c>
      <c r="V113" s="46">
        <v>10.4109589041096</v>
      </c>
      <c r="W113" s="30">
        <v>21.113698630137</v>
      </c>
      <c r="X113" s="46">
        <v>7.65027322404372</v>
      </c>
      <c r="Y113" s="30">
        <v>14.5295081967213</v>
      </c>
      <c r="Z113" s="46">
        <v>7.67123287671233</v>
      </c>
      <c r="AA113" s="30">
        <v>18.3597260273973</v>
      </c>
      <c r="AB113" s="46">
        <v>9.04109589041096</v>
      </c>
      <c r="AC113" s="30">
        <v>10.8695890410959</v>
      </c>
      <c r="AD113" s="46">
        <v>11.7486338797814</v>
      </c>
      <c r="AE113" s="30">
        <v>16.6327868852459</v>
      </c>
      <c r="AF113" s="46">
        <v>10.3825136612022</v>
      </c>
      <c r="AG113" s="30">
        <v>12.9814207650273</v>
      </c>
      <c r="AH113" s="46">
        <v>11.8980169971671</v>
      </c>
      <c r="AI113" s="30">
        <v>17.3203966005666</v>
      </c>
      <c r="AJ113" s="46">
        <v>10.1369863013699</v>
      </c>
      <c r="AK113" s="30">
        <v>12.5690410958904</v>
      </c>
      <c r="AL113" s="46">
        <v>11.7486338797814</v>
      </c>
      <c r="AM113" s="30">
        <v>22.8989071038251</v>
      </c>
      <c r="AN113" s="46">
        <v>10.3825136612022</v>
      </c>
      <c r="AO113" s="30">
        <v>9.599453551912569</v>
      </c>
      <c r="AP113" s="46">
        <v>8.46994535519126</v>
      </c>
      <c r="AQ113" s="30">
        <v>10.3997267759563</v>
      </c>
      <c r="AR113" s="46">
        <v>10.1092896174863</v>
      </c>
      <c r="AS113" s="30">
        <v>12.1021857923497</v>
      </c>
      <c r="AT113" s="46">
        <v>10.2777777777778</v>
      </c>
      <c r="AU113" s="30">
        <v>12.1727777777778</v>
      </c>
      <c r="AV113" s="46">
        <v>10.4109589041096</v>
      </c>
      <c r="AW113" s="30">
        <v>14.1832876712329</v>
      </c>
      <c r="AX113" s="46">
        <v>8.659217877094971</v>
      </c>
      <c r="AY113" s="30">
        <v>18.6276536312849</v>
      </c>
      <c r="AZ113" s="46">
        <v>10.1092896174863</v>
      </c>
      <c r="BA113" s="30">
        <v>14.0928961748634</v>
      </c>
      <c r="BB113" s="46">
        <v>8.767123287671231</v>
      </c>
      <c r="BC113" s="30">
        <v>19.6687671232877</v>
      </c>
      <c r="BD113" s="46">
        <v>6.31868131868132</v>
      </c>
      <c r="BE113" s="30">
        <v>7.03901098901099</v>
      </c>
      <c r="BF113" s="46">
        <v>8.743169398907099</v>
      </c>
      <c r="BG113" s="30">
        <v>12.3404371584699</v>
      </c>
      <c r="BH113" s="46">
        <v>30.4469273743017</v>
      </c>
      <c r="BI113" s="30">
        <v>9.04022346368715</v>
      </c>
      <c r="BJ113" s="46">
        <v>18.4573002754821</v>
      </c>
      <c r="BK113" s="30">
        <v>9.57382920110193</v>
      </c>
      <c r="BL113" s="46">
        <v>11.5384615384615</v>
      </c>
      <c r="BM113" s="30">
        <v>6.35192307692308</v>
      </c>
      <c r="BN113" s="46">
        <v>10.1092896174863</v>
      </c>
      <c r="BO113" s="30">
        <v>15.7106557377049</v>
      </c>
      <c r="BP113" s="46">
        <v>11.2021857923497</v>
      </c>
      <c r="BQ113" s="30">
        <v>10.3751366120219</v>
      </c>
      <c r="BR113" s="46">
        <v>11.2021857923497</v>
      </c>
      <c r="BS113" s="30">
        <v>19.0204918032787</v>
      </c>
      <c r="BT113" s="46">
        <v>12.9411764705882</v>
      </c>
      <c r="BU113" s="30">
        <v>20.8602941176471</v>
      </c>
      <c r="BV113" s="46">
        <v>10.4683195592287</v>
      </c>
      <c r="BW113" s="30">
        <v>13.7192837465565</v>
      </c>
      <c r="BX113" s="46">
        <v>10.655737704918</v>
      </c>
      <c r="BY113" s="30">
        <v>11.6224043715847</v>
      </c>
      <c r="BZ113" s="46">
        <v>9.83606557377049</v>
      </c>
      <c r="CA113" s="30">
        <v>10.2666666666667</v>
      </c>
      <c r="CB113" s="46">
        <v>8.21917808219178</v>
      </c>
      <c r="CC113" s="30">
        <v>12.3956164383562</v>
      </c>
      <c r="CD113" s="46">
        <v>16.6666666666667</v>
      </c>
      <c r="CE113" s="30">
        <v>11.5114754098361</v>
      </c>
      <c r="CF113" s="46">
        <v>7.2289156626506</v>
      </c>
      <c r="CG113" s="30">
        <v>21.3457831325301</v>
      </c>
      <c r="CH113" s="46">
        <v>10.958904109589</v>
      </c>
      <c r="CI113" s="30">
        <v>18.6684931506849</v>
      </c>
      <c r="CJ113" s="46">
        <v>13.1147540983607</v>
      </c>
      <c r="CK113" s="30">
        <v>12.2049180327869</v>
      </c>
      <c r="CL113" s="46">
        <v>9.065934065934069</v>
      </c>
      <c r="CM113" s="30">
        <v>11.2994505494505</v>
      </c>
      <c r="CN113" s="46">
        <v>10.0286532951289</v>
      </c>
      <c r="CO113" s="30">
        <v>12.5401146131805</v>
      </c>
      <c r="CP113" s="46">
        <v>17.8272980501393</v>
      </c>
      <c r="CQ113" s="30">
        <v>16.8944289693593</v>
      </c>
      <c r="CR113" s="46">
        <v>13.0193905817175</v>
      </c>
      <c r="CS113" s="30">
        <v>11.1601108033241</v>
      </c>
      <c r="CT113" s="46">
        <v>12.0218579234973</v>
      </c>
      <c r="CU113" s="30">
        <v>7.96393442622951</v>
      </c>
      <c r="CV113" s="46">
        <v>9.19220055710306</v>
      </c>
      <c r="CW113" s="30">
        <v>8.722284122562669</v>
      </c>
      <c r="CX113" s="46">
        <v>9.83606557377049</v>
      </c>
      <c r="CY113" s="30">
        <v>14.2598360655738</v>
      </c>
      <c r="CZ113" s="46">
        <v>8.21917808219178</v>
      </c>
      <c r="DA113" s="30">
        <v>20.4383561643836</v>
      </c>
      <c r="DB113" s="46">
        <v>15.3005464480874</v>
      </c>
      <c r="DC113" s="30">
        <v>14.5680327868852</v>
      </c>
      <c r="DD113" s="46">
        <v>10.9289617486339</v>
      </c>
      <c r="DE113" s="30">
        <v>9.05409836065574</v>
      </c>
      <c r="DF113" s="46">
        <v>10.958904109589</v>
      </c>
      <c r="DG113" s="30">
        <v>11.0624657534247</v>
      </c>
      <c r="DH113" s="46">
        <v>8.46994535519126</v>
      </c>
      <c r="DI113" s="30">
        <v>8.151366120218579</v>
      </c>
      <c r="DJ113" s="46">
        <v>9.562841530054641</v>
      </c>
      <c r="DK113" s="30">
        <v>12.0775956284153</v>
      </c>
      <c r="DL113" s="46">
        <v>8.33333333333333</v>
      </c>
      <c r="DM113" s="30">
        <v>15.6295977011494</v>
      </c>
      <c r="DN113" s="37"/>
      <c r="DO113" s="47">
        <f>SUM(SUM(B113,D113,F113,H113,J113,L113,N113,P113,R113,T113,V113,X113,Z113,AB113,AD113,AF113,AH113,AJ113,AL113,AN113,AP113,AR113,AT113,AV113,AX113,AZ113,BB113,BD113,BF113,BH113),BJ113,BL113,BN113,BP113,BR113,BT113,BV113,BX113,BZ113,CB113,CD113,CF113,CH113,CJ113,CL113,CN113,CP113,CR113,CT113,CV113,CX113,CZ113,DB113,DD113,DF113,DH113,DJ113,DL113)/58</f>
        <v>11.283066033315</v>
      </c>
      <c r="DP113" s="47">
        <f>SUM(SUM(C113,E113,G113,I113,K113,M113,O113,Q113,S113,U113,W113,Y113,AA113,AC113,AE113,AG113,AI113,AK113,AM113,AO113,AQ113,AS113,AU113,AW113,AY113,BA113,BC113,BE113,BG113,BI113),BK113,BM113,BO113,BQ113,BS113,BU113,BW113,BY113,CA113,CC113,CE113,CG113,CI113,CK113,CM113,CO113,CQ113,CS113,CU113,CW113,CY113,DA113,DC113,DE113,DG113,DI113,DK113,DM113)/58</f>
        <v>13.6987345939733</v>
      </c>
      <c r="DQ113" s="63"/>
    </row>
    <row r="114" ht="20.35" customHeight="1">
      <c r="A114" s="65">
        <v>2009</v>
      </c>
      <c r="B114" s="60">
        <v>9.04109589041096</v>
      </c>
      <c r="C114" s="30">
        <v>13.1449315068493</v>
      </c>
      <c r="D114" s="46">
        <v>8.21917808219178</v>
      </c>
      <c r="E114" s="30">
        <v>10.6276712328767</v>
      </c>
      <c r="F114" s="46">
        <v>11.2328767123288</v>
      </c>
      <c r="G114" s="30">
        <v>14.2994520547945</v>
      </c>
      <c r="H114" s="46">
        <v>21.8836565096953</v>
      </c>
      <c r="I114" s="30">
        <v>7.1797783933518</v>
      </c>
      <c r="J114" s="46">
        <v>14.4886363636364</v>
      </c>
      <c r="K114" s="30">
        <v>17.1761363636364</v>
      </c>
      <c r="L114" s="46">
        <v>8.407079646017699</v>
      </c>
      <c r="M114" s="30">
        <v>13.0685840707965</v>
      </c>
      <c r="N114" s="46">
        <v>21.5083798882682</v>
      </c>
      <c r="O114" s="30">
        <v>8.76256983240223</v>
      </c>
      <c r="P114" s="46">
        <v>10.1369863013699</v>
      </c>
      <c r="Q114" s="30">
        <v>21.8550684931507</v>
      </c>
      <c r="R114" s="46">
        <v>9.686609686609691</v>
      </c>
      <c r="S114" s="30">
        <v>17.1509971509972</v>
      </c>
      <c r="T114" s="46">
        <v>8.771929824561401</v>
      </c>
      <c r="U114" s="30">
        <v>20.4485380116959</v>
      </c>
      <c r="V114" s="46">
        <v>10.6849315068493</v>
      </c>
      <c r="W114" s="30">
        <v>20.7816438356164</v>
      </c>
      <c r="X114" s="46">
        <v>11.0192837465565</v>
      </c>
      <c r="Y114" s="30">
        <v>14.5611570247934</v>
      </c>
      <c r="Z114" s="46">
        <v>11.5384615384615</v>
      </c>
      <c r="AA114" s="30">
        <v>19.0651098901099</v>
      </c>
      <c r="AB114" s="46">
        <v>11.6022099447514</v>
      </c>
      <c r="AC114" s="30">
        <v>11.1903314917127</v>
      </c>
      <c r="AD114" s="46">
        <v>9.863013698630141</v>
      </c>
      <c r="AE114" s="30">
        <v>16.7753424657534</v>
      </c>
      <c r="AF114" s="46">
        <v>11.2637362637363</v>
      </c>
      <c r="AG114" s="30">
        <v>14.6478021978022</v>
      </c>
      <c r="AH114" s="46">
        <v>13.1428571428571</v>
      </c>
      <c r="AI114" s="30">
        <v>17.1617142857143</v>
      </c>
      <c r="AJ114" s="46">
        <v>6.57534246575342</v>
      </c>
      <c r="AK114" s="30">
        <v>13.7180821917808</v>
      </c>
      <c r="AL114" s="46">
        <v>10.4109589041096</v>
      </c>
      <c r="AM114" s="30">
        <v>23.3767123287671</v>
      </c>
      <c r="AN114" s="46">
        <v>9.77653631284916</v>
      </c>
      <c r="AO114" s="30">
        <v>10.3893854748603</v>
      </c>
      <c r="AP114" s="46">
        <v>10.7438016528926</v>
      </c>
      <c r="AQ114" s="30">
        <v>10.7374655647383</v>
      </c>
      <c r="AR114" s="46">
        <v>10.6849315068493</v>
      </c>
      <c r="AS114" s="30">
        <v>12.24</v>
      </c>
      <c r="AT114" s="46">
        <v>8.79120879120879</v>
      </c>
      <c r="AU114" s="30">
        <v>12.8568681318681</v>
      </c>
      <c r="AV114" s="46">
        <v>10.4395604395604</v>
      </c>
      <c r="AW114" s="30">
        <v>14.246978021978</v>
      </c>
      <c r="AX114" s="46">
        <v>11.9266055045872</v>
      </c>
      <c r="AY114" s="30">
        <v>18.0498470948012</v>
      </c>
      <c r="AZ114" s="46">
        <v>7.12328767123288</v>
      </c>
      <c r="BA114" s="30">
        <v>13.6221917808219</v>
      </c>
      <c r="BB114" s="46">
        <v>9.31506849315068</v>
      </c>
      <c r="BC114" s="30">
        <v>20.8339726027397</v>
      </c>
      <c r="BD114" s="46">
        <v>2.48618784530387</v>
      </c>
      <c r="BE114" s="30">
        <v>7.80303867403315</v>
      </c>
      <c r="BF114" s="46">
        <v>10.6849315068493</v>
      </c>
      <c r="BG114" s="30">
        <v>12.3939726027397</v>
      </c>
      <c r="BH114" s="46">
        <v>34.4632768361582</v>
      </c>
      <c r="BI114" s="30">
        <v>9.162711864406781</v>
      </c>
      <c r="BJ114" s="46">
        <v>16.8044077134986</v>
      </c>
      <c r="BK114" s="30">
        <v>10.1101928374656</v>
      </c>
      <c r="BL114" s="46">
        <v>9.863013698630141</v>
      </c>
      <c r="BM114" s="30">
        <v>6.77780821917808</v>
      </c>
      <c r="BN114" s="46">
        <v>10.4109589041096</v>
      </c>
      <c r="BO114" s="30">
        <v>15.9167123287671</v>
      </c>
      <c r="BP114" s="46">
        <v>10.4395604395604</v>
      </c>
      <c r="BQ114" s="30">
        <v>10.8857142857143</v>
      </c>
      <c r="BR114" s="46">
        <v>11.7808219178082</v>
      </c>
      <c r="BS114" s="30">
        <v>19.3901369863014</v>
      </c>
      <c r="BT114" s="46">
        <v>8.815426997245179</v>
      </c>
      <c r="BU114" s="30">
        <v>20.5253443526171</v>
      </c>
      <c r="BV114" s="46">
        <v>8.587257617728531</v>
      </c>
      <c r="BW114" s="30">
        <v>14.6085872576177</v>
      </c>
      <c r="BX114" s="46">
        <v>11.5068493150685</v>
      </c>
      <c r="BY114" s="30">
        <v>11.9723287671233</v>
      </c>
      <c r="BZ114" s="46">
        <v>10.958904109589</v>
      </c>
      <c r="CA114" s="30">
        <v>11.1835616438356</v>
      </c>
      <c r="CB114" s="46">
        <v>9.39226519337017</v>
      </c>
      <c r="CC114" s="30">
        <v>13.1872928176796</v>
      </c>
      <c r="CD114" s="46">
        <v>15.6164383561644</v>
      </c>
      <c r="CE114" s="30">
        <v>12.4350684931507</v>
      </c>
      <c r="CF114" s="46">
        <v>12.8205128205128</v>
      </c>
      <c r="CG114" s="30">
        <v>21.7700854700855</v>
      </c>
      <c r="CH114" s="46">
        <v>8.959537572254341</v>
      </c>
      <c r="CI114" s="30">
        <v>18.6609826589595</v>
      </c>
      <c r="CJ114" s="46">
        <v>10.6849315068493</v>
      </c>
      <c r="CK114" s="30">
        <v>12.2906849315068</v>
      </c>
      <c r="CL114" s="46">
        <v>12.1883656509695</v>
      </c>
      <c r="CM114" s="30">
        <v>11.6060941828255</v>
      </c>
      <c r="CN114" s="46">
        <v>9.366391184573001</v>
      </c>
      <c r="CO114" s="30">
        <v>12.7752066115702</v>
      </c>
      <c r="CP114" s="46">
        <v>17.5141242937853</v>
      </c>
      <c r="CQ114" s="30">
        <v>16.8805084745763</v>
      </c>
      <c r="CR114" s="46">
        <v>13.4246575342466</v>
      </c>
      <c r="CS114" s="30">
        <v>11.6432876712329</v>
      </c>
      <c r="CT114" s="46">
        <v>10.6849315068493</v>
      </c>
      <c r="CU114" s="30">
        <v>8.029589041095891</v>
      </c>
      <c r="CV114" s="46">
        <v>10.3932584269663</v>
      </c>
      <c r="CW114" s="30">
        <v>9.03595505617978</v>
      </c>
      <c r="CX114" s="46">
        <v>10.1648351648352</v>
      </c>
      <c r="CY114" s="30">
        <v>15.1063186813187</v>
      </c>
      <c r="CZ114" s="46">
        <v>10.4109589041096</v>
      </c>
      <c r="DA114" s="30">
        <v>19.9649315068493</v>
      </c>
      <c r="DB114" s="46">
        <v>12.6373626373626</v>
      </c>
      <c r="DC114" s="30">
        <v>15.5195054945055</v>
      </c>
      <c r="DD114" s="46">
        <v>14.5205479452055</v>
      </c>
      <c r="DE114" s="30">
        <v>10.0221917808219</v>
      </c>
      <c r="DF114" s="46">
        <v>10.2209944751381</v>
      </c>
      <c r="DG114" s="30">
        <v>12.4162983425414</v>
      </c>
      <c r="DH114" s="46">
        <v>11.6022099447514</v>
      </c>
      <c r="DI114" s="30">
        <v>8.365745856353589</v>
      </c>
      <c r="DJ114" s="46">
        <v>11.7808219178082</v>
      </c>
      <c r="DK114" s="30">
        <v>12.2991780821918</v>
      </c>
      <c r="DL114" s="46">
        <v>11.3095238095238</v>
      </c>
      <c r="DM114" s="30">
        <v>16.1110119047619</v>
      </c>
      <c r="DN114" s="37"/>
      <c r="DO114" s="47">
        <f>SUM(SUM(B114,D114,F114,H114,J114,L114,N114,P114,R114,T114,V114,X114,Z114,AB114,AD114,AF114,AH114,AJ114,AL114,AN114,AP114,AR114,AT114,AV114,AX114,AZ114,BB114,BD114,BF114,BH114),BJ114,BL114,BN114,BP114,BR114,BT114,BV114,BX114,BZ114,CB114,CD114,CF114,CH114,CJ114,CL114,CN114,CP114,CR114,CT114,CV114,CX114,CZ114,DB114,DD114,DF114,DH114,DJ114,DL114)/58</f>
        <v>11.5305601764819</v>
      </c>
      <c r="DP114" s="47">
        <f>SUM(SUM(C114,E114,G114,I114,K114,M114,O114,Q114,S114,U114,W114,Y114,AA114,AC114,AE114,AG114,AI114,AK114,AM114,AO114,AQ114,AS114,AU114,AW114,AY114,BA114,BC114,BE114,BG114,BI114),BK114,BM114,BO114,BQ114,BS114,BU114,BW114,BY114,CA114,CC114,CE114,CG114,CI114,CK114,CM114,CO114,CQ114,CS114,CU114,CW114,CY114,DA114,DC114,DE114,DG114,DI114,DK114,DM114)/58</f>
        <v>14.0830754891796</v>
      </c>
      <c r="DQ114" s="63"/>
    </row>
    <row r="115" ht="20.35" customHeight="1">
      <c r="A115" s="65">
        <v>2010</v>
      </c>
      <c r="B115" s="60">
        <v>9.31506849315068</v>
      </c>
      <c r="C115" s="30">
        <v>12.5827397260274</v>
      </c>
      <c r="D115" s="46">
        <v>11.5068493150685</v>
      </c>
      <c r="E115" s="30">
        <v>10.3915068493151</v>
      </c>
      <c r="F115" s="46">
        <v>8.493150684931511</v>
      </c>
      <c r="G115" s="30">
        <v>12.7254794520548</v>
      </c>
      <c r="H115" s="46">
        <v>20.4986149584488</v>
      </c>
      <c r="I115" s="30">
        <v>7.15623268698061</v>
      </c>
      <c r="J115" s="46">
        <v>10.4026845637584</v>
      </c>
      <c r="K115" s="30">
        <v>16.2265100671141</v>
      </c>
      <c r="L115" s="46"/>
      <c r="M115" s="30"/>
      <c r="N115" s="46">
        <v>11.0497237569061</v>
      </c>
      <c r="O115" s="30">
        <v>8.34530386740331</v>
      </c>
      <c r="P115" s="46">
        <v>8.493150684931511</v>
      </c>
      <c r="Q115" s="30">
        <v>22.9515068493151</v>
      </c>
      <c r="R115" s="46">
        <v>6.68523676880223</v>
      </c>
      <c r="S115" s="30">
        <v>17.2885793871866</v>
      </c>
      <c r="T115" s="46">
        <v>9.340659340659339</v>
      </c>
      <c r="U115" s="30">
        <v>21.5291208791209</v>
      </c>
      <c r="V115" s="46">
        <v>11.2328767123288</v>
      </c>
      <c r="W115" s="30">
        <v>22.3701369863014</v>
      </c>
      <c r="X115" s="46">
        <v>9.641873278236909</v>
      </c>
      <c r="Y115" s="30">
        <v>14.6586776859504</v>
      </c>
      <c r="Z115" s="46">
        <v>12.3287671232877</v>
      </c>
      <c r="AA115" s="30">
        <v>18.9323287671233</v>
      </c>
      <c r="AB115" s="46">
        <v>7.96703296703297</v>
      </c>
      <c r="AC115" s="30">
        <v>11.2568681318681</v>
      </c>
      <c r="AD115" s="46">
        <v>10.1928374655647</v>
      </c>
      <c r="AE115" s="30">
        <v>17.3774104683196</v>
      </c>
      <c r="AF115" s="46">
        <v>8.493150684931511</v>
      </c>
      <c r="AG115" s="30">
        <v>13.6654794520548</v>
      </c>
      <c r="AH115" s="46">
        <v>10.2777777777778</v>
      </c>
      <c r="AI115" s="30">
        <v>18.2638888888889</v>
      </c>
      <c r="AJ115" s="46">
        <v>10.958904109589</v>
      </c>
      <c r="AK115" s="30">
        <v>12.4917808219178</v>
      </c>
      <c r="AL115" s="46">
        <v>10.6849315068493</v>
      </c>
      <c r="AM115" s="30">
        <v>23.8934246575342</v>
      </c>
      <c r="AN115" s="46">
        <v>10.958904109589</v>
      </c>
      <c r="AO115" s="30">
        <v>9.84164383561644</v>
      </c>
      <c r="AP115" s="46">
        <v>10.989010989011</v>
      </c>
      <c r="AQ115" s="30">
        <v>10.7134615384615</v>
      </c>
      <c r="AR115" s="46">
        <v>9.890109890109891</v>
      </c>
      <c r="AS115" s="30">
        <v>12.1983516483516</v>
      </c>
      <c r="AT115" s="46">
        <v>10.1369863013699</v>
      </c>
      <c r="AU115" s="30">
        <v>12.6917808219178</v>
      </c>
      <c r="AV115" s="46">
        <v>12.9476584022039</v>
      </c>
      <c r="AW115" s="30">
        <v>14.8757575757576</v>
      </c>
      <c r="AX115" s="46">
        <v>8.82352941176471</v>
      </c>
      <c r="AY115" s="30">
        <v>20.3664705882353</v>
      </c>
      <c r="AZ115" s="46">
        <v>8.767123287671231</v>
      </c>
      <c r="BA115" s="30">
        <v>13.1243835616438</v>
      </c>
      <c r="BB115" s="46">
        <v>8.21917808219178</v>
      </c>
      <c r="BC115" s="30">
        <v>20.6619178082192</v>
      </c>
      <c r="BD115" s="46">
        <v>10.7438016528926</v>
      </c>
      <c r="BE115" s="30">
        <v>8.719283746556471</v>
      </c>
      <c r="BF115" s="46">
        <v>9.58904109589041</v>
      </c>
      <c r="BG115" s="30">
        <v>12.3991780821918</v>
      </c>
      <c r="BH115" s="46">
        <v>36.0795454545455</v>
      </c>
      <c r="BI115" s="30">
        <v>8.88693181818182</v>
      </c>
      <c r="BJ115" s="46">
        <v>18.005540166205</v>
      </c>
      <c r="BK115" s="30">
        <v>10.0656509695291</v>
      </c>
      <c r="BL115" s="46">
        <v>8.21917808219178</v>
      </c>
      <c r="BM115" s="30">
        <v>6.56657534246575</v>
      </c>
      <c r="BN115" s="46">
        <v>9.863013698630141</v>
      </c>
      <c r="BO115" s="30">
        <v>15.638904109589</v>
      </c>
      <c r="BP115" s="46">
        <v>9.31506849315068</v>
      </c>
      <c r="BQ115" s="30">
        <v>10.7808219178082</v>
      </c>
      <c r="BR115" s="46">
        <v>11.8131868131868</v>
      </c>
      <c r="BS115" s="30">
        <v>20.1703296703297</v>
      </c>
      <c r="BT115" s="46">
        <v>10.4477611940299</v>
      </c>
      <c r="BU115" s="30">
        <v>21.0107462686567</v>
      </c>
      <c r="BV115" s="46">
        <v>9.141274238227149</v>
      </c>
      <c r="BW115" s="30">
        <v>13.818836565097</v>
      </c>
      <c r="BX115" s="46">
        <v>9.31506849315068</v>
      </c>
      <c r="BY115" s="30">
        <v>12.0394520547945</v>
      </c>
      <c r="BZ115" s="46">
        <v>10.958904109589</v>
      </c>
      <c r="CA115" s="30">
        <v>10.7695890410959</v>
      </c>
      <c r="CB115" s="46">
        <v>9.366391184573001</v>
      </c>
      <c r="CC115" s="30">
        <v>13.5129476584022</v>
      </c>
      <c r="CD115" s="46">
        <v>16.1643835616438</v>
      </c>
      <c r="CE115" s="30">
        <v>12.2594520547945</v>
      </c>
      <c r="CF115" s="46">
        <v>9.384164222873901</v>
      </c>
      <c r="CG115" s="30">
        <v>22.3900293255132</v>
      </c>
      <c r="CH115" s="46">
        <v>11.8457300275482</v>
      </c>
      <c r="CI115" s="30">
        <v>20.3561983471074</v>
      </c>
      <c r="CJ115" s="46">
        <v>9.58904109589041</v>
      </c>
      <c r="CK115" s="30">
        <v>11.8427397260274</v>
      </c>
      <c r="CL115" s="46">
        <v>10.958904109589</v>
      </c>
      <c r="CM115" s="30">
        <v>11.2572602739726</v>
      </c>
      <c r="CN115" s="46">
        <v>68.6980609418283</v>
      </c>
      <c r="CO115" s="30">
        <v>13.3052631578947</v>
      </c>
      <c r="CP115" s="46">
        <v>16.8508287292818</v>
      </c>
      <c r="CQ115" s="30">
        <v>17.7425414364641</v>
      </c>
      <c r="CR115" s="46">
        <v>14.2061281337047</v>
      </c>
      <c r="CS115" s="30">
        <v>11.2233983286908</v>
      </c>
      <c r="CT115" s="46">
        <v>10.7142857142857</v>
      </c>
      <c r="CU115" s="30">
        <v>8.40082417582418</v>
      </c>
      <c r="CV115" s="46">
        <v>10.7438016528926</v>
      </c>
      <c r="CW115" s="30">
        <v>8.841597796143249</v>
      </c>
      <c r="CX115" s="46">
        <v>9.641873278236909</v>
      </c>
      <c r="CY115" s="30">
        <v>15.0022038567493</v>
      </c>
      <c r="CZ115" s="46">
        <v>8.21917808219178</v>
      </c>
      <c r="DA115" s="30">
        <v>19.3350684931507</v>
      </c>
      <c r="DB115" s="46">
        <v>8.815426997245179</v>
      </c>
      <c r="DC115" s="30">
        <v>14.1787878787879</v>
      </c>
      <c r="DD115" s="46">
        <v>9.863013698630141</v>
      </c>
      <c r="DE115" s="30">
        <v>9.86849315068493</v>
      </c>
      <c r="DF115" s="46">
        <v>10.4109589041096</v>
      </c>
      <c r="DG115" s="30">
        <v>11.5953424657534</v>
      </c>
      <c r="DH115" s="46">
        <v>8.90804597701149</v>
      </c>
      <c r="DI115" s="30">
        <v>7.65431034482759</v>
      </c>
      <c r="DJ115" s="46">
        <v>9.863013698630141</v>
      </c>
      <c r="DK115" s="30">
        <v>12.4128767123288</v>
      </c>
      <c r="DL115" s="46">
        <v>9.785932721712539</v>
      </c>
      <c r="DM115" s="30">
        <v>16.1706422018349</v>
      </c>
      <c r="DN115" s="37"/>
      <c r="DO115" s="47">
        <f>SUM(SUM(B115,D115,F115,H115,J115,L115,N115,P115,R115,T115,V115,X115,Z115,AB115,AD115,AF115,AH115,AJ115,AL115,AN115,AP115,AR115,AT115,AV115,AX115,AZ115,BB115,BD115,BF115,BH115),BJ115,BL115,BN115,BP115,BR115,BT115,BV115,BX115,BZ115,CB115,CD115,CF115,CH115,CJ115,CL115,CN115,CP115,CR115,CT115,CV115,CX115,CZ115,DB115,DD115,DF115,DH115,DJ115,DL115)/58</f>
        <v>12.0318655594691</v>
      </c>
      <c r="DP115" s="47">
        <f>SUM(SUM(C115,E115,G115,I115,K115,M115,O115,Q115,S115,U115,W115,Y115,AA115,AC115,AE115,AG115,AI115,AK115,AM115,AO115,AQ115,AS115,AU115,AW115,AY115,BA115,BC115,BE115,BG115,BI115),BK115,BM115,BO115,BQ115,BS115,BU115,BW115,BY115,CA115,CC115,CE115,CG115,CI115,CK115,CM115,CO115,CQ115,CS115,CU115,CW115,CY115,DA115,DC115,DE115,DG115,DI115,DK115,DM115)/58</f>
        <v>14.1192459644549</v>
      </c>
      <c r="DQ115" s="63"/>
    </row>
    <row r="116" ht="20.35" customHeight="1">
      <c r="A116" s="65">
        <v>2011</v>
      </c>
      <c r="B116" s="60">
        <v>8.21917808219178</v>
      </c>
      <c r="C116" s="30">
        <v>12.8378082191781</v>
      </c>
      <c r="D116" s="46">
        <v>9.58904109589041</v>
      </c>
      <c r="E116" s="30">
        <v>11.187397260274</v>
      </c>
      <c r="F116" s="46">
        <v>11.5068493150685</v>
      </c>
      <c r="G116" s="30">
        <v>12.3468493150685</v>
      </c>
      <c r="H116" s="46">
        <v>27.0949720670391</v>
      </c>
      <c r="I116" s="30">
        <v>6.48575418994413</v>
      </c>
      <c r="J116" s="46">
        <v>7.73480662983425</v>
      </c>
      <c r="K116" s="30">
        <v>16.9190607734807</v>
      </c>
      <c r="L116" s="46">
        <v>9.871244635193129</v>
      </c>
      <c r="M116" s="30">
        <v>10.4377682403433</v>
      </c>
      <c r="N116" s="46">
        <v>13.7142857142857</v>
      </c>
      <c r="O116" s="30">
        <v>9.61142857142857</v>
      </c>
      <c r="P116" s="46">
        <v>10.958904109589</v>
      </c>
      <c r="Q116" s="30">
        <v>20.6843835616438</v>
      </c>
      <c r="R116" s="46">
        <v>9.863013698630141</v>
      </c>
      <c r="S116" s="30">
        <v>15.7819178082192</v>
      </c>
      <c r="T116" s="46">
        <v>10.1369863013699</v>
      </c>
      <c r="U116" s="30">
        <v>19.7887671232877</v>
      </c>
      <c r="V116" s="46">
        <v>6.84931506849315</v>
      </c>
      <c r="W116" s="30">
        <v>20.5504109589041</v>
      </c>
      <c r="X116" s="46">
        <v>10.4109589041096</v>
      </c>
      <c r="Y116" s="30">
        <v>15.2531506849315</v>
      </c>
      <c r="Z116" s="46">
        <v>8.01104972375691</v>
      </c>
      <c r="AA116" s="30">
        <v>18.3651933701657</v>
      </c>
      <c r="AB116" s="46">
        <v>9.31506849315068</v>
      </c>
      <c r="AC116" s="30">
        <v>11.7164383561644</v>
      </c>
      <c r="AD116" s="46">
        <v>6.3013698630137</v>
      </c>
      <c r="AE116" s="30">
        <v>17.9427397260274</v>
      </c>
      <c r="AF116" s="46">
        <v>9.58904109589041</v>
      </c>
      <c r="AG116" s="30">
        <v>12.9912328767123</v>
      </c>
      <c r="AH116" s="46">
        <v>9.72222222222222</v>
      </c>
      <c r="AI116" s="30">
        <v>16.3944444444444</v>
      </c>
      <c r="AJ116" s="46">
        <v>9.863013698630141</v>
      </c>
      <c r="AK116" s="30">
        <v>12.6890410958904</v>
      </c>
      <c r="AL116" s="46">
        <v>9.04109589041096</v>
      </c>
      <c r="AM116" s="30">
        <v>22.2780821917808</v>
      </c>
      <c r="AN116" s="46">
        <v>12.6027397260274</v>
      </c>
      <c r="AO116" s="30">
        <v>9.402191780821919</v>
      </c>
      <c r="AP116" s="46">
        <v>9.74930362116992</v>
      </c>
      <c r="AQ116" s="30">
        <v>10.4782729805014</v>
      </c>
      <c r="AR116" s="46">
        <v>11.5068493150685</v>
      </c>
      <c r="AS116" s="30">
        <v>12.767397260274</v>
      </c>
      <c r="AT116" s="46">
        <v>9.61538461538462</v>
      </c>
      <c r="AU116" s="30">
        <v>12.6505494505495</v>
      </c>
      <c r="AV116" s="46">
        <v>7.94520547945205</v>
      </c>
      <c r="AW116" s="30">
        <v>13.5808219178082</v>
      </c>
      <c r="AX116" s="46">
        <v>8.356545961002791</v>
      </c>
      <c r="AY116" s="30">
        <v>17.4303621169916</v>
      </c>
      <c r="AZ116" s="46">
        <v>8.26446280991736</v>
      </c>
      <c r="BA116" s="30">
        <v>14.8068870523416</v>
      </c>
      <c r="BB116" s="46">
        <v>10.958904109589</v>
      </c>
      <c r="BC116" s="30">
        <v>18.7920547945205</v>
      </c>
      <c r="BD116" s="46">
        <v>12.1546961325967</v>
      </c>
      <c r="BE116" s="30">
        <v>7.58646408839779</v>
      </c>
      <c r="BF116" s="46">
        <v>10.6849315068493</v>
      </c>
      <c r="BG116" s="30">
        <v>12.6643835616438</v>
      </c>
      <c r="BH116" s="46">
        <v>36.5439093484419</v>
      </c>
      <c r="BI116" s="30">
        <v>10.0563739376771</v>
      </c>
      <c r="BJ116" s="46">
        <v>16.9971671388102</v>
      </c>
      <c r="BK116" s="30">
        <v>10.0478753541076</v>
      </c>
      <c r="BL116" s="46">
        <v>9.58904109589041</v>
      </c>
      <c r="BM116" s="30">
        <v>6.35452054794521</v>
      </c>
      <c r="BN116" s="46">
        <v>12.6373626373626</v>
      </c>
      <c r="BO116" s="30">
        <v>14.5156593406593</v>
      </c>
      <c r="BP116" s="46">
        <v>9.863013698630141</v>
      </c>
      <c r="BQ116" s="30">
        <v>10.5608219178082</v>
      </c>
      <c r="BR116" s="46">
        <v>9.04109589041096</v>
      </c>
      <c r="BS116" s="30">
        <v>19.0068493150685</v>
      </c>
      <c r="BT116" s="46">
        <v>11.5015974440895</v>
      </c>
      <c r="BU116" s="30">
        <v>18.8974440894569</v>
      </c>
      <c r="BV116" s="46">
        <v>11.2947658402204</v>
      </c>
      <c r="BW116" s="30">
        <v>13.732782369146</v>
      </c>
      <c r="BX116" s="46">
        <v>7.94520547945205</v>
      </c>
      <c r="BY116" s="30">
        <v>12.0076712328767</v>
      </c>
      <c r="BZ116" s="46">
        <v>10.6849315068493</v>
      </c>
      <c r="CA116" s="30">
        <v>10.5345205479452</v>
      </c>
      <c r="CB116" s="46">
        <v>8.51648351648352</v>
      </c>
      <c r="CC116" s="30">
        <v>11.9980769230769</v>
      </c>
      <c r="CD116" s="46">
        <v>13.972602739726</v>
      </c>
      <c r="CE116" s="30">
        <v>12.0468493150685</v>
      </c>
      <c r="CF116" s="46">
        <v>11.9777158774373</v>
      </c>
      <c r="CG116" s="30">
        <v>20.5571030640669</v>
      </c>
      <c r="CH116" s="46">
        <v>9.22619047619048</v>
      </c>
      <c r="CI116" s="30">
        <v>17.777380952381</v>
      </c>
      <c r="CJ116" s="46">
        <v>10.958904109589</v>
      </c>
      <c r="CK116" s="30">
        <v>13.5830136986301</v>
      </c>
      <c r="CL116" s="46">
        <v>7.16253443526171</v>
      </c>
      <c r="CM116" s="30">
        <v>11.664738292011</v>
      </c>
      <c r="CN116" s="46">
        <v>73.42465753424661</v>
      </c>
      <c r="CO116" s="30">
        <v>12.9098630136986</v>
      </c>
      <c r="CP116" s="46">
        <v>16.7146974063401</v>
      </c>
      <c r="CQ116" s="30">
        <v>16.5487031700288</v>
      </c>
      <c r="CR116" s="46">
        <v>15.3203342618384</v>
      </c>
      <c r="CS116" s="30">
        <v>11.3760445682451</v>
      </c>
      <c r="CT116" s="46">
        <v>9.04109589041096</v>
      </c>
      <c r="CU116" s="30">
        <v>8.713424657534251</v>
      </c>
      <c r="CV116" s="46">
        <v>8.07799442896936</v>
      </c>
      <c r="CW116" s="30">
        <v>9.27465181058496</v>
      </c>
      <c r="CX116" s="46">
        <v>8.767123287671231</v>
      </c>
      <c r="CY116" s="30">
        <v>14.76</v>
      </c>
      <c r="CZ116" s="46">
        <v>12.3287671232877</v>
      </c>
      <c r="DA116" s="30">
        <v>18.3723287671233</v>
      </c>
      <c r="DB116" s="46">
        <v>12.3287671232877</v>
      </c>
      <c r="DC116" s="30">
        <v>14.3723287671233</v>
      </c>
      <c r="DD116" s="46">
        <v>10.1369863013699</v>
      </c>
      <c r="DE116" s="30">
        <v>9.01068493150685</v>
      </c>
      <c r="DF116" s="46">
        <v>12.1212121212121</v>
      </c>
      <c r="DG116" s="30">
        <v>11.664738292011</v>
      </c>
      <c r="DH116" s="46">
        <v>11.5068493150685</v>
      </c>
      <c r="DI116" s="30">
        <v>9.86767123287671</v>
      </c>
      <c r="DJ116" s="46">
        <v>10.3351955307263</v>
      </c>
      <c r="DK116" s="30">
        <v>12.2865921787709</v>
      </c>
      <c r="DL116" s="46">
        <v>8.64553314121037</v>
      </c>
      <c r="DM116" s="30">
        <v>15.6135446685879</v>
      </c>
      <c r="DN116" s="37"/>
      <c r="DO116" s="47">
        <f>SUM(SUM(B116,D116,F116,H116,J116,L116,N116,P116,R116,T116,V116,X116,Z116,AB116,AD116,AF116,AH116,AJ116,AL116,AN116,AP116,AR116,AT116,AV116,AX116,AZ116,BB116,BD116,BF116,BH116),BJ116,BL116,BN116,BP116,BR116,BT116,BV116,BX116,BZ116,CB116,CD116,CF116,CH116,CJ116,CL116,CN116,CP116,CR116,CT116,CV116,CX116,CZ116,DB116,DD116,DF116,DH116,DJ116,DL116)/58</f>
        <v>12.1774685273502</v>
      </c>
      <c r="DP116" s="47">
        <f>SUM(SUM(C116,E116,G116,I116,K116,M116,O116,Q116,S116,U116,W116,Y116,AA116,AC116,AE116,AG116,AI116,AK116,AM116,AO116,AQ116,AS116,AU116,AW116,AY116,BA116,BC116,BE116,BG116,BI116),BK116,BM116,BO116,BQ116,BS116,BU116,BW116,BY116,CA116,CC116,CE116,CG116,CI116,CK116,CM116,CO116,CQ116,CS116,CU116,CW116,CY116,DA116,DC116,DE116,DG116,DI116,DK116,DM116)/58</f>
        <v>13.6643708746165</v>
      </c>
      <c r="DQ116" s="63"/>
    </row>
    <row r="117" ht="20.35" customHeight="1">
      <c r="A117" s="65">
        <v>2012</v>
      </c>
      <c r="B117" s="60">
        <v>10.9289617486339</v>
      </c>
      <c r="C117" s="30">
        <v>12.342349726776</v>
      </c>
      <c r="D117" s="46">
        <v>10.9422492401216</v>
      </c>
      <c r="E117" s="30">
        <v>10.6802431610942</v>
      </c>
      <c r="F117" s="46">
        <v>8.743169398907099</v>
      </c>
      <c r="G117" s="30">
        <v>11.8530054644809</v>
      </c>
      <c r="H117" s="46">
        <v>27.4285714285714</v>
      </c>
      <c r="I117" s="30">
        <v>5.878</v>
      </c>
      <c r="J117" s="46">
        <v>36.2275449101796</v>
      </c>
      <c r="K117" s="30">
        <v>17.2619760479042</v>
      </c>
      <c r="L117" s="46">
        <v>10.6017191977077</v>
      </c>
      <c r="M117" s="30">
        <v>11.4060171919771</v>
      </c>
      <c r="N117" s="46">
        <v>7.75862068965517</v>
      </c>
      <c r="O117" s="30">
        <v>8.654310344827589</v>
      </c>
      <c r="P117" s="46">
        <v>8.196721311475409</v>
      </c>
      <c r="Q117" s="30">
        <v>20.6450819672131</v>
      </c>
      <c r="R117" s="46">
        <v>13.3879781420765</v>
      </c>
      <c r="S117" s="30">
        <v>15.824043715847</v>
      </c>
      <c r="T117" s="46">
        <v>11.2021857923497</v>
      </c>
      <c r="U117" s="30">
        <v>19.8319672131148</v>
      </c>
      <c r="V117" s="46">
        <v>9.2896174863388</v>
      </c>
      <c r="W117" s="30">
        <v>20.675956284153</v>
      </c>
      <c r="X117" s="46">
        <v>14.7540983606557</v>
      </c>
      <c r="Y117" s="30">
        <v>15.2084699453552</v>
      </c>
      <c r="Z117" s="46">
        <v>11.7486338797814</v>
      </c>
      <c r="AA117" s="30">
        <v>18.3549180327869</v>
      </c>
      <c r="AB117" s="46">
        <v>10.4683195592287</v>
      </c>
      <c r="AC117" s="30">
        <v>11.4561983471074</v>
      </c>
      <c r="AD117" s="46">
        <v>9.83606557377049</v>
      </c>
      <c r="AE117" s="30">
        <v>17.3040983606557</v>
      </c>
      <c r="AF117" s="46">
        <v>10.655737704918</v>
      </c>
      <c r="AG117" s="30">
        <v>12.4745901639344</v>
      </c>
      <c r="AH117" s="46">
        <v>9.72222222222222</v>
      </c>
      <c r="AI117" s="30">
        <v>16.6691666666667</v>
      </c>
      <c r="AJ117" s="46">
        <v>9.2896174863388</v>
      </c>
      <c r="AK117" s="30">
        <v>12.1502732240437</v>
      </c>
      <c r="AL117" s="46">
        <v>9.83606557377049</v>
      </c>
      <c r="AM117" s="30">
        <v>22.5281420765027</v>
      </c>
      <c r="AN117" s="46">
        <v>11.4754098360656</v>
      </c>
      <c r="AO117" s="30">
        <v>8.882786885245901</v>
      </c>
      <c r="AP117" s="46">
        <v>12.4653739612188</v>
      </c>
      <c r="AQ117" s="30">
        <v>10.4387811634349</v>
      </c>
      <c r="AR117" s="46">
        <v>7.92349726775956</v>
      </c>
      <c r="AS117" s="30">
        <v>12.492349726776</v>
      </c>
      <c r="AT117" s="46">
        <v>10.1092896174863</v>
      </c>
      <c r="AU117" s="30">
        <v>12.3704918032787</v>
      </c>
      <c r="AV117" s="46">
        <v>10.9289617486339</v>
      </c>
      <c r="AW117" s="30">
        <v>13.4617486338798</v>
      </c>
      <c r="AX117" s="46">
        <v>12.568306010929</v>
      </c>
      <c r="AY117" s="30">
        <v>18.129781420765</v>
      </c>
      <c r="AZ117" s="46">
        <v>9.03790087463557</v>
      </c>
      <c r="BA117" s="30">
        <v>13.769970845481</v>
      </c>
      <c r="BB117" s="46">
        <v>8.743169398907099</v>
      </c>
      <c r="BC117" s="30">
        <v>19.0748633879781</v>
      </c>
      <c r="BD117" s="46">
        <v>15.9340659340659</v>
      </c>
      <c r="BE117" s="30">
        <v>7.06785714285714</v>
      </c>
      <c r="BF117" s="46">
        <v>8.743169398907099</v>
      </c>
      <c r="BG117" s="30">
        <v>12.2825136612022</v>
      </c>
      <c r="BH117" s="46">
        <v>10.655737704918</v>
      </c>
      <c r="BI117" s="30">
        <v>9.71338797814208</v>
      </c>
      <c r="BJ117" s="46">
        <v>18.005540166205</v>
      </c>
      <c r="BK117" s="30">
        <v>9.56315789473684</v>
      </c>
      <c r="BL117" s="46">
        <v>9.2896174863388</v>
      </c>
      <c r="BM117" s="30">
        <v>6.12841530054645</v>
      </c>
      <c r="BN117" s="46">
        <v>11.4754098360656</v>
      </c>
      <c r="BO117" s="30">
        <v>14.857650273224</v>
      </c>
      <c r="BP117" s="46">
        <v>12.396694214876</v>
      </c>
      <c r="BQ117" s="30">
        <v>10.5779614325069</v>
      </c>
      <c r="BR117" s="46">
        <v>11.2021857923497</v>
      </c>
      <c r="BS117" s="30">
        <v>18.9437158469945</v>
      </c>
      <c r="BT117" s="46">
        <v>12.3626373626374</v>
      </c>
      <c r="BU117" s="30">
        <v>19.5815934065934</v>
      </c>
      <c r="BV117" s="46">
        <v>10.958904109589</v>
      </c>
      <c r="BW117" s="30">
        <v>12.9893150684932</v>
      </c>
      <c r="BX117" s="46">
        <v>7.92349726775956</v>
      </c>
      <c r="BY117" s="30">
        <v>11.9704918032787</v>
      </c>
      <c r="BZ117" s="46">
        <v>10.1092896174863</v>
      </c>
      <c r="CA117" s="30">
        <v>10.0071038251366</v>
      </c>
      <c r="CB117" s="46">
        <v>8.46994535519126</v>
      </c>
      <c r="CC117" s="30">
        <v>11.9256830601093</v>
      </c>
      <c r="CD117" s="46">
        <v>13.0555555555556</v>
      </c>
      <c r="CE117" s="30">
        <v>11.2341666666667</v>
      </c>
      <c r="CF117" s="46">
        <v>8.196721311475409</v>
      </c>
      <c r="CG117" s="30">
        <v>21.0765027322404</v>
      </c>
      <c r="CH117" s="46">
        <v>8.033240997229919</v>
      </c>
      <c r="CI117" s="30">
        <v>18.618836565097</v>
      </c>
      <c r="CJ117" s="46">
        <v>10.655737704918</v>
      </c>
      <c r="CK117" s="30">
        <v>12.6314207650273</v>
      </c>
      <c r="CL117" s="46">
        <v>8.241758241758239</v>
      </c>
      <c r="CM117" s="30">
        <v>11.0337912087912</v>
      </c>
      <c r="CN117" s="46">
        <v>8.196721311475409</v>
      </c>
      <c r="CO117" s="30">
        <v>12.6644808743169</v>
      </c>
      <c r="CP117" s="46">
        <v>14</v>
      </c>
      <c r="CQ117" s="30">
        <v>16.2494285714286</v>
      </c>
      <c r="CR117" s="46">
        <v>21.9101123595506</v>
      </c>
      <c r="CS117" s="30">
        <v>11.5612359550562</v>
      </c>
      <c r="CT117" s="46">
        <v>9.016393442622951</v>
      </c>
      <c r="CU117" s="30">
        <v>8.334699453551909</v>
      </c>
      <c r="CV117" s="46">
        <v>8.743169398907099</v>
      </c>
      <c r="CW117" s="30">
        <v>8.93032786885246</v>
      </c>
      <c r="CX117" s="46">
        <v>9.562841530054641</v>
      </c>
      <c r="CY117" s="30">
        <v>14.3592896174863</v>
      </c>
      <c r="CZ117" s="46">
        <v>7.65027322404372</v>
      </c>
      <c r="DA117" s="30">
        <v>19.0800546448087</v>
      </c>
      <c r="DB117" s="46">
        <v>9.66850828729282</v>
      </c>
      <c r="DC117" s="30">
        <v>13.8687845303867</v>
      </c>
      <c r="DD117" s="46">
        <v>10.3825136612022</v>
      </c>
      <c r="DE117" s="30">
        <v>8.36912568306011</v>
      </c>
      <c r="DF117" s="46">
        <v>10.8938547486034</v>
      </c>
      <c r="DG117" s="30">
        <v>10.663687150838</v>
      </c>
      <c r="DH117" s="46">
        <v>12.568306010929</v>
      </c>
      <c r="DI117" s="30">
        <v>8.7792349726776</v>
      </c>
      <c r="DJ117" s="46">
        <v>12.2754491017964</v>
      </c>
      <c r="DK117" s="30">
        <v>11.9188622754491</v>
      </c>
      <c r="DL117" s="46">
        <v>12.0547945205479</v>
      </c>
      <c r="DM117" s="30">
        <v>15.5819178082192</v>
      </c>
      <c r="DN117" s="37"/>
      <c r="DO117" s="47">
        <f>SUM(SUM(B117,D117,F117,H117,J117,L117,N117,P117,R117,T117,V117,X117,Z117,AB117,AD117,AF117,AH117,AJ117,AL117,AN117,AP117,AR117,AT117,AV117,AX117,AZ117,BB117,BD117,BF117,BH117),BJ117,BL117,BN117,BP117,BR117,BT117,BV117,BX117,BZ117,CB117,CD117,CF117,CH117,CJ117,CL117,CN117,CP117,CR117,CT117,CV117,CX117,CZ117,DB117,DD117,DF117,DH117,DJ117,DL117)/58</f>
        <v>11.4983216220119</v>
      </c>
      <c r="DP117" s="47">
        <f>SUM(SUM(C117,E117,G117,I117,K117,M117,O117,Q117,S117,U117,W117,Y117,AA117,AC117,AE117,AG117,AI117,AK117,AM117,AO117,AQ117,AS117,AU117,AW117,AY117,BA117,BC117,BE117,BG117,BI117),BK117,BM117,BO117,BQ117,BS117,BU117,BW117,BY117,CA117,CC117,CE117,CG117,CI117,CK117,CM117,CO117,CQ117,CS117,CU117,CW117,CY117,DA117,DC117,DE117,DG117,DI117,DK117,DM117)/58</f>
        <v>13.4549013075699</v>
      </c>
      <c r="DQ117" s="63"/>
    </row>
    <row r="118" ht="20.35" customHeight="1">
      <c r="A118" s="65">
        <v>2013</v>
      </c>
      <c r="B118" s="60">
        <v>10.958904109589</v>
      </c>
      <c r="C118" s="30">
        <v>13.1367123287671</v>
      </c>
      <c r="D118" s="46">
        <v>10.958904109589</v>
      </c>
      <c r="E118" s="30">
        <v>11.3293150684932</v>
      </c>
      <c r="F118" s="46">
        <v>11.2328767123288</v>
      </c>
      <c r="G118" s="30">
        <v>13.9843835616438</v>
      </c>
      <c r="H118" s="46">
        <v>26.5536723163842</v>
      </c>
      <c r="I118" s="30">
        <v>6.29039548022599</v>
      </c>
      <c r="J118" s="46">
        <v>33.8658146964856</v>
      </c>
      <c r="K118" s="30">
        <v>18.7840255591054</v>
      </c>
      <c r="L118" s="46">
        <v>8.356545961002791</v>
      </c>
      <c r="M118" s="30">
        <v>13.1807799442897</v>
      </c>
      <c r="N118" s="46">
        <v>8.839779005524861</v>
      </c>
      <c r="O118" s="30">
        <v>9.47872928176796</v>
      </c>
      <c r="P118" s="46">
        <v>9.58904109589041</v>
      </c>
      <c r="Q118" s="30">
        <v>22.1731506849315</v>
      </c>
      <c r="R118" s="46">
        <v>11.5068493150685</v>
      </c>
      <c r="S118" s="30">
        <v>16.4197260273973</v>
      </c>
      <c r="T118" s="46">
        <v>9.61538461538462</v>
      </c>
      <c r="U118" s="30">
        <v>21.0585164835165</v>
      </c>
      <c r="V118" s="46">
        <v>12.3287671232877</v>
      </c>
      <c r="W118" s="30">
        <v>21.0641095890411</v>
      </c>
      <c r="X118" s="46">
        <v>9.863013698630141</v>
      </c>
      <c r="Y118" s="30">
        <v>15.2208219178082</v>
      </c>
      <c r="Z118" s="46">
        <v>10.958904109589</v>
      </c>
      <c r="AA118" s="30">
        <v>18.7846575342466</v>
      </c>
      <c r="AB118" s="46">
        <v>9.80392156862745</v>
      </c>
      <c r="AC118" s="30">
        <v>11.6963585434174</v>
      </c>
      <c r="AD118" s="46">
        <v>10.958904109589</v>
      </c>
      <c r="AE118" s="30">
        <v>17.8156164383562</v>
      </c>
      <c r="AF118" s="46">
        <v>11.2637362637363</v>
      </c>
      <c r="AG118" s="30">
        <v>14.1574175824176</v>
      </c>
      <c r="AH118" s="46">
        <v>10</v>
      </c>
      <c r="AI118" s="30">
        <v>17.5694444444444</v>
      </c>
      <c r="AJ118" s="46">
        <v>8.767123287671231</v>
      </c>
      <c r="AK118" s="30">
        <v>13.5772602739726</v>
      </c>
      <c r="AL118" s="46">
        <v>8.767123287671231</v>
      </c>
      <c r="AM118" s="30">
        <v>23.5134246575342</v>
      </c>
      <c r="AN118" s="46">
        <v>12.8767123287671</v>
      </c>
      <c r="AO118" s="30">
        <v>9.80438356164384</v>
      </c>
      <c r="AP118" s="46">
        <v>10.1369863013699</v>
      </c>
      <c r="AQ118" s="30">
        <v>10.8884931506849</v>
      </c>
      <c r="AR118" s="46">
        <v>10.4109589041096</v>
      </c>
      <c r="AS118" s="30">
        <v>12.9898630136986</v>
      </c>
      <c r="AT118" s="46">
        <v>9.31506849315068</v>
      </c>
      <c r="AU118" s="30">
        <v>12.766301369863</v>
      </c>
      <c r="AV118" s="46">
        <v>9.58904109589041</v>
      </c>
      <c r="AW118" s="30">
        <v>14.5164383561644</v>
      </c>
      <c r="AX118" s="46">
        <v>10.1369863013699</v>
      </c>
      <c r="AY118" s="30">
        <v>19.5460273972603</v>
      </c>
      <c r="AZ118" s="46">
        <v>9.04109589041096</v>
      </c>
      <c r="BA118" s="30">
        <v>14.0391780821918</v>
      </c>
      <c r="BB118" s="46">
        <v>8.493150684931511</v>
      </c>
      <c r="BC118" s="30">
        <v>20.938904109589</v>
      </c>
      <c r="BD118" s="46">
        <v>25.748502994012</v>
      </c>
      <c r="BE118" s="30">
        <v>7.19910179640719</v>
      </c>
      <c r="BF118" s="46">
        <v>9.863013698630141</v>
      </c>
      <c r="BG118" s="30">
        <v>12.6704109589041</v>
      </c>
      <c r="BH118" s="46">
        <v>11.2328767123288</v>
      </c>
      <c r="BI118" s="30">
        <v>10.1843835616438</v>
      </c>
      <c r="BJ118" s="46">
        <v>21.3296398891967</v>
      </c>
      <c r="BK118" s="30">
        <v>10.1124653739612</v>
      </c>
      <c r="BL118" s="46">
        <v>11.5068493150685</v>
      </c>
      <c r="BM118" s="30">
        <v>6.61561643835616</v>
      </c>
      <c r="BN118" s="46">
        <v>11.8131868131868</v>
      </c>
      <c r="BO118" s="30">
        <v>16.5431318681319</v>
      </c>
      <c r="BP118" s="46">
        <v>9.31506849315068</v>
      </c>
      <c r="BQ118" s="30">
        <v>10.7709589041096</v>
      </c>
      <c r="BR118" s="46">
        <v>9.065934065934069</v>
      </c>
      <c r="BS118" s="30">
        <v>19.6552197802198</v>
      </c>
      <c r="BT118" s="46">
        <v>8.33333333333333</v>
      </c>
      <c r="BU118" s="30">
        <v>20.2497222222222</v>
      </c>
      <c r="BV118" s="46">
        <v>10.2493074792244</v>
      </c>
      <c r="BW118" s="30">
        <v>14.2310249307479</v>
      </c>
      <c r="BX118" s="46">
        <v>9.04109589041096</v>
      </c>
      <c r="BY118" s="30">
        <v>12.1791780821918</v>
      </c>
      <c r="BZ118" s="46">
        <v>11.5068493150685</v>
      </c>
      <c r="CA118" s="30">
        <v>10.8964383561644</v>
      </c>
      <c r="CB118" s="46">
        <v>10.1369863013699</v>
      </c>
      <c r="CC118" s="30">
        <v>12.7287671232877</v>
      </c>
      <c r="CD118" s="46">
        <v>17.4033149171271</v>
      </c>
      <c r="CE118" s="30">
        <v>12.0022099447514</v>
      </c>
      <c r="CF118" s="46">
        <v>9.61538461538462</v>
      </c>
      <c r="CG118" s="30">
        <v>22.293956043956</v>
      </c>
      <c r="CH118" s="46">
        <v>11.5068493150685</v>
      </c>
      <c r="CI118" s="30">
        <v>19.0904109589041</v>
      </c>
      <c r="CJ118" s="46">
        <v>11.2328767123288</v>
      </c>
      <c r="CK118" s="30">
        <v>12.9671232876712</v>
      </c>
      <c r="CL118" s="46">
        <v>8.767123287671231</v>
      </c>
      <c r="CM118" s="30">
        <v>11.8827397260274</v>
      </c>
      <c r="CN118" s="46">
        <v>8.493150684931511</v>
      </c>
      <c r="CO118" s="30">
        <v>12.9706849315068</v>
      </c>
      <c r="CP118" s="46">
        <v>10.9195402298851</v>
      </c>
      <c r="CQ118" s="30">
        <v>18.4951149425287</v>
      </c>
      <c r="CR118" s="46">
        <v>24.2339832869081</v>
      </c>
      <c r="CS118" s="30">
        <v>11.8774373259053</v>
      </c>
      <c r="CT118" s="46">
        <v>9.04109589041096</v>
      </c>
      <c r="CU118" s="30">
        <v>8.620273972602741</v>
      </c>
      <c r="CV118" s="46">
        <v>9.863013698630141</v>
      </c>
      <c r="CW118" s="30">
        <v>9.6772602739726</v>
      </c>
      <c r="CX118" s="46">
        <v>9.31506849315068</v>
      </c>
      <c r="CY118" s="30">
        <v>15.0295890410959</v>
      </c>
      <c r="CZ118" s="46">
        <v>9.863013698630141</v>
      </c>
      <c r="DA118" s="30">
        <v>20.9227397260274</v>
      </c>
      <c r="DB118" s="46">
        <v>12.6721763085399</v>
      </c>
      <c r="DC118" s="30">
        <v>14.8170798898072</v>
      </c>
      <c r="DD118" s="46">
        <v>9.58904109589041</v>
      </c>
      <c r="DE118" s="30">
        <v>9.74904109589041</v>
      </c>
      <c r="DF118" s="46">
        <v>6.57534246575342</v>
      </c>
      <c r="DG118" s="30">
        <v>12.1180821917808</v>
      </c>
      <c r="DH118" s="46">
        <v>11.2637362637363</v>
      </c>
      <c r="DI118" s="30">
        <v>9.31071428571429</v>
      </c>
      <c r="DJ118" s="46">
        <v>9.31506849315068</v>
      </c>
      <c r="DK118" s="30">
        <v>12.5567123287671</v>
      </c>
      <c r="DL118" s="46">
        <v>11.5068493150685</v>
      </c>
      <c r="DM118" s="30">
        <v>16.1304109589041</v>
      </c>
      <c r="DN118" s="37"/>
      <c r="DO118" s="47">
        <f>SUM(SUM(B118,D118,F118,H118,J118,L118,N118,P118,R118,T118,V118,X118,Z118,AB118,AD118,AF118,AH118,AJ118,AL118,AN118,AP118,AR118,AT118,AV118,AX118,AZ118,BB118,BD118,BF118,BH118),BJ118,BL118,BN118,BP118,BR118,BT118,BV118,BX118,BZ118,CB118,CD118,CF118,CH118,CJ118,CL118,CN118,CP118,CR118,CT118,CV118,CX118,CZ118,DB118,DD118,DF118,DH118,DJ118,DL118)/58</f>
        <v>11.6294575596419</v>
      </c>
      <c r="DP118" s="47">
        <f>SUM(SUM(C118,E118,G118,I118,K118,M118,O118,Q118,S118,U118,W118,Y118,AA118,AC118,AE118,AG118,AI118,AK118,AM118,AO118,AQ118,AS118,AU118,AW118,AY118,BA118,BC118,BE118,BG118,BI118),BK118,BM118,BO118,BQ118,BS118,BU118,BW118,BY118,CA118,CC118,CE118,CG118,CI118,CK118,CM118,CO118,CQ118,CS118,CU118,CW118,CY118,DA118,DC118,DE118,DG118,DI118,DK118,DM118)/58</f>
        <v>14.2978005993902</v>
      </c>
      <c r="DQ118" s="63"/>
    </row>
    <row r="119" ht="20.35" customHeight="1">
      <c r="A119" s="65">
        <v>2014</v>
      </c>
      <c r="B119" s="60">
        <v>9.04109589041096</v>
      </c>
      <c r="C119" s="30">
        <v>12.8358904109589</v>
      </c>
      <c r="D119" s="46">
        <v>10.958904109589</v>
      </c>
      <c r="E119" s="30">
        <v>10.9158904109589</v>
      </c>
      <c r="F119" s="46">
        <v>11.8131868131868</v>
      </c>
      <c r="G119" s="30">
        <v>13.2409340659341</v>
      </c>
      <c r="H119" s="46">
        <v>32.3615160349854</v>
      </c>
      <c r="I119" s="30">
        <v>6.64548104956268</v>
      </c>
      <c r="J119" s="46">
        <v>9.22190201729107</v>
      </c>
      <c r="K119" s="30">
        <v>18.071181556196</v>
      </c>
      <c r="L119" s="46">
        <v>9.67741935483871</v>
      </c>
      <c r="M119" s="30">
        <v>13.2005865102639</v>
      </c>
      <c r="N119" s="46">
        <v>10</v>
      </c>
      <c r="O119" s="30">
        <v>9.022500000000001</v>
      </c>
      <c r="P119" s="46">
        <v>12.3287671232877</v>
      </c>
      <c r="Q119" s="30">
        <v>21.5109589041096</v>
      </c>
      <c r="R119" s="46">
        <v>10.958904109589</v>
      </c>
      <c r="S119" s="30">
        <v>16.2430136986301</v>
      </c>
      <c r="T119" s="46">
        <v>12.0547945205479</v>
      </c>
      <c r="U119" s="30">
        <v>20.2695890410959</v>
      </c>
      <c r="V119" s="46">
        <v>10.1369863013699</v>
      </c>
      <c r="W119" s="30">
        <v>20.8021917808219</v>
      </c>
      <c r="X119" s="46">
        <v>11.2637362637363</v>
      </c>
      <c r="Y119" s="30">
        <v>15.0964285714286</v>
      </c>
      <c r="Z119" s="46">
        <v>8.51648351648352</v>
      </c>
      <c r="AA119" s="30">
        <v>18.864010989011</v>
      </c>
      <c r="AB119" s="46">
        <v>9.31506849315068</v>
      </c>
      <c r="AC119" s="30">
        <v>11.8082191780822</v>
      </c>
      <c r="AD119" s="46">
        <v>6.84931506849315</v>
      </c>
      <c r="AE119" s="30">
        <v>17.6383561643836</v>
      </c>
      <c r="AF119" s="46">
        <v>10.6849315068493</v>
      </c>
      <c r="AG119" s="30">
        <v>14.8972602739726</v>
      </c>
      <c r="AH119" s="46">
        <v>6.66666666666667</v>
      </c>
      <c r="AI119" s="30">
        <v>17.4330555555556</v>
      </c>
      <c r="AJ119" s="46">
        <v>9.141274238227149</v>
      </c>
      <c r="AK119" s="30">
        <v>13.9083102493075</v>
      </c>
      <c r="AL119" s="46">
        <v>10.6849315068493</v>
      </c>
      <c r="AM119" s="30">
        <v>22.9767123287671</v>
      </c>
      <c r="AN119" s="46">
        <v>13.1506849315068</v>
      </c>
      <c r="AO119" s="30">
        <v>9.77479452054795</v>
      </c>
      <c r="AP119" s="46">
        <v>8.493150684931511</v>
      </c>
      <c r="AQ119" s="30">
        <v>11.1232876712329</v>
      </c>
      <c r="AR119" s="46">
        <v>9.31506849315068</v>
      </c>
      <c r="AS119" s="30">
        <v>12.8057534246575</v>
      </c>
      <c r="AT119" s="46">
        <v>10.6849315068493</v>
      </c>
      <c r="AU119" s="30">
        <v>13.0331506849315</v>
      </c>
      <c r="AV119" s="46">
        <v>8.767123287671231</v>
      </c>
      <c r="AW119" s="30">
        <v>14.861095890411</v>
      </c>
      <c r="AX119" s="46">
        <v>8.815426997245179</v>
      </c>
      <c r="AY119" s="30">
        <v>18.8333333333333</v>
      </c>
      <c r="AZ119" s="46">
        <v>9.863013698630141</v>
      </c>
      <c r="BA119" s="30">
        <v>13.8117808219178</v>
      </c>
      <c r="BB119" s="46">
        <v>9.917355371900831</v>
      </c>
      <c r="BC119" s="30">
        <v>19.7953168044077</v>
      </c>
      <c r="BD119" s="46">
        <v>22.752808988764</v>
      </c>
      <c r="BE119" s="30">
        <v>8.087921348314611</v>
      </c>
      <c r="BF119" s="46">
        <v>9.065934065934069</v>
      </c>
      <c r="BG119" s="30">
        <v>12.6423076923077</v>
      </c>
      <c r="BH119" s="46">
        <v>9.065934065934069</v>
      </c>
      <c r="BI119" s="30">
        <v>9.982692307692311</v>
      </c>
      <c r="BJ119" s="46">
        <v>16.6666666666667</v>
      </c>
      <c r="BK119" s="30">
        <v>10.1636111111111</v>
      </c>
      <c r="BL119" s="46">
        <v>7.94520547945205</v>
      </c>
      <c r="BM119" s="30">
        <v>6.25452054794521</v>
      </c>
      <c r="BN119" s="46">
        <v>8.767123287671231</v>
      </c>
      <c r="BO119" s="30">
        <v>17.2224657534247</v>
      </c>
      <c r="BP119" s="46">
        <v>10.958904109589</v>
      </c>
      <c r="BQ119" s="30">
        <v>10.7947945205479</v>
      </c>
      <c r="BR119" s="46">
        <v>9.58904109589041</v>
      </c>
      <c r="BS119" s="30">
        <v>19.3353424657534</v>
      </c>
      <c r="BT119" s="46">
        <v>7.94520547945205</v>
      </c>
      <c r="BU119" s="30">
        <v>19.8731506849315</v>
      </c>
      <c r="BV119" s="46">
        <v>9.31506849315068</v>
      </c>
      <c r="BW119" s="30">
        <v>14.3613698630137</v>
      </c>
      <c r="BX119" s="46">
        <v>10.6849315068493</v>
      </c>
      <c r="BY119" s="30">
        <v>12.4241095890411</v>
      </c>
      <c r="BZ119" s="46">
        <v>12.3287671232877</v>
      </c>
      <c r="CA119" s="30">
        <v>10.8471232876712</v>
      </c>
      <c r="CB119" s="46">
        <v>7.5</v>
      </c>
      <c r="CC119" s="30">
        <v>13.145</v>
      </c>
      <c r="CD119" s="46">
        <v>14.5205479452055</v>
      </c>
      <c r="CE119" s="30">
        <v>12.4558904109589</v>
      </c>
      <c r="CF119" s="46">
        <v>10.7438016528926</v>
      </c>
      <c r="CG119" s="30">
        <v>21.6652892561983</v>
      </c>
      <c r="CH119" s="46">
        <v>8.42696629213483</v>
      </c>
      <c r="CI119" s="30">
        <v>18.7455056179775</v>
      </c>
      <c r="CJ119" s="46">
        <v>10.4109589041096</v>
      </c>
      <c r="CK119" s="30">
        <v>12.7824657534247</v>
      </c>
      <c r="CL119" s="46">
        <v>9.31506849315068</v>
      </c>
      <c r="CM119" s="30">
        <v>11.5865753424658</v>
      </c>
      <c r="CN119" s="46">
        <v>10.1369863013699</v>
      </c>
      <c r="CO119" s="30">
        <v>12.9049315068493</v>
      </c>
      <c r="CP119" s="46">
        <v>13.5446685878963</v>
      </c>
      <c r="CQ119" s="30">
        <v>18.2734870317003</v>
      </c>
      <c r="CR119" s="46">
        <v>4.17827298050139</v>
      </c>
      <c r="CS119" s="30">
        <v>11.4406685236769</v>
      </c>
      <c r="CT119" s="46">
        <v>11.2328767123288</v>
      </c>
      <c r="CU119" s="30">
        <v>8.90958904109589</v>
      </c>
      <c r="CV119" s="46">
        <v>9.31506849315068</v>
      </c>
      <c r="CW119" s="30">
        <v>8.900821917808219</v>
      </c>
      <c r="CX119" s="46">
        <v>10.4395604395604</v>
      </c>
      <c r="CY119" s="30">
        <v>15.1134615384615</v>
      </c>
      <c r="CZ119" s="46">
        <v>8.21917808219178</v>
      </c>
      <c r="DA119" s="30">
        <v>19.8616438356164</v>
      </c>
      <c r="DB119" s="46">
        <v>9.890109890109891</v>
      </c>
      <c r="DC119" s="30">
        <v>15.2931318681319</v>
      </c>
      <c r="DD119" s="46">
        <v>10.1369863013699</v>
      </c>
      <c r="DE119" s="30">
        <v>9.886575342465751</v>
      </c>
      <c r="DF119" s="46">
        <v>9.58904109589041</v>
      </c>
      <c r="DG119" s="30">
        <v>12.7967123287671</v>
      </c>
      <c r="DH119" s="46">
        <v>5.8641975308642</v>
      </c>
      <c r="DI119" s="30">
        <v>8.5570987654321</v>
      </c>
      <c r="DJ119" s="46">
        <v>9.19220055710306</v>
      </c>
      <c r="DK119" s="30">
        <v>12.8183844011142</v>
      </c>
      <c r="DL119" s="46">
        <v>10.4395604395604</v>
      </c>
      <c r="DM119" s="30">
        <v>16.2222527472527</v>
      </c>
      <c r="DN119" s="37"/>
      <c r="DO119" s="47">
        <f>SUM(SUM(B119,D119,F119,H119,J119,L119,N119,P119,R119,T119,V119,X119,Z119,AB119,AD119,AF119,AH119,AJ119,AL119,AN119,AP119,AR119,AT119,AV119,AX119,AZ119,BB119,BD119,BF119,BH119),BJ119,BL119,BN119,BP119,BR119,BT119,BV119,BX119,BZ119,CB119,CD119,CF119,CH119,CJ119,CL119,CN119,CP119,CR119,CT119,CV119,CX119,CZ119,DB119,DD119,DF119,DH119,DJ119,DL119)/58</f>
        <v>10.4976599925771</v>
      </c>
      <c r="DP119" s="47">
        <f>SUM(SUM(C119,E119,G119,I119,K119,M119,O119,Q119,S119,U119,W119,Y119,AA119,AC119,AE119,AG119,AI119,AK119,AM119,AO119,AQ119,AS119,AU119,AW119,AY119,BA119,BC119,BE119,BG119,BI119),BK119,BM119,BO119,BQ119,BS119,BU119,BW119,BY119,CA119,CC119,CE119,CG119,CI119,CK119,CM119,CO119,CQ119,CS119,CU119,CW119,CY119,DA119,DC119,DE119,DG119,DI119,DK119,DM119)/58</f>
        <v>14.1856547981316</v>
      </c>
      <c r="DQ119" s="63"/>
    </row>
    <row r="120" ht="20.35" customHeight="1">
      <c r="A120" s="65">
        <v>2015</v>
      </c>
      <c r="B120" s="60">
        <v>9.340659340659339</v>
      </c>
      <c r="C120" s="30">
        <v>12.4483516483516</v>
      </c>
      <c r="D120" s="46">
        <v>8.21917808219178</v>
      </c>
      <c r="E120" s="30">
        <v>10.8235616438356</v>
      </c>
      <c r="F120" s="46">
        <v>8.767123287671231</v>
      </c>
      <c r="G120" s="30">
        <v>12.6756164383562</v>
      </c>
      <c r="H120" s="46">
        <v>26.1494252873563</v>
      </c>
      <c r="I120" s="30">
        <v>7.02931034482759</v>
      </c>
      <c r="J120" s="46">
        <v>16.8091168091168</v>
      </c>
      <c r="K120" s="30">
        <v>18.7669515669516</v>
      </c>
      <c r="L120" s="46">
        <v>8.241758241758239</v>
      </c>
      <c r="M120" s="30">
        <v>13.8269230769231</v>
      </c>
      <c r="N120" s="46">
        <v>9.58904109589041</v>
      </c>
      <c r="O120" s="30">
        <v>8.886301369863009</v>
      </c>
      <c r="P120" s="46">
        <v>10.6849315068493</v>
      </c>
      <c r="Q120" s="30">
        <v>21.9405479452055</v>
      </c>
      <c r="R120" s="46">
        <v>10.4395604395604</v>
      </c>
      <c r="S120" s="30">
        <v>16.346978021978</v>
      </c>
      <c r="T120" s="46">
        <v>9.31506849315068</v>
      </c>
      <c r="U120" s="30">
        <v>20.7895890410959</v>
      </c>
      <c r="V120" s="46">
        <v>10.4395604395604</v>
      </c>
      <c r="W120" s="30">
        <v>21.1255494505495</v>
      </c>
      <c r="X120" s="46">
        <v>8.493150684931511</v>
      </c>
      <c r="Y120" s="30">
        <v>14.8805479452055</v>
      </c>
      <c r="Z120" s="46">
        <v>11.5068493150685</v>
      </c>
      <c r="AA120" s="30">
        <v>18.7216438356164</v>
      </c>
      <c r="AB120" s="46">
        <v>10.958904109589</v>
      </c>
      <c r="AC120" s="30">
        <v>11.3202739726027</v>
      </c>
      <c r="AD120" s="46">
        <v>9.09090909090909</v>
      </c>
      <c r="AE120" s="30">
        <v>17.8931129476584</v>
      </c>
      <c r="AF120" s="46">
        <v>9.04109589041096</v>
      </c>
      <c r="AG120" s="30">
        <v>14.5917808219178</v>
      </c>
      <c r="AH120" s="46">
        <v>10.989010989011</v>
      </c>
      <c r="AI120" s="30">
        <v>18.0568681318681</v>
      </c>
      <c r="AJ120" s="46">
        <v>8.767123287671231</v>
      </c>
      <c r="AK120" s="30">
        <v>13.3945205479452</v>
      </c>
      <c r="AL120" s="46">
        <v>8.51648351648352</v>
      </c>
      <c r="AM120" s="30">
        <v>23.1093406593407</v>
      </c>
      <c r="AN120" s="46">
        <v>12.6027397260274</v>
      </c>
      <c r="AO120" s="30">
        <v>9.69643835616438</v>
      </c>
      <c r="AP120" s="46">
        <v>10.958904109589</v>
      </c>
      <c r="AQ120" s="30">
        <v>10.6178082191781</v>
      </c>
      <c r="AR120" s="46">
        <v>9.04109589041096</v>
      </c>
      <c r="AS120" s="30">
        <v>12.5794520547945</v>
      </c>
      <c r="AT120" s="46">
        <v>10.4109589041096</v>
      </c>
      <c r="AU120" s="30">
        <v>12.6539726027397</v>
      </c>
      <c r="AV120" s="46">
        <v>7.67123287671233</v>
      </c>
      <c r="AW120" s="30">
        <v>14.413698630137</v>
      </c>
      <c r="AX120" s="46">
        <v>11.0192837465565</v>
      </c>
      <c r="AY120" s="30">
        <v>19.6140495867769</v>
      </c>
      <c r="AZ120" s="46">
        <v>9.04109589041096</v>
      </c>
      <c r="BA120" s="30">
        <v>14.2361643835616</v>
      </c>
      <c r="BB120" s="46">
        <v>9.04109589041096</v>
      </c>
      <c r="BC120" s="30">
        <v>19.8213698630137</v>
      </c>
      <c r="BD120" s="46">
        <v>24.7126436781609</v>
      </c>
      <c r="BE120" s="30">
        <v>8.22442528735632</v>
      </c>
      <c r="BF120" s="46">
        <v>11.2328767123288</v>
      </c>
      <c r="BG120" s="30">
        <v>12.8739726027397</v>
      </c>
      <c r="BH120" s="46">
        <v>9.58904109589041</v>
      </c>
      <c r="BI120" s="30">
        <v>9.976986301369861</v>
      </c>
      <c r="BJ120" s="46">
        <v>18.3844011142061</v>
      </c>
      <c r="BK120" s="30">
        <v>9.99470752089136</v>
      </c>
      <c r="BL120" s="46">
        <v>9.58904109589041</v>
      </c>
      <c r="BM120" s="30">
        <v>5.80739726027397</v>
      </c>
      <c r="BN120" s="46">
        <v>10.7734806629834</v>
      </c>
      <c r="BO120" s="30">
        <v>17.3450276243094</v>
      </c>
      <c r="BP120" s="46">
        <v>7.3972602739726</v>
      </c>
      <c r="BQ120" s="30">
        <v>10.246301369863</v>
      </c>
      <c r="BR120" s="46">
        <v>7.3972602739726</v>
      </c>
      <c r="BS120" s="30">
        <v>19.6643835616438</v>
      </c>
      <c r="BT120" s="46">
        <v>10.3932584269663</v>
      </c>
      <c r="BU120" s="30">
        <v>20.7553370786517</v>
      </c>
      <c r="BV120" s="46">
        <v>9.58904109589041</v>
      </c>
      <c r="BW120" s="30">
        <v>14.0550684931507</v>
      </c>
      <c r="BX120" s="46">
        <v>9.863013698630141</v>
      </c>
      <c r="BY120" s="30">
        <v>11.4720547945205</v>
      </c>
      <c r="BZ120" s="46">
        <v>9.31506849315068</v>
      </c>
      <c r="CA120" s="30">
        <v>10.7202739726027</v>
      </c>
      <c r="CB120" s="46">
        <v>11.7808219178082</v>
      </c>
      <c r="CC120" s="30">
        <v>12.8953424657534</v>
      </c>
      <c r="CD120" s="46">
        <v>13.2947976878613</v>
      </c>
      <c r="CE120" s="30">
        <v>11.9742774566474</v>
      </c>
      <c r="CF120" s="46">
        <v>9.141274238227149</v>
      </c>
      <c r="CG120" s="30">
        <v>22.2390581717452</v>
      </c>
      <c r="CH120" s="46">
        <v>13.1506849315068</v>
      </c>
      <c r="CI120" s="30">
        <v>19.1767123287671</v>
      </c>
      <c r="CJ120" s="46">
        <v>13.1506849315068</v>
      </c>
      <c r="CK120" s="30">
        <v>12.9224657534247</v>
      </c>
      <c r="CL120" s="46">
        <v>9.31506849315068</v>
      </c>
      <c r="CM120" s="30">
        <v>11.1583561643836</v>
      </c>
      <c r="CN120" s="46">
        <v>8.21917808219178</v>
      </c>
      <c r="CO120" s="30">
        <v>13.1838356164384</v>
      </c>
      <c r="CP120" s="46">
        <v>9.604519774011299</v>
      </c>
      <c r="CQ120" s="30">
        <v>18.2997175141243</v>
      </c>
      <c r="CR120" s="46">
        <v>6.35359116022099</v>
      </c>
      <c r="CS120" s="30">
        <v>10.9240331491713</v>
      </c>
      <c r="CT120" s="46">
        <v>10.1369863013699</v>
      </c>
      <c r="CU120" s="30">
        <v>8.441643835616439</v>
      </c>
      <c r="CV120" s="46">
        <v>9.09090909090909</v>
      </c>
      <c r="CW120" s="30">
        <v>8.96143250688705</v>
      </c>
      <c r="CX120" s="46">
        <v>10.958904109589</v>
      </c>
      <c r="CY120" s="30">
        <v>14.927397260274</v>
      </c>
      <c r="CZ120" s="46">
        <v>11.5068493150685</v>
      </c>
      <c r="DA120" s="30">
        <v>19.6216438356164</v>
      </c>
      <c r="DB120" s="46">
        <v>12.6050420168067</v>
      </c>
      <c r="DC120" s="30">
        <v>15.1456582633053</v>
      </c>
      <c r="DD120" s="46">
        <v>10.958904109589</v>
      </c>
      <c r="DE120" s="30">
        <v>9.80465753424658</v>
      </c>
      <c r="DF120" s="46">
        <v>8.79120879120879</v>
      </c>
      <c r="DG120" s="30">
        <v>12.7299450549451</v>
      </c>
      <c r="DH120" s="46">
        <v>8.241758241758239</v>
      </c>
      <c r="DI120" s="30">
        <v>8.571978021978021</v>
      </c>
      <c r="DJ120" s="46">
        <v>9.66850828729282</v>
      </c>
      <c r="DK120" s="30">
        <v>12.1569060773481</v>
      </c>
      <c r="DL120" s="46">
        <v>10.4109589041096</v>
      </c>
      <c r="DM120" s="30">
        <v>16.0983561643836</v>
      </c>
      <c r="DN120" s="37"/>
      <c r="DO120" s="47">
        <f>SUM(SUM(B120,D120,F120,H120,J120,L120,N120,P120,R120,T120,V120,X120,Z120,AB120,AD120,AF120,AH120,AJ120,AL120,AN120,AP120,AR120,AT120,AV120,AX120,AZ120,BB120,BD120,BF120,BH120),BJ120,BL120,BN120,BP120,BR120,BT120,BV120,BX120,BZ120,CB120,CD120,CF120,CH120,CJ120,CL120,CN120,CP120,CR120,CT120,CV120,CX120,CZ120,DB120,DD120,DF120,DH120,DJ120,DL120)/58</f>
        <v>10.6855585163499</v>
      </c>
      <c r="DP120" s="47">
        <f>SUM(SUM(C120,E120,G120,I120,K120,M120,O120,Q120,S120,U120,W120,Y120,AA120,AC120,AE120,AG120,AI120,AK120,AM120,AO120,AQ120,AS120,AU120,AW120,AY120,BA120,BC120,BE120,BG120,BI120),BK120,BM120,BO120,BQ120,BS120,BU120,BW120,BY120,CA120,CC120,CE120,CG120,CI120,CK120,CM120,CO120,CQ120,CS120,CU120,CW120,CY120,DA120,DC120,DE120,DG120,DI120,DK120,DM120)/58</f>
        <v>14.1487944163601</v>
      </c>
      <c r="DQ120" s="63"/>
    </row>
    <row r="121" ht="20.35" customHeight="1">
      <c r="A121" s="65">
        <v>2016</v>
      </c>
      <c r="B121" s="60">
        <v>9.83606557377049</v>
      </c>
      <c r="C121" s="30">
        <v>12.3467213114754</v>
      </c>
      <c r="D121" s="46">
        <v>11.2021857923497</v>
      </c>
      <c r="E121" s="30">
        <v>10.3046448087432</v>
      </c>
      <c r="F121" s="46">
        <v>9.2896174863388</v>
      </c>
      <c r="G121" s="30">
        <v>13.8341530054645</v>
      </c>
      <c r="H121" s="46">
        <v>26.5536723163842</v>
      </c>
      <c r="I121" s="30">
        <v>7.4774011299435</v>
      </c>
      <c r="J121" s="46">
        <v>11.5727002967359</v>
      </c>
      <c r="K121" s="30">
        <v>18.9454005934718</v>
      </c>
      <c r="L121" s="46">
        <v>10.3825136612022</v>
      </c>
      <c r="M121" s="30">
        <v>13.944262295082</v>
      </c>
      <c r="N121" s="46">
        <v>9.890109890109891</v>
      </c>
      <c r="O121" s="30">
        <v>8.497527472527469</v>
      </c>
      <c r="P121" s="46">
        <v>10.1092896174863</v>
      </c>
      <c r="Q121" s="30">
        <v>23.4327868852459</v>
      </c>
      <c r="R121" s="46">
        <v>9.83606557377049</v>
      </c>
      <c r="S121" s="30">
        <v>17.0393442622951</v>
      </c>
      <c r="T121" s="46">
        <v>12.4309392265193</v>
      </c>
      <c r="U121" s="30">
        <v>21.3519337016575</v>
      </c>
      <c r="V121" s="46">
        <v>9.2896174863388</v>
      </c>
      <c r="W121" s="30">
        <v>22.0303278688525</v>
      </c>
      <c r="X121" s="46">
        <v>8.46994535519126</v>
      </c>
      <c r="Y121" s="30">
        <v>14.1893442622951</v>
      </c>
      <c r="Z121" s="46">
        <v>8.767123287671231</v>
      </c>
      <c r="AA121" s="30">
        <v>19.2986301369863</v>
      </c>
      <c r="AB121" s="46">
        <v>11.7486338797814</v>
      </c>
      <c r="AC121" s="30">
        <v>11.6032786885246</v>
      </c>
      <c r="AD121" s="46">
        <v>9.66850828729282</v>
      </c>
      <c r="AE121" s="30">
        <v>17.2038674033149</v>
      </c>
      <c r="AF121" s="46">
        <v>9.83606557377049</v>
      </c>
      <c r="AG121" s="30">
        <v>15.2516393442623</v>
      </c>
      <c r="AH121" s="46">
        <v>13.4246575342466</v>
      </c>
      <c r="AI121" s="30">
        <v>18.9558904109589</v>
      </c>
      <c r="AJ121" s="46">
        <v>8.743169398907099</v>
      </c>
      <c r="AK121" s="30">
        <v>13.4789617486339</v>
      </c>
      <c r="AL121" s="46">
        <v>9.016393442622951</v>
      </c>
      <c r="AM121" s="30">
        <v>24.1811475409836</v>
      </c>
      <c r="AN121" s="46">
        <v>7.92349726775956</v>
      </c>
      <c r="AO121" s="30">
        <v>10.4827868852459</v>
      </c>
      <c r="AP121" s="46">
        <v>9.83606557377049</v>
      </c>
      <c r="AQ121" s="30">
        <v>11.2199453551913</v>
      </c>
      <c r="AR121" s="46">
        <v>8.493150684931511</v>
      </c>
      <c r="AS121" s="30">
        <v>12.0517808219178</v>
      </c>
      <c r="AT121" s="46">
        <v>10.9289617486339</v>
      </c>
      <c r="AU121" s="30">
        <v>12.9286885245902</v>
      </c>
      <c r="AV121" s="46">
        <v>10.7142857142857</v>
      </c>
      <c r="AW121" s="30">
        <v>15.075</v>
      </c>
      <c r="AX121" s="46">
        <v>9.444444444444439</v>
      </c>
      <c r="AY121" s="30">
        <v>20.6713888888889</v>
      </c>
      <c r="AZ121" s="46">
        <v>8.196721311475409</v>
      </c>
      <c r="BA121" s="30">
        <v>13.0204918032787</v>
      </c>
      <c r="BB121" s="46">
        <v>10.1092896174863</v>
      </c>
      <c r="BC121" s="30">
        <v>21.2090163934426</v>
      </c>
      <c r="BD121" s="46">
        <v>26.1971830985915</v>
      </c>
      <c r="BE121" s="30">
        <v>8.70084507042254</v>
      </c>
      <c r="BF121" s="46">
        <v>8.635097493036209</v>
      </c>
      <c r="BG121" s="30">
        <v>11.916991643454</v>
      </c>
      <c r="BH121" s="46">
        <v>9.562841530054641</v>
      </c>
      <c r="BI121" s="30">
        <v>9.1983606557377</v>
      </c>
      <c r="BJ121" s="46">
        <v>15.6424581005587</v>
      </c>
      <c r="BK121" s="30">
        <v>10.6430167597765</v>
      </c>
      <c r="BL121" s="46">
        <v>10.9289617486339</v>
      </c>
      <c r="BM121" s="30">
        <v>7.03688524590164</v>
      </c>
      <c r="BN121" s="46">
        <v>10.2493074792244</v>
      </c>
      <c r="BO121" s="30">
        <v>17.2590027700831</v>
      </c>
      <c r="BP121" s="46">
        <v>8.743169398907099</v>
      </c>
      <c r="BQ121" s="30">
        <v>11.2319672131148</v>
      </c>
      <c r="BR121" s="46">
        <v>8.241758241758239</v>
      </c>
      <c r="BS121" s="30">
        <v>20.2524725274725</v>
      </c>
      <c r="BT121" s="46">
        <v>7.65027322404372</v>
      </c>
      <c r="BU121" s="30">
        <v>21.8743169398907</v>
      </c>
      <c r="BV121" s="46">
        <v>12.4309392265193</v>
      </c>
      <c r="BW121" s="30">
        <v>14.0331491712707</v>
      </c>
      <c r="BX121" s="46">
        <v>10.1092896174863</v>
      </c>
      <c r="BY121" s="30">
        <v>12.0273224043716</v>
      </c>
      <c r="BZ121" s="46">
        <v>10.1092896174863</v>
      </c>
      <c r="CA121" s="30">
        <v>11.0983606557377</v>
      </c>
      <c r="CB121" s="46">
        <v>8.46994535519126</v>
      </c>
      <c r="CC121" s="30">
        <v>13.5453551912568</v>
      </c>
      <c r="CD121" s="46">
        <v>14.8351648351648</v>
      </c>
      <c r="CE121" s="30">
        <v>12.7192307692308</v>
      </c>
      <c r="CF121" s="46">
        <v>12.0547945205479</v>
      </c>
      <c r="CG121" s="30">
        <v>22.8106849315068</v>
      </c>
      <c r="CH121" s="46">
        <v>9.444444444444439</v>
      </c>
      <c r="CI121" s="30">
        <v>20.2505555555556</v>
      </c>
      <c r="CJ121" s="46">
        <v>10.1092896174863</v>
      </c>
      <c r="CK121" s="30">
        <v>12.0456284153005</v>
      </c>
      <c r="CL121" s="46">
        <v>12.568306010929</v>
      </c>
      <c r="CM121" s="30">
        <v>11.1762295081967</v>
      </c>
      <c r="CN121" s="46">
        <v>8.767123287671231</v>
      </c>
      <c r="CO121" s="30">
        <v>12.7553424657534</v>
      </c>
      <c r="CP121" s="46">
        <v>6.17977528089888</v>
      </c>
      <c r="CQ121" s="30">
        <v>19.0162921348315</v>
      </c>
      <c r="CR121" s="46">
        <v>8.01104972375691</v>
      </c>
      <c r="CS121" s="30">
        <v>11.3895027624309</v>
      </c>
      <c r="CT121" s="46">
        <v>8.46994535519126</v>
      </c>
      <c r="CU121" s="30">
        <v>9.1344262295082</v>
      </c>
      <c r="CV121" s="46">
        <v>12.0547945205479</v>
      </c>
      <c r="CW121" s="30">
        <v>9.236986301369861</v>
      </c>
      <c r="CX121" s="46">
        <v>9.2896174863388</v>
      </c>
      <c r="CY121" s="30">
        <v>15.4248633879781</v>
      </c>
      <c r="CZ121" s="46">
        <v>8.42696629213483</v>
      </c>
      <c r="DA121" s="30">
        <v>20.3716292134831</v>
      </c>
      <c r="DB121" s="46">
        <v>8.196721311475409</v>
      </c>
      <c r="DC121" s="30">
        <v>15.6155737704918</v>
      </c>
      <c r="DD121" s="46">
        <v>11.2021857923497</v>
      </c>
      <c r="DE121" s="30">
        <v>10.5062841530055</v>
      </c>
      <c r="DF121" s="46">
        <v>8.196721311475409</v>
      </c>
      <c r="DG121" s="30">
        <v>12.3904371584699</v>
      </c>
      <c r="DH121" s="46">
        <v>9.562841530054641</v>
      </c>
      <c r="DI121" s="30">
        <v>8.26229508196721</v>
      </c>
      <c r="DJ121" s="46">
        <v>9.562841530054641</v>
      </c>
      <c r="DK121" s="30">
        <v>12.568306010929</v>
      </c>
      <c r="DL121" s="46">
        <v>12.8767123287671</v>
      </c>
      <c r="DM121" s="30">
        <v>16.4378082191781</v>
      </c>
      <c r="DN121" s="37"/>
      <c r="DO121" s="47">
        <f>SUM(SUM(B121,D121,F121,H121,J121,L121,N121,P121,R121,T121,V121,X121,Z121,AB121,AD121,AF121,AH121,AJ121,AL121,AN121,AP121,AR121,AT121,AV121,AX121,AZ121,BB121,BD121,BF121,BH121),BJ121,BL121,BN121,BP121,BR121,BT121,BV121,BX121,BZ121,CB121,CD121,CF121,CH121,CJ121,CL121,CN121,CP121,CR121,CT121,CV121,CX121,CZ121,DB121,DD121,DF121,DH121,DJ121,DL121)/58</f>
        <v>10.5602327474838</v>
      </c>
      <c r="DP121" s="47">
        <f>SUM(SUM(C121,E121,G121,I121,K121,M121,O121,Q121,S121,U121,W121,Y121,AA121,AC121,AE121,AG121,AI121,AK121,AM121,AO121,AQ121,AS121,AU121,AW121,AY121,BA121,BC121,BE121,BG121,BI121),BK121,BM121,BO121,BQ121,BS121,BU121,BW121,BY121,CA121,CC121,CE121,CG121,CI121,CK121,CM121,CO121,CQ121,CS121,CU121,CW121,CY121,DA121,DC121,DE121,DG121,DI121,DK121,DM121)/58</f>
        <v>14.4992497217405</v>
      </c>
      <c r="DQ121" s="63"/>
    </row>
    <row r="122" ht="20.35" customHeight="1">
      <c r="A122" s="65">
        <v>2017</v>
      </c>
      <c r="B122" s="60">
        <v>9.58904109589041</v>
      </c>
      <c r="C122" s="30">
        <v>12.7213698630137</v>
      </c>
      <c r="D122" s="46">
        <v>9.141274238227149</v>
      </c>
      <c r="E122" s="30">
        <v>10.1620498614958</v>
      </c>
      <c r="F122" s="46">
        <v>10.4109589041096</v>
      </c>
      <c r="G122" s="30">
        <v>13.2284931506849</v>
      </c>
      <c r="H122" s="46">
        <v>26.4367816091954</v>
      </c>
      <c r="I122" s="30">
        <v>7.04741379310345</v>
      </c>
      <c r="J122" s="46">
        <v>13.953488372093</v>
      </c>
      <c r="K122" s="30">
        <v>20.1600775193798</v>
      </c>
      <c r="L122" s="46">
        <v>9.141274238227149</v>
      </c>
      <c r="M122" s="30">
        <v>13.9415512465374</v>
      </c>
      <c r="N122" s="46">
        <v>8.04597701149425</v>
      </c>
      <c r="O122" s="30">
        <v>8.3367816091954</v>
      </c>
      <c r="P122" s="46">
        <v>7.14285714285714</v>
      </c>
      <c r="Q122" s="30">
        <v>21.6645604395604</v>
      </c>
      <c r="R122" s="46">
        <v>9.04109589041096</v>
      </c>
      <c r="S122" s="30">
        <v>16.9715068493151</v>
      </c>
      <c r="T122" s="46">
        <v>8.797653958944281</v>
      </c>
      <c r="U122" s="30">
        <v>20.6319648093842</v>
      </c>
      <c r="V122" s="46">
        <v>7.12328767123288</v>
      </c>
      <c r="W122" s="30">
        <v>21.5378082191781</v>
      </c>
      <c r="X122" s="46">
        <v>10.3932584269663</v>
      </c>
      <c r="Y122" s="30">
        <v>14.4615168539326</v>
      </c>
      <c r="Z122" s="46">
        <v>8.21917808219178</v>
      </c>
      <c r="AA122" s="30">
        <v>19.3986301369863</v>
      </c>
      <c r="AB122" s="46">
        <v>11.2637362637363</v>
      </c>
      <c r="AC122" s="30">
        <v>11.6101648351648</v>
      </c>
      <c r="AD122" s="46">
        <v>11.5068493150685</v>
      </c>
      <c r="AE122" s="30">
        <v>17.1819178082192</v>
      </c>
      <c r="AF122" s="46">
        <v>12.2222222222222</v>
      </c>
      <c r="AG122" s="30">
        <v>14.9788888888889</v>
      </c>
      <c r="AH122" s="46">
        <v>9.863013698630141</v>
      </c>
      <c r="AI122" s="30">
        <v>18.0920547945205</v>
      </c>
      <c r="AJ122" s="46">
        <v>9.09090909090909</v>
      </c>
      <c r="AK122" s="30">
        <v>13.3154269972452</v>
      </c>
      <c r="AL122" s="46">
        <v>11.7808219178082</v>
      </c>
      <c r="AM122" s="30">
        <v>23.5013698630137</v>
      </c>
      <c r="AN122" s="46">
        <v>7.94520547945205</v>
      </c>
      <c r="AO122" s="30">
        <v>9.18904109589041</v>
      </c>
      <c r="AP122" s="46">
        <v>9.31506849315068</v>
      </c>
      <c r="AQ122" s="30">
        <v>10.6950684931507</v>
      </c>
      <c r="AR122" s="46">
        <v>13.5359116022099</v>
      </c>
      <c r="AS122" s="30">
        <v>12.2259668508287</v>
      </c>
      <c r="AT122" s="46">
        <v>7.3394495412844</v>
      </c>
      <c r="AU122" s="30">
        <v>12.7348623853211</v>
      </c>
      <c r="AV122" s="46">
        <v>7.3972602739726</v>
      </c>
      <c r="AW122" s="30">
        <v>15.0671232876712</v>
      </c>
      <c r="AX122" s="46">
        <v>10.7344632768362</v>
      </c>
      <c r="AY122" s="30">
        <v>19.1443502824859</v>
      </c>
      <c r="AZ122" s="46">
        <v>5.47945205479452</v>
      </c>
      <c r="BA122" s="30">
        <v>13.4295890410959</v>
      </c>
      <c r="BB122" s="46">
        <v>12.6027397260274</v>
      </c>
      <c r="BC122" s="30">
        <v>19.8008219178082</v>
      </c>
      <c r="BD122" s="46">
        <v>34.5303867403315</v>
      </c>
      <c r="BE122" s="30">
        <v>8.46685082872928</v>
      </c>
      <c r="BF122" s="46">
        <v>9.863013698630141</v>
      </c>
      <c r="BG122" s="30">
        <v>12.3904109589041</v>
      </c>
      <c r="BH122" s="46">
        <v>8.767123287671231</v>
      </c>
      <c r="BI122" s="30">
        <v>9.422191780821921</v>
      </c>
      <c r="BJ122" s="46">
        <v>16.1111111111111</v>
      </c>
      <c r="BK122" s="30">
        <v>10.0225</v>
      </c>
      <c r="BL122" s="46">
        <v>8.21917808219178</v>
      </c>
      <c r="BM122" s="30">
        <v>5.96328767123288</v>
      </c>
      <c r="BN122" s="46">
        <v>11.7808219178082</v>
      </c>
      <c r="BO122" s="30">
        <v>17.2320547945205</v>
      </c>
      <c r="BP122" s="46">
        <v>9.890109890109891</v>
      </c>
      <c r="BQ122" s="30">
        <v>10.6563186813187</v>
      </c>
      <c r="BR122" s="46">
        <v>8.767123287671231</v>
      </c>
      <c r="BS122" s="30">
        <v>19.7334246575342</v>
      </c>
      <c r="BT122" s="46">
        <v>10.1369863013699</v>
      </c>
      <c r="BU122" s="30">
        <v>19.9871232876712</v>
      </c>
      <c r="BV122" s="46">
        <v>7.94520547945205</v>
      </c>
      <c r="BW122" s="30">
        <v>13.8887671232877</v>
      </c>
      <c r="BX122" s="46">
        <v>11.2328767123288</v>
      </c>
      <c r="BY122" s="30">
        <v>11.6613698630137</v>
      </c>
      <c r="BZ122" s="46">
        <v>8.767123287671231</v>
      </c>
      <c r="CA122" s="30">
        <v>10.8391780821918</v>
      </c>
      <c r="CB122" s="46">
        <v>7.71513353115727</v>
      </c>
      <c r="CC122" s="30">
        <v>13.8454005934718</v>
      </c>
      <c r="CD122" s="46">
        <v>14.5205479452055</v>
      </c>
      <c r="CE122" s="30">
        <v>12.2761643835616</v>
      </c>
      <c r="CF122" s="46">
        <v>6.31868131868132</v>
      </c>
      <c r="CG122" s="30">
        <v>22.1728021978022</v>
      </c>
      <c r="CH122" s="46">
        <v>8.815426997245179</v>
      </c>
      <c r="CI122" s="30">
        <v>19.2187327823691</v>
      </c>
      <c r="CJ122" s="46">
        <v>10.4109589041096</v>
      </c>
      <c r="CK122" s="30">
        <v>12.6252054794521</v>
      </c>
      <c r="CL122" s="46">
        <v>7.69230769230769</v>
      </c>
      <c r="CM122" s="30">
        <v>11.4104395604396</v>
      </c>
      <c r="CN122" s="46">
        <v>8.21917808219178</v>
      </c>
      <c r="CO122" s="30">
        <v>13.1284931506849</v>
      </c>
      <c r="CP122" s="46">
        <v>4.27350427350427</v>
      </c>
      <c r="CQ122" s="30">
        <v>18.3492877492877</v>
      </c>
      <c r="CR122" s="46">
        <v>6.9060773480663</v>
      </c>
      <c r="CS122" s="30">
        <v>11.5295580110497</v>
      </c>
      <c r="CT122" s="46">
        <v>8.493150684931511</v>
      </c>
      <c r="CU122" s="30">
        <v>8.388767123287669</v>
      </c>
      <c r="CV122" s="46">
        <v>10.1369863013699</v>
      </c>
      <c r="CW122" s="30">
        <v>8.54082191780822</v>
      </c>
      <c r="CX122" s="46">
        <v>12.0547945205479</v>
      </c>
      <c r="CY122" s="30">
        <v>15.2123287671233</v>
      </c>
      <c r="CZ122" s="46">
        <v>10.1369863013699</v>
      </c>
      <c r="DA122" s="30">
        <v>20.2057534246575</v>
      </c>
      <c r="DB122" s="46">
        <v>8.767123287671231</v>
      </c>
      <c r="DC122" s="30">
        <v>15.6928767123288</v>
      </c>
      <c r="DD122" s="46">
        <v>10.6849315068493</v>
      </c>
      <c r="DE122" s="30">
        <v>9.44356164383562</v>
      </c>
      <c r="DF122" s="46">
        <v>11.2328767123288</v>
      </c>
      <c r="DG122" s="30">
        <v>12.4479452054795</v>
      </c>
      <c r="DH122" s="46">
        <v>9.863013698630141</v>
      </c>
      <c r="DI122" s="30">
        <v>8.748767123287671</v>
      </c>
      <c r="DJ122" s="46">
        <v>8.241758241758239</v>
      </c>
      <c r="DK122" s="30">
        <v>12.5104395604396</v>
      </c>
      <c r="DL122" s="46">
        <v>10.1369863013699</v>
      </c>
      <c r="DM122" s="30">
        <v>16.3923287671233</v>
      </c>
      <c r="DN122" s="37"/>
      <c r="DO122" s="47">
        <f>SUM(SUM(B122,D122,F122,H122,J122,L122,N122,P122,R122,T122,V122,X122,Z122,AB122,AD122,AF122,AH122,AJ122,AL122,AN122,AP122,AR122,AT122,AV122,AX122,AZ122,BB122,BD122,BF122,BH122),BJ122,BL122,BN122,BP122,BR122,BT122,BV122,BX122,BZ122,CB122,CD122,CF122,CH122,CJ122,CL122,CN122,CP122,CR122,CT122,CV122,CX122,CZ122,DB122,DD122,DF122,DH122,DJ122,DL122)/58</f>
        <v>10.3128398800618</v>
      </c>
      <c r="DP122" s="47">
        <f>SUM(SUM(C122,E122,G122,I122,K122,M122,O122,Q122,S122,U122,W122,Y122,AA122,AC122,AE122,AG122,AI122,AK122,AM122,AO122,AQ122,AS122,AU122,AW122,AY122,BA122,BC122,BE122,BG122,BI122),BK122,BM122,BO122,BQ122,BS122,BU122,BW122,BY122,CA122,CC122,CE122,CG122,CI122,CK122,CM122,CO122,CQ122,CS122,CU122,CW122,CY122,DA122,DC122,DE122,DG122,DI122,DK122,DM122)/58</f>
        <v>14.2005779788929</v>
      </c>
      <c r="DQ122" s="63"/>
    </row>
    <row r="123" ht="20.35" customHeight="1">
      <c r="A123" s="65">
        <v>2018</v>
      </c>
      <c r="B123" s="60">
        <v>8.815426997245179</v>
      </c>
      <c r="C123" s="30">
        <v>12.7903581267218</v>
      </c>
      <c r="D123" s="46">
        <v>9.890109890109891</v>
      </c>
      <c r="E123" s="30">
        <v>10.5442307692308</v>
      </c>
      <c r="F123" s="46">
        <v>10.4683195592287</v>
      </c>
      <c r="G123" s="30">
        <v>13.2763085399449</v>
      </c>
      <c r="H123" s="46">
        <v>21.8390804597701</v>
      </c>
      <c r="I123" s="30">
        <v>7.08505747126437</v>
      </c>
      <c r="J123" s="46">
        <v>11.1111111111111</v>
      </c>
      <c r="K123" s="30">
        <v>18.5592592592593</v>
      </c>
      <c r="L123" s="46">
        <v>11.2328767123288</v>
      </c>
      <c r="M123" s="30">
        <v>13.8632876712329</v>
      </c>
      <c r="N123" s="46">
        <v>9.695290858725761</v>
      </c>
      <c r="O123" s="30">
        <v>8.36038781163435</v>
      </c>
      <c r="P123" s="46">
        <v>11.5068493150685</v>
      </c>
      <c r="Q123" s="30">
        <v>20.8109589041096</v>
      </c>
      <c r="R123" s="46">
        <v>11.0803324099723</v>
      </c>
      <c r="S123" s="30">
        <v>16.2152354570637</v>
      </c>
      <c r="T123" s="46">
        <v>9.04109589041096</v>
      </c>
      <c r="U123" s="30">
        <v>20.3268493150685</v>
      </c>
      <c r="V123" s="46">
        <v>5.75342465753425</v>
      </c>
      <c r="W123" s="30">
        <v>20.8709589041096</v>
      </c>
      <c r="X123" s="46">
        <v>12.3626373626374</v>
      </c>
      <c r="Y123" s="30">
        <v>14.5543956043956</v>
      </c>
      <c r="Z123" s="46">
        <v>9.49554896142433</v>
      </c>
      <c r="AA123" s="30">
        <v>18.7293768545994</v>
      </c>
      <c r="AB123" s="46">
        <v>9.695290858725761</v>
      </c>
      <c r="AC123" s="30">
        <v>11.595567867036</v>
      </c>
      <c r="AD123" s="46">
        <v>9.444444444444439</v>
      </c>
      <c r="AE123" s="30">
        <v>17.2647222222222</v>
      </c>
      <c r="AF123" s="46">
        <v>13.1868131868132</v>
      </c>
      <c r="AG123" s="30">
        <v>14.8796703296703</v>
      </c>
      <c r="AH123" s="46">
        <v>12.0448179271709</v>
      </c>
      <c r="AI123" s="30">
        <v>17.2971988795518</v>
      </c>
      <c r="AJ123" s="46">
        <v>10.958904109589</v>
      </c>
      <c r="AK123" s="30">
        <v>13.7320547945205</v>
      </c>
      <c r="AL123" s="46">
        <v>12.8767123287671</v>
      </c>
      <c r="AM123" s="30">
        <v>23.4520547945205</v>
      </c>
      <c r="AN123" s="46">
        <v>8.493150684931511</v>
      </c>
      <c r="AO123" s="30">
        <v>9.630684931506851</v>
      </c>
      <c r="AP123" s="46">
        <v>12.396694214876</v>
      </c>
      <c r="AQ123" s="30">
        <v>10.8584022038567</v>
      </c>
      <c r="AR123" s="46">
        <v>9.31506849315068</v>
      </c>
      <c r="AS123" s="30">
        <v>12.5147945205479</v>
      </c>
      <c r="AT123" s="46">
        <v>10.1123595505618</v>
      </c>
      <c r="AU123" s="30">
        <v>12.1674157303371</v>
      </c>
      <c r="AV123" s="46">
        <v>6.47887323943662</v>
      </c>
      <c r="AW123" s="30">
        <v>13.8011267605634</v>
      </c>
      <c r="AX123" s="46">
        <v>9.04109589041096</v>
      </c>
      <c r="AY123" s="30">
        <v>18.5284931506849</v>
      </c>
      <c r="AZ123" s="46">
        <v>9.41828254847645</v>
      </c>
      <c r="BA123" s="30">
        <v>13.5260387811634</v>
      </c>
      <c r="BB123" s="46">
        <v>11.5702479338843</v>
      </c>
      <c r="BC123" s="30">
        <v>20.2079889807163</v>
      </c>
      <c r="BD123" s="46">
        <v>13.1428571428571</v>
      </c>
      <c r="BE123" s="30">
        <v>8.765142857142861</v>
      </c>
      <c r="BF123" s="46">
        <v>9.58904109589041</v>
      </c>
      <c r="BG123" s="30">
        <v>12.4454794520548</v>
      </c>
      <c r="BH123" s="46">
        <v>7.71349862258953</v>
      </c>
      <c r="BI123" s="30">
        <v>9.678512396694209</v>
      </c>
      <c r="BJ123" s="46">
        <v>13.0193905817175</v>
      </c>
      <c r="BK123" s="30">
        <v>10.0997229916898</v>
      </c>
      <c r="BL123" s="46">
        <v>9.863013698630141</v>
      </c>
      <c r="BM123" s="30">
        <v>6.30383561643836</v>
      </c>
      <c r="BN123" s="46">
        <v>9.815950920245401</v>
      </c>
      <c r="BO123" s="30">
        <v>17.4389570552147</v>
      </c>
      <c r="BP123" s="46">
        <v>9.863013698630141</v>
      </c>
      <c r="BQ123" s="30">
        <v>11.0021917808219</v>
      </c>
      <c r="BR123" s="46">
        <v>11.7808219178082</v>
      </c>
      <c r="BS123" s="30">
        <v>19.6021917808219</v>
      </c>
      <c r="BT123" s="46">
        <v>9.917355371900831</v>
      </c>
      <c r="BU123" s="30">
        <v>20.033608815427</v>
      </c>
      <c r="BV123" s="46">
        <v>11.7647058823529</v>
      </c>
      <c r="BW123" s="30">
        <v>13.7915966386555</v>
      </c>
      <c r="BX123" s="46">
        <v>9.863013698630141</v>
      </c>
      <c r="BY123" s="30">
        <v>11.7271232876712</v>
      </c>
      <c r="BZ123" s="46">
        <v>10.1369863013699</v>
      </c>
      <c r="CA123" s="30">
        <v>11.0986301369863</v>
      </c>
      <c r="CB123" s="46">
        <v>10.6849315068493</v>
      </c>
      <c r="CC123" s="30">
        <v>12.6367123287671</v>
      </c>
      <c r="CD123" s="46">
        <v>7.18232044198895</v>
      </c>
      <c r="CE123" s="30">
        <v>12.2187845303867</v>
      </c>
      <c r="CF123" s="46">
        <v>11.0192837465565</v>
      </c>
      <c r="CG123" s="30">
        <v>21.6314049586777</v>
      </c>
      <c r="CH123" s="46">
        <v>8.123249299719889</v>
      </c>
      <c r="CI123" s="30">
        <v>18.7647058823529</v>
      </c>
      <c r="CJ123" s="46">
        <v>10.989010989011</v>
      </c>
      <c r="CK123" s="30">
        <v>12.4774725274725</v>
      </c>
      <c r="CL123" s="46">
        <v>10.8333333333333</v>
      </c>
      <c r="CM123" s="30">
        <v>11.4436111111111</v>
      </c>
      <c r="CN123" s="46">
        <v>8.21917808219178</v>
      </c>
      <c r="CO123" s="30">
        <v>12.5619178082192</v>
      </c>
      <c r="CP123" s="46">
        <v>8</v>
      </c>
      <c r="CQ123" s="30">
        <v>18.0071428571429</v>
      </c>
      <c r="CR123" s="46">
        <v>7.95454545454545</v>
      </c>
      <c r="CS123" s="30">
        <v>11.2335227272727</v>
      </c>
      <c r="CT123" s="46">
        <v>12.0879120879121</v>
      </c>
      <c r="CU123" s="30">
        <v>8.61456043956044</v>
      </c>
      <c r="CV123" s="46">
        <v>8.21917808219178</v>
      </c>
      <c r="CW123" s="30">
        <v>8.93424657534247</v>
      </c>
      <c r="CX123" s="46">
        <v>10.958904109589</v>
      </c>
      <c r="CY123" s="30">
        <v>14.9145205479452</v>
      </c>
      <c r="CZ123" s="46">
        <v>9.04109589041096</v>
      </c>
      <c r="DA123" s="30">
        <v>20.4843835616438</v>
      </c>
      <c r="DB123" s="46">
        <v>9.31506849315068</v>
      </c>
      <c r="DC123" s="30">
        <v>15.5890410958904</v>
      </c>
      <c r="DD123" s="46">
        <v>7.96703296703297</v>
      </c>
      <c r="DE123" s="30">
        <v>9.75576923076923</v>
      </c>
      <c r="DF123" s="46">
        <v>8.767123287671231</v>
      </c>
      <c r="DG123" s="30">
        <v>12.3304109589041</v>
      </c>
      <c r="DH123" s="46">
        <v>8.767123287671231</v>
      </c>
      <c r="DI123" s="30">
        <v>8.742465753424661</v>
      </c>
      <c r="DJ123" s="46">
        <v>10.4972375690608</v>
      </c>
      <c r="DK123" s="30">
        <v>12.6563535911602</v>
      </c>
      <c r="DL123" s="46">
        <v>9.66850828729282</v>
      </c>
      <c r="DM123" s="30">
        <v>16.0353591160221</v>
      </c>
      <c r="DN123" s="37"/>
      <c r="DO123" s="47">
        <f>SUM(SUM(B123,D123,F123,H123,J123,L123,N123,P123,R123,T123,V123,X123,Z123,AB123,AD123,AF123,AH123,AJ123,AL123,AN123,AP123,AR123,AT123,AV123,AX123,AZ123,BB123,BD123,BF123,BH123),BJ123,BL123,BN123,BP123,BR123,BT123,BV123,BX123,BZ123,CB123,CD123,CF123,CH123,CJ123,CL123,CN123,CP123,CR123,CT123,CV123,CX123,CZ123,DB123,DD123,DF123,DH123,DJ123,DL123)/58</f>
        <v>10.2084404387174</v>
      </c>
      <c r="DP123" s="47">
        <f>SUM(SUM(C123,E123,G123,I123,K123,M123,O123,Q123,S123,U123,W123,Y123,AA123,AC123,AE123,AG123,AI123,AK123,AM123,AO123,AQ123,AS123,AU123,AW123,AY123,BA123,BC123,BE123,BG123,BI123),BK123,BM123,BO123,BQ123,BS123,BU123,BW123,BY123,CA123,CC123,CE123,CG123,CI123,CK123,CM123,CO123,CQ123,CS123,CU123,CW123,CY123,DA123,DC123,DE123,DG123,DI123,DK123,DM123)/58</f>
        <v>14.0769354663313</v>
      </c>
      <c r="DQ123" s="63"/>
    </row>
    <row r="124" ht="20.35" customHeight="1">
      <c r="A124" s="65">
        <v>2019</v>
      </c>
      <c r="B124" s="60">
        <v>9.04109589041096</v>
      </c>
      <c r="C124" s="30">
        <v>12.5438356164384</v>
      </c>
      <c r="D124" s="46">
        <v>8.988764044943821</v>
      </c>
      <c r="E124" s="30">
        <v>10.4497191011236</v>
      </c>
      <c r="F124" s="46">
        <v>9.58904109589041</v>
      </c>
      <c r="G124" s="30">
        <v>13.5523287671233</v>
      </c>
      <c r="H124" s="46">
        <v>30.6818181818182</v>
      </c>
      <c r="I124" s="30">
        <v>7.17869318181818</v>
      </c>
      <c r="J124" s="46">
        <v>13.8888888888889</v>
      </c>
      <c r="K124" s="30">
        <v>20.7740740740741</v>
      </c>
      <c r="L124" s="46">
        <v>11.5068493150685</v>
      </c>
      <c r="M124" s="30">
        <v>14.126301369863</v>
      </c>
      <c r="N124" s="46">
        <v>11.6666666666667</v>
      </c>
      <c r="O124" s="30">
        <v>8.19638888888889</v>
      </c>
      <c r="P124" s="46">
        <v>11.2637362637363</v>
      </c>
      <c r="Q124" s="30">
        <v>21.4909340659341</v>
      </c>
      <c r="R124" s="46">
        <v>9.58904109589041</v>
      </c>
      <c r="S124" s="30">
        <v>16.618904109589</v>
      </c>
      <c r="T124" s="46">
        <v>9.58904109589041</v>
      </c>
      <c r="U124" s="30">
        <v>20.8112328767123</v>
      </c>
      <c r="V124" s="46">
        <v>12.1212121212121</v>
      </c>
      <c r="W124" s="30">
        <v>20.804958677686</v>
      </c>
      <c r="X124" s="46">
        <v>11.2328767123288</v>
      </c>
      <c r="Y124" s="30">
        <v>14.5394520547945</v>
      </c>
      <c r="Z124" s="46">
        <v>8.493150684931511</v>
      </c>
      <c r="AA124" s="30">
        <v>19.0506849315068</v>
      </c>
      <c r="AB124" s="46">
        <v>9.863013698630141</v>
      </c>
      <c r="AC124" s="30">
        <v>11.2246575342466</v>
      </c>
      <c r="AD124" s="46">
        <v>10.4109589041096</v>
      </c>
      <c r="AE124" s="30">
        <v>17.5</v>
      </c>
      <c r="AF124" s="46">
        <v>8.21917808219178</v>
      </c>
      <c r="AG124" s="30">
        <v>14.7967123287671</v>
      </c>
      <c r="AH124" s="46">
        <v>18.5082872928177</v>
      </c>
      <c r="AI124" s="30">
        <v>17.0930939226519</v>
      </c>
      <c r="AJ124" s="46">
        <v>8.746355685131199</v>
      </c>
      <c r="AK124" s="30">
        <v>13.9679300291545</v>
      </c>
      <c r="AL124" s="46">
        <v>10.958904109589</v>
      </c>
      <c r="AM124" s="30">
        <v>23.1569863013699</v>
      </c>
      <c r="AN124" s="46">
        <v>12.9120879120879</v>
      </c>
      <c r="AO124" s="30">
        <v>9.79423076923077</v>
      </c>
      <c r="AP124" s="46">
        <v>9.04109589041096</v>
      </c>
      <c r="AQ124" s="30">
        <v>10.4868493150685</v>
      </c>
      <c r="AR124" s="46">
        <v>9.16666666666667</v>
      </c>
      <c r="AS124" s="30">
        <v>12.3066666666667</v>
      </c>
      <c r="AT124" s="46">
        <v>9.696969696969701</v>
      </c>
      <c r="AU124" s="30">
        <v>12.4557575757576</v>
      </c>
      <c r="AV124" s="46">
        <v>8.26446280991736</v>
      </c>
      <c r="AW124" s="30">
        <v>14.5575757575758</v>
      </c>
      <c r="AX124" s="46">
        <v>9.04109589041096</v>
      </c>
      <c r="AY124" s="30">
        <v>18.7909589041096</v>
      </c>
      <c r="AZ124" s="46">
        <v>7.96703296703297</v>
      </c>
      <c r="BA124" s="30">
        <v>13.4326923076923</v>
      </c>
      <c r="BB124" s="46">
        <v>10.2777777777778</v>
      </c>
      <c r="BC124" s="30">
        <v>19.5288888888889</v>
      </c>
      <c r="BD124" s="46">
        <v>2.40384615384615</v>
      </c>
      <c r="BE124" s="30">
        <v>11.8192307692308</v>
      </c>
      <c r="BF124" s="46">
        <v>8.215297450424931</v>
      </c>
      <c r="BG124" s="30">
        <v>12.5776203966006</v>
      </c>
      <c r="BH124" s="46">
        <v>11.5384615384615</v>
      </c>
      <c r="BI124" s="30">
        <v>9.40686813186813</v>
      </c>
      <c r="BJ124" s="46">
        <v>13.1868131868132</v>
      </c>
      <c r="BK124" s="30">
        <v>10.1532967032967</v>
      </c>
      <c r="BL124" s="46">
        <v>9.04109589041096</v>
      </c>
      <c r="BM124" s="30">
        <v>5.78493150684932</v>
      </c>
      <c r="BN124" s="46">
        <v>7.98816568047337</v>
      </c>
      <c r="BO124" s="30">
        <v>17.1047337278107</v>
      </c>
      <c r="BP124" s="46">
        <v>11.2328767123288</v>
      </c>
      <c r="BQ124" s="30">
        <v>10.4046575342466</v>
      </c>
      <c r="BR124" s="46">
        <v>11.9444444444444</v>
      </c>
      <c r="BS124" s="30">
        <v>19.6030555555556</v>
      </c>
      <c r="BT124" s="46">
        <v>9.366391184573001</v>
      </c>
      <c r="BU124" s="30">
        <v>20.5876033057851</v>
      </c>
      <c r="BV124" s="46">
        <v>8.408408408408411</v>
      </c>
      <c r="BW124" s="30">
        <v>13.7345345345345</v>
      </c>
      <c r="BX124" s="46">
        <v>12.6027397260274</v>
      </c>
      <c r="BY124" s="30">
        <v>11.6512328767123</v>
      </c>
      <c r="BZ124" s="46">
        <v>10.1648351648352</v>
      </c>
      <c r="CA124" s="30">
        <v>10.8574175824176</v>
      </c>
      <c r="CB124" s="46">
        <v>9.863013698630141</v>
      </c>
      <c r="CC124" s="30">
        <v>12.9021917808219</v>
      </c>
      <c r="CD124" s="46">
        <v>13.5359116022099</v>
      </c>
      <c r="CE124" s="30">
        <v>12.2367403314917</v>
      </c>
      <c r="CF124" s="46">
        <v>11.5068493150685</v>
      </c>
      <c r="CG124" s="30">
        <v>22.098904109589</v>
      </c>
      <c r="CH124" s="46">
        <v>9.66850828729282</v>
      </c>
      <c r="CI124" s="30">
        <v>18.046408839779</v>
      </c>
      <c r="CJ124" s="46">
        <v>9.58904109589041</v>
      </c>
      <c r="CK124" s="30">
        <v>12.2704109589041</v>
      </c>
      <c r="CL124" s="46">
        <v>10.1648351648352</v>
      </c>
      <c r="CM124" s="30">
        <v>10.8293956043956</v>
      </c>
      <c r="CN124" s="46">
        <v>9.065934065934069</v>
      </c>
      <c r="CO124" s="30">
        <v>12.1953296703297</v>
      </c>
      <c r="CP124" s="46">
        <v>10.9550561797753</v>
      </c>
      <c r="CQ124" s="30">
        <v>17.2609550561798</v>
      </c>
      <c r="CR124" s="46">
        <v>8.54700854700855</v>
      </c>
      <c r="CS124" s="30">
        <v>11.0689458689459</v>
      </c>
      <c r="CT124" s="46">
        <v>14.7945205479452</v>
      </c>
      <c r="CU124" s="30">
        <v>8.74</v>
      </c>
      <c r="CV124" s="46">
        <v>8.493150684931511</v>
      </c>
      <c r="CW124" s="30">
        <v>8.85315068493151</v>
      </c>
      <c r="CX124" s="46">
        <v>10.4109589041096</v>
      </c>
      <c r="CY124" s="30">
        <v>15.0553424657534</v>
      </c>
      <c r="CZ124" s="46">
        <v>10.7438016528926</v>
      </c>
      <c r="DA124" s="30">
        <v>21.1479338842975</v>
      </c>
      <c r="DB124" s="46">
        <v>9.09090909090909</v>
      </c>
      <c r="DC124" s="30">
        <v>15.0035714285714</v>
      </c>
      <c r="DD124" s="46">
        <v>12.3287671232877</v>
      </c>
      <c r="DE124" s="30">
        <v>9.904931506849319</v>
      </c>
      <c r="DF124" s="46">
        <v>6.57534246575342</v>
      </c>
      <c r="DG124" s="30">
        <v>12.8265753424658</v>
      </c>
      <c r="DH124" s="46">
        <v>7.69230769230769</v>
      </c>
      <c r="DI124" s="30">
        <v>8.15467032967033</v>
      </c>
      <c r="DJ124" s="46">
        <v>12.0448179271709</v>
      </c>
      <c r="DK124" s="30">
        <v>12.1840336134454</v>
      </c>
      <c r="DL124" s="46">
        <v>9.09090909090909</v>
      </c>
      <c r="DM124" s="30">
        <v>16.4878787878788</v>
      </c>
      <c r="DN124" s="37"/>
      <c r="DO124" s="47">
        <f>SUM(SUM(B124,D124,F124,H124,J124,L124,N124,P124,R124,T124,V124,X124,Z124,AB124,AD124,AF124,AH124,AJ124,AL124,AN124,AP124,AR124,AT124,AV124,AX124,AZ124,BB124,BD124,BF124,BH124),BJ124,BL124,BN124,BP124,BR124,BT124,BV124,BX124,BZ124,CB124,CD124,CF124,CH124,CJ124,CL124,CN124,CP124,CR124,CT124,CV124,CX124,CZ124,DB124,DD124,DF124,DH124,DJ124,DL124)/58</f>
        <v>10.5341566917126</v>
      </c>
      <c r="DP124" s="47">
        <f>SUM(SUM(C124,E124,G124,I124,K124,M124,O124,Q124,S124,U124,W124,Y124,AA124,AC124,AE124,AG124,AI124,AK124,AM124,AO124,AQ124,AS124,AU124,AW124,AY124,BA124,BC124,BE124,BG124,BI124),BK124,BM124,BO124,BQ124,BS124,BU124,BW124,BY124,CA124,CC124,CE124,CG124,CI124,CK124,CM124,CO124,CQ124,CS124,CU124,CW124,CY124,DA124,DC124,DE124,DG124,DI124,DK124,DM124)/58</f>
        <v>14.141087256999</v>
      </c>
      <c r="DQ124" s="63"/>
    </row>
    <row r="125" ht="20.35" customHeight="1">
      <c r="A125" s="65">
        <v>2020</v>
      </c>
      <c r="B125" s="60">
        <v>8.743169398907099</v>
      </c>
      <c r="C125" s="30">
        <v>12.118306010929</v>
      </c>
      <c r="D125" s="46">
        <v>10.3825136612022</v>
      </c>
      <c r="E125" s="30">
        <v>10.8521857923497</v>
      </c>
      <c r="F125" s="46">
        <v>9.2896174863388</v>
      </c>
      <c r="G125" s="30">
        <v>14.2073770491803</v>
      </c>
      <c r="H125" s="46">
        <v>30.2593659942363</v>
      </c>
      <c r="I125" s="30">
        <v>7.38933717579251</v>
      </c>
      <c r="J125" s="46">
        <v>28.8401253918495</v>
      </c>
      <c r="K125" s="30">
        <v>18.8902821316614</v>
      </c>
      <c r="L125" s="46">
        <v>10.9289617486339</v>
      </c>
      <c r="M125" s="30">
        <v>13.9756830601093</v>
      </c>
      <c r="N125" s="46">
        <v>9.770114942528741</v>
      </c>
      <c r="O125" s="30">
        <v>9.148275862068971</v>
      </c>
      <c r="P125" s="46">
        <v>12.3626373626374</v>
      </c>
      <c r="Q125" s="30">
        <v>22.0843406593407</v>
      </c>
      <c r="R125" s="46">
        <v>11.5702479338843</v>
      </c>
      <c r="S125" s="30">
        <v>17.1586776859504</v>
      </c>
      <c r="T125" s="46">
        <v>10.2493074792244</v>
      </c>
      <c r="U125" s="30">
        <v>21.4105263157895</v>
      </c>
      <c r="V125" s="46">
        <v>9.917355371900831</v>
      </c>
      <c r="W125" s="30">
        <v>21.5157024793388</v>
      </c>
      <c r="X125" s="46">
        <v>9.83606557377049</v>
      </c>
      <c r="Y125" s="30">
        <v>14.7226775956284</v>
      </c>
      <c r="Z125" s="46">
        <v>11.4754098360656</v>
      </c>
      <c r="AA125" s="30">
        <v>18.9907103825137</v>
      </c>
      <c r="AB125" s="46">
        <v>10.8635097493036</v>
      </c>
      <c r="AC125" s="30">
        <v>11.1724233983287</v>
      </c>
      <c r="AD125" s="46">
        <v>11.849710982659</v>
      </c>
      <c r="AE125" s="30">
        <v>18.0554913294798</v>
      </c>
      <c r="AF125" s="46">
        <v>11.5819209039548</v>
      </c>
      <c r="AG125" s="30">
        <v>14.8398305084746</v>
      </c>
      <c r="AH125" s="46">
        <v>15.9217877094972</v>
      </c>
      <c r="AI125" s="30">
        <v>17.9703910614525</v>
      </c>
      <c r="AJ125" s="46">
        <v>10.655737704918</v>
      </c>
      <c r="AK125" s="30">
        <v>13.2393442622951</v>
      </c>
      <c r="AL125" s="46">
        <v>9.562841530054641</v>
      </c>
      <c r="AM125" s="30">
        <v>23.8653005464481</v>
      </c>
      <c r="AN125" s="46">
        <v>9.83606557377049</v>
      </c>
      <c r="AO125" s="30">
        <v>9.13032786885246</v>
      </c>
      <c r="AP125" s="46">
        <v>10.2040816326531</v>
      </c>
      <c r="AQ125" s="30">
        <v>10.763556851312</v>
      </c>
      <c r="AR125" s="46">
        <v>8.91364902506964</v>
      </c>
      <c r="AS125" s="30">
        <v>12.6100278551532</v>
      </c>
      <c r="AT125" s="46">
        <v>8.059701492537309</v>
      </c>
      <c r="AU125" s="30">
        <v>12.8949253731343</v>
      </c>
      <c r="AV125" s="46">
        <v>8.767123287671231</v>
      </c>
      <c r="AW125" s="30">
        <v>15.2180821917808</v>
      </c>
      <c r="AX125" s="46">
        <v>9.863013698630141</v>
      </c>
      <c r="AY125" s="30">
        <v>19.5197260273973</v>
      </c>
      <c r="AZ125" s="46">
        <v>9.2896174863388</v>
      </c>
      <c r="BA125" s="30">
        <v>14.3680327868852</v>
      </c>
      <c r="BB125" s="46">
        <v>12.0879120879121</v>
      </c>
      <c r="BC125" s="30">
        <v>19.4585164835165</v>
      </c>
      <c r="BD125" s="46">
        <v>3.55191256830601</v>
      </c>
      <c r="BE125" s="30">
        <v>8.693715846994539</v>
      </c>
      <c r="BF125" s="46">
        <v>13.8888888888889</v>
      </c>
      <c r="BG125" s="30">
        <v>12.8808333333333</v>
      </c>
      <c r="BH125" s="46">
        <v>13.4246575342466</v>
      </c>
      <c r="BI125" s="30">
        <v>9.83972602739726</v>
      </c>
      <c r="BJ125" s="46">
        <v>8.07799442896936</v>
      </c>
      <c r="BK125" s="30">
        <v>9.72116991643454</v>
      </c>
      <c r="BL125" s="46">
        <v>13.1147540983607</v>
      </c>
      <c r="BM125" s="30">
        <v>6.48633879781421</v>
      </c>
      <c r="BN125" s="46">
        <v>12.4293785310734</v>
      </c>
      <c r="BO125" s="30">
        <v>17.854802259887</v>
      </c>
      <c r="BP125" s="46">
        <v>9.83606557377049</v>
      </c>
      <c r="BQ125" s="30">
        <v>10.4161202185792</v>
      </c>
      <c r="BR125" s="46">
        <v>9.83606557377049</v>
      </c>
      <c r="BS125" s="30">
        <v>19.9896174863388</v>
      </c>
      <c r="BT125" s="46">
        <v>8.23529411764706</v>
      </c>
      <c r="BU125" s="30">
        <v>20.3823529411765</v>
      </c>
      <c r="BV125" s="46">
        <v>9.31506849315068</v>
      </c>
      <c r="BW125" s="30">
        <v>13.52</v>
      </c>
      <c r="BX125" s="46">
        <v>6.28415300546448</v>
      </c>
      <c r="BY125" s="30">
        <v>11.2262295081967</v>
      </c>
      <c r="BZ125" s="46">
        <v>10.2493074792244</v>
      </c>
      <c r="CA125" s="30">
        <v>10.4714681440443</v>
      </c>
      <c r="CB125" s="46">
        <v>8.743169398907099</v>
      </c>
      <c r="CC125" s="30">
        <v>13.4150273224044</v>
      </c>
      <c r="CD125" s="46">
        <v>13.2596685082873</v>
      </c>
      <c r="CE125" s="30">
        <v>12.864364640884</v>
      </c>
      <c r="CF125" s="46">
        <v>10.9289617486339</v>
      </c>
      <c r="CG125" s="30">
        <v>22.348087431694</v>
      </c>
      <c r="CH125" s="46">
        <v>8.46994535519126</v>
      </c>
      <c r="CI125" s="30">
        <v>19.3273224043716</v>
      </c>
      <c r="CJ125" s="46">
        <v>12.0218579234973</v>
      </c>
      <c r="CK125" s="30">
        <v>12.8677595628415</v>
      </c>
      <c r="CL125" s="46">
        <v>9.66850828729282</v>
      </c>
      <c r="CM125" s="30">
        <v>11.0524861878453</v>
      </c>
      <c r="CN125" s="46">
        <v>11.2021857923497</v>
      </c>
      <c r="CO125" s="30">
        <v>13.5371584699454</v>
      </c>
      <c r="CP125" s="46">
        <v>10.1092896174863</v>
      </c>
      <c r="CQ125" s="30">
        <v>17.8191256830601</v>
      </c>
      <c r="CR125" s="46">
        <v>9.26966292134831</v>
      </c>
      <c r="CS125" s="30">
        <v>10.4050561797753</v>
      </c>
      <c r="CT125" s="46">
        <v>10.1092896174863</v>
      </c>
      <c r="CU125" s="30">
        <v>8.89863387978142</v>
      </c>
      <c r="CV125" s="46">
        <v>9.2896174863388</v>
      </c>
      <c r="CW125" s="30">
        <v>8.714754098360659</v>
      </c>
      <c r="CX125" s="46">
        <v>10.655737704918</v>
      </c>
      <c r="CY125" s="30">
        <v>14.670218579235</v>
      </c>
      <c r="CZ125" s="46">
        <v>8.888888888888889</v>
      </c>
      <c r="DA125" s="30">
        <v>21.0633333333333</v>
      </c>
      <c r="DB125" s="46">
        <v>12.3563218390805</v>
      </c>
      <c r="DC125" s="30">
        <v>14.717816091954</v>
      </c>
      <c r="DD125" s="46">
        <v>8.79120879120879</v>
      </c>
      <c r="DE125" s="30">
        <v>9.85302197802198</v>
      </c>
      <c r="DF125" s="46">
        <v>8.46994535519126</v>
      </c>
      <c r="DG125" s="30">
        <v>12.5068306010929</v>
      </c>
      <c r="DH125" s="46">
        <v>8.743169398907099</v>
      </c>
      <c r="DI125" s="30">
        <v>8.93661202185792</v>
      </c>
      <c r="DJ125" s="46">
        <v>12.6027397260274</v>
      </c>
      <c r="DK125" s="30">
        <v>12.1041095890411</v>
      </c>
      <c r="DL125" s="46">
        <v>8.46994535519126</v>
      </c>
      <c r="DM125" s="30">
        <v>16.4459016393443</v>
      </c>
      <c r="DN125" s="37"/>
      <c r="DO125" s="47">
        <f>SUM(SUM(B125,D125,F125,H125,J125,L125,N125,P125,R125,T125,V125,X125,Z125,AB125,AD125,AF125,AH125,AJ125,AL125,AN125,AP125,AR125,AT125,AV125,AX125,AZ125,BB125,BD125,BF125,BH125),BJ125,BL125,BN125,BP125,BR125,BT125,BV125,BX125,BZ125,CB125,CD125,CF125,CH125,CJ125,CL125,CN125,CP125,CR125,CT125,CV125,CX125,CZ125,DB125,DD125,DF125,DH125,DJ125,DL125)/58</f>
        <v>10.8857796388837</v>
      </c>
      <c r="DP125" s="47">
        <f>SUM(SUM(C125,E125,G125,I125,K125,M125,O125,Q125,S125,U125,W125,Y125,AA125,AC125,AE125,AG125,AI125,AK125,AM125,AO125,AQ125,AS125,AU125,AW125,AY125,BA125,BC125,BE125,BG125,BI125),BK125,BM125,BO125,BQ125,BS125,BU125,BW125,BY125,CA125,CC125,CE125,CG125,CI125,CK125,CM125,CO125,CQ125,CS125,CU125,CW125,CY125,DA125,DC125,DE125,DG125,DI125,DK125,DM125)/58</f>
        <v>14.286207808969</v>
      </c>
      <c r="DQ125" s="63"/>
    </row>
    <row r="126" ht="20.35" customHeight="1">
      <c r="A126" s="66"/>
      <c r="B126" s="60"/>
      <c r="C126" s="30"/>
      <c r="D126" s="46"/>
      <c r="E126" s="30"/>
      <c r="F126" s="46"/>
      <c r="G126" s="30"/>
      <c r="H126" s="46"/>
      <c r="I126" s="30"/>
      <c r="J126" s="46"/>
      <c r="K126" s="30"/>
      <c r="L126" s="46"/>
      <c r="M126" s="30"/>
      <c r="N126" s="46"/>
      <c r="O126" s="30"/>
      <c r="P126" s="46"/>
      <c r="Q126" s="30"/>
      <c r="R126" s="46"/>
      <c r="S126" s="30"/>
      <c r="T126" s="46"/>
      <c r="U126" s="30"/>
      <c r="V126" s="46"/>
      <c r="W126" s="30"/>
      <c r="X126" s="46"/>
      <c r="Y126" s="30"/>
      <c r="Z126" s="46"/>
      <c r="AA126" s="30"/>
      <c r="AB126" s="46"/>
      <c r="AC126" s="30"/>
      <c r="AD126" s="46"/>
      <c r="AE126" s="30"/>
      <c r="AF126" s="46"/>
      <c r="AG126" s="30"/>
      <c r="AH126" s="46"/>
      <c r="AI126" s="30"/>
      <c r="AJ126" s="46"/>
      <c r="AK126" s="30"/>
      <c r="AL126" s="46"/>
      <c r="AM126" s="30"/>
      <c r="AN126" s="46"/>
      <c r="AO126" s="30"/>
      <c r="AP126" s="46"/>
      <c r="AQ126" s="30"/>
      <c r="AR126" s="46"/>
      <c r="AS126" s="30"/>
      <c r="AT126" s="46"/>
      <c r="AU126" s="30"/>
      <c r="AV126" s="46"/>
      <c r="AW126" s="30"/>
      <c r="AX126" s="46"/>
      <c r="AY126" s="30"/>
      <c r="AZ126" s="46"/>
      <c r="BA126" s="30"/>
      <c r="BB126" s="46"/>
      <c r="BC126" s="30"/>
      <c r="BD126" s="46"/>
      <c r="BE126" s="30"/>
      <c r="BF126" s="46"/>
      <c r="BG126" s="30"/>
      <c r="BH126" s="46"/>
      <c r="BI126" s="30"/>
      <c r="BJ126" s="46"/>
      <c r="BK126" s="30"/>
      <c r="BL126" s="46"/>
      <c r="BM126" s="30"/>
      <c r="BN126" s="46"/>
      <c r="BO126" s="30"/>
      <c r="BP126" s="46"/>
      <c r="BQ126" s="30"/>
      <c r="BR126" s="46"/>
      <c r="BS126" s="30"/>
      <c r="BT126" s="46"/>
      <c r="BU126" s="30"/>
      <c r="BV126" s="46"/>
      <c r="BW126" s="30"/>
      <c r="BX126" s="46"/>
      <c r="BY126" s="30"/>
      <c r="BZ126" s="46"/>
      <c r="CA126" s="30"/>
      <c r="CB126" s="46"/>
      <c r="CC126" s="30"/>
      <c r="CD126" s="46"/>
      <c r="CE126" s="30"/>
      <c r="CF126" s="46"/>
      <c r="CG126" s="30"/>
      <c r="CH126" s="46"/>
      <c r="CI126" s="30"/>
      <c r="CJ126" s="46"/>
      <c r="CK126" s="30"/>
      <c r="CL126" s="46"/>
      <c r="CM126" s="30"/>
      <c r="CN126" s="46"/>
      <c r="CO126" s="30"/>
      <c r="CP126" s="46"/>
      <c r="CQ126" s="30"/>
      <c r="CR126" s="46"/>
      <c r="CS126" s="30"/>
      <c r="CT126" s="46"/>
      <c r="CU126" s="30"/>
      <c r="CV126" s="46"/>
      <c r="CW126" s="30"/>
      <c r="CX126" s="46"/>
      <c r="CY126" s="30"/>
      <c r="CZ126" s="46"/>
      <c r="DA126" s="30"/>
      <c r="DB126" s="46"/>
      <c r="DC126" s="30"/>
      <c r="DD126" s="46"/>
      <c r="DE126" s="30"/>
      <c r="DF126" s="46"/>
      <c r="DG126" s="30"/>
      <c r="DH126" s="46"/>
      <c r="DI126" s="30"/>
      <c r="DJ126" s="46"/>
      <c r="DK126" s="30"/>
      <c r="DL126" s="46"/>
      <c r="DM126" s="30"/>
      <c r="DN126" s="37"/>
      <c r="DO126" s="39"/>
      <c r="DP126" s="39"/>
      <c r="DQ126" s="63"/>
    </row>
    <row r="127" ht="20.35" customHeight="1">
      <c r="A127" s="66"/>
      <c r="B127" s="60"/>
      <c r="C127" s="30"/>
      <c r="D127" s="46"/>
      <c r="E127" s="30"/>
      <c r="F127" s="46"/>
      <c r="G127" s="30"/>
      <c r="H127" s="46"/>
      <c r="I127" s="30"/>
      <c r="J127" s="46"/>
      <c r="K127" s="30"/>
      <c r="L127" s="46"/>
      <c r="M127" s="30"/>
      <c r="N127" s="46"/>
      <c r="O127" s="30"/>
      <c r="P127" s="46"/>
      <c r="Q127" s="30"/>
      <c r="R127" s="46"/>
      <c r="S127" s="30"/>
      <c r="T127" s="46"/>
      <c r="U127" s="30"/>
      <c r="V127" s="46"/>
      <c r="W127" s="30"/>
      <c r="X127" s="46"/>
      <c r="Y127" s="30"/>
      <c r="Z127" s="46"/>
      <c r="AA127" s="30"/>
      <c r="AB127" s="46"/>
      <c r="AC127" s="30"/>
      <c r="AD127" s="46"/>
      <c r="AE127" s="30"/>
      <c r="AF127" s="46"/>
      <c r="AG127" s="30"/>
      <c r="AH127" s="46"/>
      <c r="AI127" s="30"/>
      <c r="AJ127" s="46"/>
      <c r="AK127" s="30"/>
      <c r="AL127" s="46"/>
      <c r="AM127" s="30"/>
      <c r="AN127" s="46"/>
      <c r="AO127" s="30"/>
      <c r="AP127" s="46"/>
      <c r="AQ127" s="30"/>
      <c r="AR127" s="46"/>
      <c r="AS127" s="30"/>
      <c r="AT127" s="46"/>
      <c r="AU127" s="30"/>
      <c r="AV127" s="46"/>
      <c r="AW127" s="30"/>
      <c r="AX127" s="46"/>
      <c r="AY127" s="30"/>
      <c r="AZ127" s="46"/>
      <c r="BA127" s="30"/>
      <c r="BB127" s="46"/>
      <c r="BC127" s="30"/>
      <c r="BD127" s="46"/>
      <c r="BE127" s="30"/>
      <c r="BF127" s="46"/>
      <c r="BG127" s="30"/>
      <c r="BH127" s="46"/>
      <c r="BI127" s="30"/>
      <c r="BJ127" s="46"/>
      <c r="BK127" s="30"/>
      <c r="BL127" s="46"/>
      <c r="BM127" s="30"/>
      <c r="BN127" s="46"/>
      <c r="BO127" s="30"/>
      <c r="BP127" s="46"/>
      <c r="BQ127" s="30"/>
      <c r="BR127" s="46"/>
      <c r="BS127" s="30"/>
      <c r="BT127" s="46"/>
      <c r="BU127" s="30"/>
      <c r="BV127" s="46"/>
      <c r="BW127" s="30"/>
      <c r="BX127" s="46"/>
      <c r="BY127" s="30"/>
      <c r="BZ127" s="46"/>
      <c r="CA127" s="30"/>
      <c r="CB127" s="46"/>
      <c r="CC127" s="30"/>
      <c r="CD127" s="46"/>
      <c r="CE127" s="30"/>
      <c r="CF127" s="46"/>
      <c r="CG127" s="30"/>
      <c r="CH127" s="46"/>
      <c r="CI127" s="30"/>
      <c r="CJ127" s="46"/>
      <c r="CK127" s="30"/>
      <c r="CL127" s="46"/>
      <c r="CM127" s="30"/>
      <c r="CN127" s="46"/>
      <c r="CO127" s="30"/>
      <c r="CP127" s="46"/>
      <c r="CQ127" s="30"/>
      <c r="CR127" s="46"/>
      <c r="CS127" s="30"/>
      <c r="CT127" s="46"/>
      <c r="CU127" s="30"/>
      <c r="CV127" s="46"/>
      <c r="CW127" s="30"/>
      <c r="CX127" s="46"/>
      <c r="CY127" s="30"/>
      <c r="CZ127" s="46"/>
      <c r="DA127" s="30"/>
      <c r="DB127" s="46"/>
      <c r="DC127" s="30"/>
      <c r="DD127" s="46"/>
      <c r="DE127" s="30"/>
      <c r="DF127" s="46"/>
      <c r="DG127" s="30"/>
      <c r="DH127" s="46"/>
      <c r="DI127" s="30"/>
      <c r="DJ127" s="46"/>
      <c r="DK127" s="30"/>
      <c r="DL127" s="46"/>
      <c r="DM127" s="30"/>
      <c r="DN127" s="37"/>
      <c r="DO127" s="39"/>
      <c r="DP127" s="39"/>
      <c r="DQ127" s="63"/>
    </row>
    <row r="128" ht="20.35" customHeight="1">
      <c r="A128" s="66"/>
      <c r="B128" s="60"/>
      <c r="C128" s="30"/>
      <c r="D128" s="46"/>
      <c r="E128" s="30"/>
      <c r="F128" s="46"/>
      <c r="G128" s="30"/>
      <c r="H128" s="46"/>
      <c r="I128" s="30"/>
      <c r="J128" s="46"/>
      <c r="K128" s="30"/>
      <c r="L128" s="46"/>
      <c r="M128" s="30"/>
      <c r="N128" s="46"/>
      <c r="O128" s="30"/>
      <c r="P128" s="46"/>
      <c r="Q128" s="30"/>
      <c r="R128" s="46"/>
      <c r="S128" s="30"/>
      <c r="T128" s="46"/>
      <c r="U128" s="30"/>
      <c r="V128" s="46"/>
      <c r="W128" s="30"/>
      <c r="X128" s="46"/>
      <c r="Y128" s="30"/>
      <c r="Z128" s="46"/>
      <c r="AA128" s="30"/>
      <c r="AB128" s="46"/>
      <c r="AC128" s="30"/>
      <c r="AD128" s="46"/>
      <c r="AE128" s="30"/>
      <c r="AF128" s="46"/>
      <c r="AG128" s="30"/>
      <c r="AH128" s="46"/>
      <c r="AI128" s="30"/>
      <c r="AJ128" s="46"/>
      <c r="AK128" s="30"/>
      <c r="AL128" s="46"/>
      <c r="AM128" s="30"/>
      <c r="AN128" s="46"/>
      <c r="AO128" s="30"/>
      <c r="AP128" s="46"/>
      <c r="AQ128" s="30"/>
      <c r="AR128" s="46"/>
      <c r="AS128" s="30"/>
      <c r="AT128" s="46"/>
      <c r="AU128" s="30"/>
      <c r="AV128" s="46"/>
      <c r="AW128" s="30"/>
      <c r="AX128" s="46"/>
      <c r="AY128" s="30"/>
      <c r="AZ128" s="46"/>
      <c r="BA128" s="30"/>
      <c r="BB128" s="46"/>
      <c r="BC128" s="30"/>
      <c r="BD128" s="46"/>
      <c r="BE128" s="30"/>
      <c r="BF128" s="46"/>
      <c r="BG128" s="30"/>
      <c r="BH128" s="46"/>
      <c r="BI128" s="30"/>
      <c r="BJ128" s="46"/>
      <c r="BK128" s="30"/>
      <c r="BL128" s="46"/>
      <c r="BM128" s="30"/>
      <c r="BN128" s="46"/>
      <c r="BO128" s="30"/>
      <c r="BP128" s="46"/>
      <c r="BQ128" s="30"/>
      <c r="BR128" s="46"/>
      <c r="BS128" s="30"/>
      <c r="BT128" s="46"/>
      <c r="BU128" s="30"/>
      <c r="BV128" s="46"/>
      <c r="BW128" s="30"/>
      <c r="BX128" s="46"/>
      <c r="BY128" s="30"/>
      <c r="BZ128" s="46"/>
      <c r="CA128" s="30"/>
      <c r="CB128" s="46"/>
      <c r="CC128" s="30"/>
      <c r="CD128" s="46"/>
      <c r="CE128" s="30"/>
      <c r="CF128" s="46"/>
      <c r="CG128" s="30"/>
      <c r="CH128" s="46"/>
      <c r="CI128" s="30"/>
      <c r="CJ128" s="46"/>
      <c r="CK128" s="30"/>
      <c r="CL128" s="46"/>
      <c r="CM128" s="30"/>
      <c r="CN128" s="46"/>
      <c r="CO128" s="30"/>
      <c r="CP128" s="46"/>
      <c r="CQ128" s="30"/>
      <c r="CR128" s="46"/>
      <c r="CS128" s="30"/>
      <c r="CT128" s="46"/>
      <c r="CU128" s="30"/>
      <c r="CV128" s="46"/>
      <c r="CW128" s="30"/>
      <c r="CX128" s="46"/>
      <c r="CY128" s="30"/>
      <c r="CZ128" s="46"/>
      <c r="DA128" s="30"/>
      <c r="DB128" s="46"/>
      <c r="DC128" s="30"/>
      <c r="DD128" s="46"/>
      <c r="DE128" s="30"/>
      <c r="DF128" s="46"/>
      <c r="DG128" s="30"/>
      <c r="DH128" s="46"/>
      <c r="DI128" s="30"/>
      <c r="DJ128" s="46"/>
      <c r="DK128" s="30"/>
      <c r="DL128" s="46"/>
      <c r="DM128" s="30"/>
      <c r="DN128" s="37"/>
      <c r="DO128" s="39"/>
      <c r="DP128" s="39"/>
      <c r="DQ128" s="63"/>
    </row>
    <row r="129" ht="20.35" customHeight="1">
      <c r="A129" t="s" s="59">
        <v>242</v>
      </c>
      <c r="B129" t="s" s="64">
        <v>238</v>
      </c>
      <c r="C129" t="s" s="35">
        <v>239</v>
      </c>
      <c r="D129" t="s" s="35">
        <v>238</v>
      </c>
      <c r="E129" t="s" s="35">
        <v>239</v>
      </c>
      <c r="F129" t="s" s="35">
        <v>238</v>
      </c>
      <c r="G129" t="s" s="35">
        <v>239</v>
      </c>
      <c r="H129" t="s" s="35">
        <v>238</v>
      </c>
      <c r="I129" t="s" s="35">
        <v>239</v>
      </c>
      <c r="J129" t="s" s="35">
        <v>238</v>
      </c>
      <c r="K129" t="s" s="35">
        <v>239</v>
      </c>
      <c r="L129" t="s" s="35">
        <v>238</v>
      </c>
      <c r="M129" t="s" s="35">
        <v>239</v>
      </c>
      <c r="N129" t="s" s="35">
        <v>238</v>
      </c>
      <c r="O129" t="s" s="35">
        <v>239</v>
      </c>
      <c r="P129" t="s" s="35">
        <v>238</v>
      </c>
      <c r="Q129" t="s" s="35">
        <v>239</v>
      </c>
      <c r="R129" t="s" s="35">
        <v>238</v>
      </c>
      <c r="S129" t="s" s="35">
        <v>239</v>
      </c>
      <c r="T129" t="s" s="35">
        <v>238</v>
      </c>
      <c r="U129" t="s" s="35">
        <v>239</v>
      </c>
      <c r="V129" t="s" s="35">
        <v>238</v>
      </c>
      <c r="W129" t="s" s="35">
        <v>239</v>
      </c>
      <c r="X129" t="s" s="35">
        <v>238</v>
      </c>
      <c r="Y129" t="s" s="35">
        <v>239</v>
      </c>
      <c r="Z129" t="s" s="35">
        <v>238</v>
      </c>
      <c r="AA129" t="s" s="35">
        <v>239</v>
      </c>
      <c r="AB129" t="s" s="35">
        <v>238</v>
      </c>
      <c r="AC129" t="s" s="35">
        <v>239</v>
      </c>
      <c r="AD129" t="s" s="35">
        <v>238</v>
      </c>
      <c r="AE129" t="s" s="35">
        <v>239</v>
      </c>
      <c r="AF129" t="s" s="35">
        <v>238</v>
      </c>
      <c r="AG129" t="s" s="35">
        <v>239</v>
      </c>
      <c r="AH129" t="s" s="35">
        <v>238</v>
      </c>
      <c r="AI129" t="s" s="35">
        <v>239</v>
      </c>
      <c r="AJ129" t="s" s="35">
        <v>238</v>
      </c>
      <c r="AK129" t="s" s="35">
        <v>239</v>
      </c>
      <c r="AL129" t="s" s="35">
        <v>238</v>
      </c>
      <c r="AM129" t="s" s="35">
        <v>239</v>
      </c>
      <c r="AN129" t="s" s="35">
        <v>238</v>
      </c>
      <c r="AO129" t="s" s="35">
        <v>239</v>
      </c>
      <c r="AP129" t="s" s="35">
        <v>238</v>
      </c>
      <c r="AQ129" t="s" s="35">
        <v>239</v>
      </c>
      <c r="AR129" t="s" s="35">
        <v>238</v>
      </c>
      <c r="AS129" t="s" s="35">
        <v>239</v>
      </c>
      <c r="AT129" t="s" s="35">
        <v>238</v>
      </c>
      <c r="AU129" t="s" s="35">
        <v>239</v>
      </c>
      <c r="AV129" t="s" s="35">
        <v>238</v>
      </c>
      <c r="AW129" t="s" s="35">
        <v>239</v>
      </c>
      <c r="AX129" t="s" s="35">
        <v>238</v>
      </c>
      <c r="AY129" t="s" s="35">
        <v>239</v>
      </c>
      <c r="AZ129" t="s" s="35">
        <v>238</v>
      </c>
      <c r="BA129" t="s" s="35">
        <v>239</v>
      </c>
      <c r="BB129" t="s" s="35">
        <v>238</v>
      </c>
      <c r="BC129" t="s" s="35">
        <v>239</v>
      </c>
      <c r="BD129" t="s" s="35">
        <v>238</v>
      </c>
      <c r="BE129" t="s" s="35">
        <v>239</v>
      </c>
      <c r="BF129" t="s" s="35">
        <v>238</v>
      </c>
      <c r="BG129" t="s" s="35">
        <v>239</v>
      </c>
      <c r="BH129" t="s" s="35">
        <v>238</v>
      </c>
      <c r="BI129" t="s" s="35">
        <v>239</v>
      </c>
      <c r="BJ129" t="s" s="35">
        <v>238</v>
      </c>
      <c r="BK129" t="s" s="35">
        <v>239</v>
      </c>
      <c r="BL129" t="s" s="35">
        <v>238</v>
      </c>
      <c r="BM129" t="s" s="35">
        <v>239</v>
      </c>
      <c r="BN129" t="s" s="35">
        <v>238</v>
      </c>
      <c r="BO129" t="s" s="35">
        <v>239</v>
      </c>
      <c r="BP129" t="s" s="35">
        <v>238</v>
      </c>
      <c r="BQ129" t="s" s="35">
        <v>239</v>
      </c>
      <c r="BR129" t="s" s="35">
        <v>238</v>
      </c>
      <c r="BS129" t="s" s="35">
        <v>239</v>
      </c>
      <c r="BT129" t="s" s="35">
        <v>238</v>
      </c>
      <c r="BU129" t="s" s="35">
        <v>239</v>
      </c>
      <c r="BV129" t="s" s="35">
        <v>238</v>
      </c>
      <c r="BW129" t="s" s="35">
        <v>239</v>
      </c>
      <c r="BX129" t="s" s="35">
        <v>238</v>
      </c>
      <c r="BY129" t="s" s="35">
        <v>239</v>
      </c>
      <c r="BZ129" t="s" s="35">
        <v>238</v>
      </c>
      <c r="CA129" t="s" s="35">
        <v>239</v>
      </c>
      <c r="CB129" t="s" s="35">
        <v>238</v>
      </c>
      <c r="CC129" t="s" s="35">
        <v>239</v>
      </c>
      <c r="CD129" t="s" s="35">
        <v>238</v>
      </c>
      <c r="CE129" t="s" s="35">
        <v>239</v>
      </c>
      <c r="CF129" t="s" s="35">
        <v>238</v>
      </c>
      <c r="CG129" t="s" s="35">
        <v>239</v>
      </c>
      <c r="CH129" t="s" s="35">
        <v>238</v>
      </c>
      <c r="CI129" t="s" s="35">
        <v>239</v>
      </c>
      <c r="CJ129" t="s" s="35">
        <v>238</v>
      </c>
      <c r="CK129" t="s" s="35">
        <v>239</v>
      </c>
      <c r="CL129" t="s" s="35">
        <v>238</v>
      </c>
      <c r="CM129" t="s" s="35">
        <v>239</v>
      </c>
      <c r="CN129" t="s" s="35">
        <v>238</v>
      </c>
      <c r="CO129" t="s" s="35">
        <v>239</v>
      </c>
      <c r="CP129" t="s" s="35">
        <v>238</v>
      </c>
      <c r="CQ129" t="s" s="35">
        <v>239</v>
      </c>
      <c r="CR129" t="s" s="35">
        <v>238</v>
      </c>
      <c r="CS129" t="s" s="35">
        <v>239</v>
      </c>
      <c r="CT129" t="s" s="35">
        <v>238</v>
      </c>
      <c r="CU129" t="s" s="35">
        <v>239</v>
      </c>
      <c r="CV129" t="s" s="35">
        <v>238</v>
      </c>
      <c r="CW129" t="s" s="35">
        <v>239</v>
      </c>
      <c r="CX129" t="s" s="35">
        <v>238</v>
      </c>
      <c r="CY129" t="s" s="35">
        <v>239</v>
      </c>
      <c r="CZ129" t="s" s="35">
        <v>238</v>
      </c>
      <c r="DA129" t="s" s="35">
        <v>239</v>
      </c>
      <c r="DB129" t="s" s="35">
        <v>238</v>
      </c>
      <c r="DC129" t="s" s="35">
        <v>239</v>
      </c>
      <c r="DD129" t="s" s="35">
        <v>238</v>
      </c>
      <c r="DE129" t="s" s="35">
        <v>239</v>
      </c>
      <c r="DF129" t="s" s="35">
        <v>238</v>
      </c>
      <c r="DG129" t="s" s="35">
        <v>239</v>
      </c>
      <c r="DH129" t="s" s="35">
        <v>238</v>
      </c>
      <c r="DI129" t="s" s="35">
        <v>239</v>
      </c>
      <c r="DJ129" t="s" s="35">
        <v>238</v>
      </c>
      <c r="DK129" t="s" s="35">
        <v>239</v>
      </c>
      <c r="DL129" t="s" s="35">
        <v>238</v>
      </c>
      <c r="DM129" t="s" s="35">
        <v>239</v>
      </c>
      <c r="DN129" s="31"/>
      <c r="DO129" t="s" s="35">
        <v>240</v>
      </c>
      <c r="DP129" t="s" s="35">
        <v>241</v>
      </c>
      <c r="DQ129" s="63"/>
    </row>
    <row r="130" ht="20.35" customHeight="1">
      <c r="A130" s="65">
        <v>1910</v>
      </c>
      <c r="B130" s="67">
        <v>26.4264264264264</v>
      </c>
      <c r="C130" s="47">
        <v>12.0387387387387</v>
      </c>
      <c r="D130" s="47">
        <v>17.8082191780822</v>
      </c>
      <c r="E130" s="47">
        <v>9.76</v>
      </c>
      <c r="F130" s="47">
        <v>20.8791208791209</v>
      </c>
      <c r="G130" s="47">
        <v>12.4958791208791</v>
      </c>
      <c r="H130" s="47">
        <v>19.9438202247191</v>
      </c>
      <c r="I130" s="47">
        <v>5.50421348314607</v>
      </c>
      <c r="J130" s="47">
        <v>18.1818181818182</v>
      </c>
      <c r="K130" s="47">
        <v>16.4066115702479</v>
      </c>
      <c r="L130" s="47">
        <v>17.5438596491228</v>
      </c>
      <c r="M130" s="47">
        <v>12.9059649122807</v>
      </c>
      <c r="N130" s="47">
        <v>19.2307692307692</v>
      </c>
      <c r="O130" s="47">
        <v>7.76620879120879</v>
      </c>
      <c r="P130" s="47">
        <v>19.7802197802198</v>
      </c>
      <c r="Q130" s="47">
        <v>21.4142857142857</v>
      </c>
      <c r="R130" s="47">
        <v>19.8863636363636</v>
      </c>
      <c r="S130" s="47">
        <v>15.565625</v>
      </c>
      <c r="T130" s="47">
        <v>17.6795580110497</v>
      </c>
      <c r="U130" s="47">
        <v>19.8546961325967</v>
      </c>
      <c r="V130" s="47">
        <v>16.1643835616438</v>
      </c>
      <c r="W130" s="47">
        <v>19.6230136986301</v>
      </c>
      <c r="X130" s="47">
        <v>15.0684931506849</v>
      </c>
      <c r="Y130" s="47">
        <v>13.7287671232877</v>
      </c>
      <c r="Z130" s="47">
        <v>17.8571428571429</v>
      </c>
      <c r="AA130" s="47">
        <v>17.5651098901099</v>
      </c>
      <c r="AB130" s="47">
        <v>18.1818181818182</v>
      </c>
      <c r="AC130" s="47">
        <v>10.5550964187328</v>
      </c>
      <c r="AD130" s="47">
        <v>17.8571428571429</v>
      </c>
      <c r="AE130" s="47">
        <v>15.5192307692308</v>
      </c>
      <c r="AF130" s="47">
        <v>18.1303116147309</v>
      </c>
      <c r="AG130" s="47">
        <v>11.9042492917847</v>
      </c>
      <c r="AH130" s="47">
        <v>16.9444444444444</v>
      </c>
      <c r="AI130" s="47">
        <v>16.0777777777778</v>
      </c>
      <c r="AJ130" s="47">
        <v>21.4285714285714</v>
      </c>
      <c r="AK130" s="47">
        <v>12.8664835164835</v>
      </c>
      <c r="AL130" s="47">
        <v>16.1111111111111</v>
      </c>
      <c r="AM130" s="47">
        <v>22.9172222222222</v>
      </c>
      <c r="AN130" s="47">
        <v>19.2634560906516</v>
      </c>
      <c r="AO130" s="47">
        <v>8.54645892351275</v>
      </c>
      <c r="AP130" s="47">
        <v>20.1657458563536</v>
      </c>
      <c r="AQ130" s="47">
        <v>10.4513812154696</v>
      </c>
      <c r="AR130" s="47">
        <v>14.9171270718232</v>
      </c>
      <c r="AS130" s="47">
        <v>10.9038674033149</v>
      </c>
      <c r="AT130" s="47">
        <v>18.4573002754821</v>
      </c>
      <c r="AU130" s="47">
        <v>11.7829201101928</v>
      </c>
      <c r="AV130" s="47">
        <v>18.2584269662921</v>
      </c>
      <c r="AW130" s="47">
        <v>13.8491573033708</v>
      </c>
      <c r="AX130" s="47">
        <v>23.6263736263736</v>
      </c>
      <c r="AY130" s="47">
        <v>18.0370879120879</v>
      </c>
      <c r="AZ130" s="47">
        <v>16.3434903047091</v>
      </c>
      <c r="BA130" s="47">
        <v>12.618836565097</v>
      </c>
      <c r="BB130" s="47">
        <v>16.0220994475138</v>
      </c>
      <c r="BC130" s="47">
        <v>31.4209944751381</v>
      </c>
      <c r="BD130" s="47">
        <v>19.2307692307692</v>
      </c>
      <c r="BE130" s="47">
        <v>5.63241758241758</v>
      </c>
      <c r="BF130" s="47">
        <v>21.9178082191781</v>
      </c>
      <c r="BG130" s="47">
        <v>10.7928767123288</v>
      </c>
      <c r="BH130" s="47">
        <v>20.8791208791209</v>
      </c>
      <c r="BI130" s="47">
        <v>7.7728021978022</v>
      </c>
      <c r="BJ130" s="47">
        <v>17.877094972067</v>
      </c>
      <c r="BK130" s="47">
        <v>8.552513966480451</v>
      </c>
      <c r="BL130" s="47">
        <v>17.032967032967</v>
      </c>
      <c r="BM130" s="47">
        <v>5.65659340659341</v>
      </c>
      <c r="BN130" s="47">
        <v>13.2963988919668</v>
      </c>
      <c r="BO130" s="47">
        <v>13.2196675900277</v>
      </c>
      <c r="BP130" s="47">
        <v>18.232044198895</v>
      </c>
      <c r="BQ130" s="47">
        <v>9.87209944751381</v>
      </c>
      <c r="BR130" s="47">
        <v>15</v>
      </c>
      <c r="BS130" s="47">
        <v>18.3533333333333</v>
      </c>
      <c r="BT130" s="47">
        <v>19.4520547945205</v>
      </c>
      <c r="BU130" s="47">
        <v>19.4235616438356</v>
      </c>
      <c r="BV130" s="47">
        <v>18.0821917808219</v>
      </c>
      <c r="BW130" s="47">
        <v>13.0443835616438</v>
      </c>
      <c r="BX130" s="47">
        <v>18.6301369863014</v>
      </c>
      <c r="BY130" s="47">
        <v>10.3208219178082</v>
      </c>
      <c r="BZ130" s="47">
        <v>18.1818181818182</v>
      </c>
      <c r="CA130" s="47">
        <v>10.1845730027548</v>
      </c>
      <c r="CB130" s="47">
        <v>16.0220994475138</v>
      </c>
      <c r="CC130" s="47">
        <v>11.3947513812155</v>
      </c>
      <c r="CD130" s="47">
        <v>17.6470588235294</v>
      </c>
      <c r="CE130" s="47">
        <v>10.4361344537815</v>
      </c>
      <c r="CF130" s="47">
        <v>19.6132596685083</v>
      </c>
      <c r="CG130" s="47">
        <v>21.5237569060773</v>
      </c>
      <c r="CH130" s="47">
        <v>14.1935483870968</v>
      </c>
      <c r="CI130" s="47">
        <v>18.0141935483871</v>
      </c>
      <c r="CJ130" s="47">
        <v>18.9041095890411</v>
      </c>
      <c r="CK130" s="47">
        <v>10.9528767123288</v>
      </c>
      <c r="CL130" s="47">
        <v>12.9120879120879</v>
      </c>
      <c r="CM130" s="47">
        <v>11.1653846153846</v>
      </c>
      <c r="CN130" s="47">
        <v>16.4835164835165</v>
      </c>
      <c r="CO130" s="47">
        <v>10.5142857142857</v>
      </c>
      <c r="CP130" s="47">
        <v>23.5457063711911</v>
      </c>
      <c r="CQ130" s="47">
        <v>15.4049861495845</v>
      </c>
      <c r="CR130" s="47">
        <v>17.9063360881543</v>
      </c>
      <c r="CS130" s="47">
        <v>11.1595041322314</v>
      </c>
      <c r="CT130" s="47">
        <v>17.8571428571429</v>
      </c>
      <c r="CU130" s="47">
        <v>7.28406593406593</v>
      </c>
      <c r="CV130" s="47">
        <v>19.3370165745856</v>
      </c>
      <c r="CW130" s="47">
        <v>7.9621546961326</v>
      </c>
      <c r="CX130" s="47">
        <v>16.2087912087912</v>
      </c>
      <c r="CY130" s="47">
        <v>14.0134615384615</v>
      </c>
      <c r="CZ130" s="47"/>
      <c r="DA130" s="47"/>
      <c r="DB130" s="47">
        <v>20.8219178082192</v>
      </c>
      <c r="DC130" s="47">
        <v>13.5805479452055</v>
      </c>
      <c r="DD130" s="47">
        <v>18.75</v>
      </c>
      <c r="DE130" s="47">
        <v>8.2359375</v>
      </c>
      <c r="DF130" s="47">
        <v>16.4133738601824</v>
      </c>
      <c r="DG130" s="47">
        <v>9.36960486322188</v>
      </c>
      <c r="DH130" s="47">
        <v>18.3561643835616</v>
      </c>
      <c r="DI130" s="47">
        <v>7.32602739726027</v>
      </c>
      <c r="DJ130" s="47">
        <v>19.2837465564738</v>
      </c>
      <c r="DK130" s="47">
        <v>12.0493112947658</v>
      </c>
      <c r="DL130" s="47">
        <v>18.5507246376812</v>
      </c>
      <c r="DM130" s="47">
        <v>15.3907246376812</v>
      </c>
      <c r="DN130" s="29"/>
      <c r="DO130" s="47">
        <f>SUM(SUM(B130,D130,F130,H130,J130,L130,N130,P130,R130,T130,V130,X130,Z130,AB130,AD130,AF130,AH130,AJ130,AL130,AN130,AP130,AR130,AT130,AV130,AX130,AZ130,BB130,BD130,BF130,BH130),BJ130,BL130,BN130,BP130,BR130,BT130,BV130,BX130,BZ130,CB130,CD130,CF130,CH130,CJ130,CL130,CN130,CP130,CR130,CT130,CV130,CX130,CZ130,DB130,DD130,DF130,DH130,DJ130,DL130)/58</f>
        <v>18.2943266643839</v>
      </c>
      <c r="DP130" s="47">
        <f>SUM(SUM(C130,E130,G130,I130,K130,M130,O130,Q130,S130,U130,W130,Y130,AA130,AC130,AE130,AG130,AI130,AK130,AM130,AO130,AQ130,AS130,AU130,AW130,AY130,BA130,BC130,BE130,BG130,BI130),BK130,BM130,BO130,BQ130,BS130,BU130,BW130,BY130,CA130,CC130,CE130,CG130,CI130,CK130,CM130,CO130,CQ130,CS130,CU130,CW130,CY130,DA130,DC130,DE130,DG130,DI130,DK130,DM130)/58</f>
        <v>12.9944426642533</v>
      </c>
      <c r="DQ130" s="63"/>
    </row>
    <row r="131" ht="20.35" customHeight="1">
      <c r="A131" s="65">
        <v>1911</v>
      </c>
      <c r="B131" s="67">
        <v>22.1917808219178</v>
      </c>
      <c r="C131" s="47">
        <v>11.9101369863014</v>
      </c>
      <c r="D131" s="47">
        <v>16.4835164835165</v>
      </c>
      <c r="E131" s="47">
        <v>10.1480769230769</v>
      </c>
      <c r="F131" s="47">
        <v>14.5604395604396</v>
      </c>
      <c r="G131" s="47">
        <v>11.8917582417582</v>
      </c>
      <c r="H131" s="47">
        <v>22.316384180791</v>
      </c>
      <c r="I131" s="47">
        <v>5.39915254237288</v>
      </c>
      <c r="J131" s="47">
        <v>15.8904109589041</v>
      </c>
      <c r="K131" s="47">
        <v>15.8660273972603</v>
      </c>
      <c r="L131" s="47">
        <v>19.8347107438017</v>
      </c>
      <c r="M131" s="47">
        <v>11.6258953168044</v>
      </c>
      <c r="N131" s="47">
        <v>16.5745856353591</v>
      </c>
      <c r="O131" s="47">
        <v>6.9646408839779</v>
      </c>
      <c r="P131" s="47">
        <v>19.5592286501377</v>
      </c>
      <c r="Q131" s="47">
        <v>20.8914600550964</v>
      </c>
      <c r="R131" s="47">
        <v>17.8977272727273</v>
      </c>
      <c r="S131" s="47">
        <v>14.3957386363636</v>
      </c>
      <c r="T131" s="47">
        <v>18.6301369863014</v>
      </c>
      <c r="U131" s="47">
        <v>18.326301369863</v>
      </c>
      <c r="V131" s="47">
        <v>21.1538461538462</v>
      </c>
      <c r="W131" s="47">
        <v>18.8645604395604</v>
      </c>
      <c r="X131" s="47">
        <v>13.4246575342466</v>
      </c>
      <c r="Y131" s="47">
        <v>13.6819178082192</v>
      </c>
      <c r="Z131" s="47">
        <v>16.7123287671233</v>
      </c>
      <c r="AA131" s="47">
        <v>17.2843835616438</v>
      </c>
      <c r="AB131" s="47">
        <v>17.2602739726027</v>
      </c>
      <c r="AC131" s="47">
        <v>10.507397260274</v>
      </c>
      <c r="AD131" s="47">
        <v>19.1780821917808</v>
      </c>
      <c r="AE131" s="47">
        <v>15.0224657534247</v>
      </c>
      <c r="AF131" s="47">
        <v>19.364161849711</v>
      </c>
      <c r="AG131" s="47">
        <v>10.3150289017341</v>
      </c>
      <c r="AH131" s="47">
        <v>18.7290969899666</v>
      </c>
      <c r="AI131" s="47">
        <v>14.781270903010</v>
      </c>
      <c r="AJ131" s="47">
        <v>17.3553719008264</v>
      </c>
      <c r="AK131" s="47">
        <v>12.4765840220386</v>
      </c>
      <c r="AL131" s="47">
        <v>19.0082644628099</v>
      </c>
      <c r="AM131" s="47">
        <v>22.3283746556474</v>
      </c>
      <c r="AN131" s="47">
        <v>15.9779614325069</v>
      </c>
      <c r="AO131" s="47">
        <v>8.692011019283751</v>
      </c>
      <c r="AP131" s="47">
        <v>18.4065934065934</v>
      </c>
      <c r="AQ131" s="47">
        <v>9.809065934065931</v>
      </c>
      <c r="AR131" s="47">
        <v>20.8219178082192</v>
      </c>
      <c r="AS131" s="47">
        <v>10.9369863013699</v>
      </c>
      <c r="AT131" s="47">
        <v>19.6132596685083</v>
      </c>
      <c r="AU131" s="47">
        <v>11.0436464088398</v>
      </c>
      <c r="AV131" s="47">
        <v>20.6128133704735</v>
      </c>
      <c r="AW131" s="47">
        <v>13.0459610027855</v>
      </c>
      <c r="AX131" s="47">
        <v>16.8508287292818</v>
      </c>
      <c r="AY131" s="47">
        <v>16.8665745856354</v>
      </c>
      <c r="AZ131" s="47">
        <v>15.6164383561644</v>
      </c>
      <c r="BA131" s="47">
        <v>11.8364383561644</v>
      </c>
      <c r="BB131" s="47">
        <v>20.0549450549451</v>
      </c>
      <c r="BC131" s="47">
        <v>32.2321428571429</v>
      </c>
      <c r="BD131" s="47">
        <v>21.2574850299401</v>
      </c>
      <c r="BE131" s="47">
        <v>5.52634730538922</v>
      </c>
      <c r="BF131" s="47">
        <v>20</v>
      </c>
      <c r="BG131" s="47">
        <v>11.0158904109589</v>
      </c>
      <c r="BH131" s="47">
        <v>18.3561643835616</v>
      </c>
      <c r="BI131" s="47">
        <v>7.67561643835616</v>
      </c>
      <c r="BJ131" s="47">
        <v>18.941504178273</v>
      </c>
      <c r="BK131" s="47">
        <v>8.31699164345404</v>
      </c>
      <c r="BL131" s="47">
        <v>13.6986301369863</v>
      </c>
      <c r="BM131" s="47">
        <v>5.20054794520548</v>
      </c>
      <c r="BN131" s="47">
        <v>15.015015015015</v>
      </c>
      <c r="BO131" s="47">
        <v>14.6264264264264</v>
      </c>
      <c r="BP131" s="47">
        <v>13.972602739726</v>
      </c>
      <c r="BQ131" s="47">
        <v>9.956986301369859</v>
      </c>
      <c r="BR131" s="47">
        <v>18.232044198895</v>
      </c>
      <c r="BS131" s="47">
        <v>17.2022099447514</v>
      </c>
      <c r="BT131" s="47">
        <v>16.4383561643836</v>
      </c>
      <c r="BU131" s="47">
        <v>19.2391780821918</v>
      </c>
      <c r="BV131" s="47">
        <v>13.972602739726</v>
      </c>
      <c r="BW131" s="47">
        <v>12.4709589041096</v>
      </c>
      <c r="BX131" s="47">
        <v>16.4383561643836</v>
      </c>
      <c r="BY131" s="47">
        <v>10.1854794520548</v>
      </c>
      <c r="BZ131" s="47">
        <v>15.4727793696275</v>
      </c>
      <c r="CA131" s="47">
        <v>9.29885386819484</v>
      </c>
      <c r="CB131" s="47">
        <v>17.7631578947368</v>
      </c>
      <c r="CC131" s="47">
        <v>8.855921052631579</v>
      </c>
      <c r="CD131" s="47">
        <v>18.9041095890411</v>
      </c>
      <c r="CE131" s="47">
        <v>10.613698630137</v>
      </c>
      <c r="CF131" s="47">
        <v>17.7777777777778</v>
      </c>
      <c r="CG131" s="47">
        <v>20.8152777777778</v>
      </c>
      <c r="CH131" s="47">
        <v>15.3605015673981</v>
      </c>
      <c r="CI131" s="47">
        <v>16.3614420062696</v>
      </c>
      <c r="CJ131" s="47">
        <v>20.2739726027397</v>
      </c>
      <c r="CK131" s="47">
        <v>10.0131506849315</v>
      </c>
      <c r="CL131" s="47">
        <v>20.2216066481994</v>
      </c>
      <c r="CM131" s="47">
        <v>11.1210526315789</v>
      </c>
      <c r="CN131" s="47">
        <v>18.9041095890411</v>
      </c>
      <c r="CO131" s="47">
        <v>10.5424657534247</v>
      </c>
      <c r="CP131" s="47">
        <v>20.2739726027397</v>
      </c>
      <c r="CQ131" s="47">
        <v>14.4221917808219</v>
      </c>
      <c r="CR131" s="47">
        <v>16.1643835616438</v>
      </c>
      <c r="CS131" s="47">
        <v>10.9402739726027</v>
      </c>
      <c r="CT131" s="47">
        <v>15.9779614325069</v>
      </c>
      <c r="CU131" s="47">
        <v>7.50798898071625</v>
      </c>
      <c r="CV131" s="47">
        <v>16.2087912087912</v>
      </c>
      <c r="CW131" s="47">
        <v>8.218956043956039</v>
      </c>
      <c r="CX131" s="47">
        <v>15.3424657534247</v>
      </c>
      <c r="CY131" s="47">
        <v>14.0180821917808</v>
      </c>
      <c r="CZ131" s="47">
        <v>18.0821917808219</v>
      </c>
      <c r="DA131" s="47">
        <v>19.8967123287671</v>
      </c>
      <c r="DB131" s="47">
        <v>20.5479452054795</v>
      </c>
      <c r="DC131" s="47">
        <v>13.5953424657534</v>
      </c>
      <c r="DD131" s="47">
        <v>17.0868347338936</v>
      </c>
      <c r="DE131" s="47">
        <v>7.06162464985994</v>
      </c>
      <c r="DF131" s="47">
        <v>17.4515235457064</v>
      </c>
      <c r="DG131" s="47">
        <v>8.65041551246537</v>
      </c>
      <c r="DH131" s="47">
        <v>23.013698630137</v>
      </c>
      <c r="DI131" s="47">
        <v>6.84794520547945</v>
      </c>
      <c r="DJ131" s="47">
        <v>18.6813186813187</v>
      </c>
      <c r="DK131" s="47">
        <v>11.842032967033</v>
      </c>
      <c r="DL131" s="47">
        <v>17.2413793103448</v>
      </c>
      <c r="DM131" s="47">
        <v>14.7491379310345</v>
      </c>
      <c r="DN131" s="29"/>
      <c r="DO131" s="47">
        <f>SUM(SUM(B131,D131,F131,H131,J131,L131,N131,P131,R131,T131,V131,X131,Z131,AB131,AD131,AF131,AH131,AJ131,AL131,AN131,AP131,AR131,AT131,AV131,AX131,AZ131,BB131,BD131,BF131,BH131),BJ131,BL131,BN131,BP131,BR131,BT131,BV131,BX131,BZ131,CB131,CD131,CF131,CH131,CJ131,CL131,CN131,CP131,CR131,CT131,CV131,CX131,CZ131,DB131,DD131,DF131,DH131,DJ131,DL131)/58</f>
        <v>17.9509138824097</v>
      </c>
      <c r="DP131" s="47">
        <f>SUM(SUM(C131,E131,G131,I131,K131,M131,O131,Q131,S131,U131,W131,Y131,AA131,AC131,AE131,AG131,AI131,AK131,AM131,AO131,AQ131,AS131,AU131,AW131,AY131,BA131,BC131,BE131,BG131,BI131),BK131,BM131,BO131,BQ131,BS131,BU131,BW131,BY131,CA131,CC131,CE131,CG131,CI131,CK131,CM131,CO131,CQ131,CS131,CU131,CW131,CY131,DA131,DC131,DE131,DG131,DI131,DK131,DM131)/58</f>
        <v>12.6540206450552</v>
      </c>
      <c r="DQ131" s="63"/>
    </row>
    <row r="132" ht="20.35" customHeight="1">
      <c r="A132" s="65">
        <v>1912</v>
      </c>
      <c r="B132" s="68">
        <v>21.0958904109589</v>
      </c>
      <c r="C132" s="47">
        <v>11.9046575342466</v>
      </c>
      <c r="D132" s="47">
        <v>17.4863387978142</v>
      </c>
      <c r="E132" s="47">
        <v>10.05</v>
      </c>
      <c r="F132" s="47">
        <v>17.8082191780822</v>
      </c>
      <c r="G132" s="47">
        <v>11.6049315068493</v>
      </c>
      <c r="H132" s="47">
        <v>19.7142857142857</v>
      </c>
      <c r="I132" s="47">
        <v>5.51857142857143</v>
      </c>
      <c r="J132" s="47">
        <v>18.4573002754821</v>
      </c>
      <c r="K132" s="47">
        <v>16.2391184573003</v>
      </c>
      <c r="L132" s="47">
        <v>23.224043715847</v>
      </c>
      <c r="M132" s="47">
        <v>12.5510928961749</v>
      </c>
      <c r="N132" s="47">
        <v>22.6519337016575</v>
      </c>
      <c r="O132" s="47">
        <v>7.64281767955801</v>
      </c>
      <c r="P132" s="47">
        <v>19.3989071038251</v>
      </c>
      <c r="Q132" s="47">
        <v>20.0967213114754</v>
      </c>
      <c r="R132" s="47">
        <v>16.2534435261708</v>
      </c>
      <c r="S132" s="47">
        <v>14.8936639118457</v>
      </c>
      <c r="T132" s="47">
        <v>19.1256830601093</v>
      </c>
      <c r="U132" s="47">
        <v>19.4303278688525</v>
      </c>
      <c r="V132" s="47">
        <v>20.5479452054795</v>
      </c>
      <c r="W132" s="47">
        <v>19.6164383561644</v>
      </c>
      <c r="X132" s="47">
        <v>13.1147540983607</v>
      </c>
      <c r="Y132" s="47">
        <v>13.9409836065574</v>
      </c>
      <c r="Z132" s="47">
        <v>15.8469945355191</v>
      </c>
      <c r="AA132" s="47">
        <v>17.5101092896175</v>
      </c>
      <c r="AB132" s="47">
        <v>16.120218579235</v>
      </c>
      <c r="AC132" s="47">
        <v>10.546174863388</v>
      </c>
      <c r="AD132" s="47">
        <v>20.6043956043956</v>
      </c>
      <c r="AE132" s="47">
        <v>15.571978021978</v>
      </c>
      <c r="AF132" s="47">
        <v>19.3989071038251</v>
      </c>
      <c r="AG132" s="47">
        <v>11.9584699453552</v>
      </c>
      <c r="AH132" s="47">
        <v>20.1201201201201</v>
      </c>
      <c r="AI132" s="47">
        <v>16.3486486486486</v>
      </c>
      <c r="AJ132" s="47">
        <v>18.6813186813187</v>
      </c>
      <c r="AK132" s="47">
        <v>12.7197802197802</v>
      </c>
      <c r="AL132" s="47">
        <v>18.0821917808219</v>
      </c>
      <c r="AM132" s="47">
        <v>22.6884931506849</v>
      </c>
      <c r="AN132" s="47">
        <v>20.6153846153846</v>
      </c>
      <c r="AO132" s="47">
        <v>8.54246153846154</v>
      </c>
      <c r="AP132" s="47">
        <v>18.5792349726776</v>
      </c>
      <c r="AQ132" s="47">
        <v>10.0174863387978</v>
      </c>
      <c r="AR132" s="47">
        <v>15.9090909090909</v>
      </c>
      <c r="AS132" s="47">
        <v>11.4457386363636</v>
      </c>
      <c r="AT132" s="47">
        <v>15.5737704918033</v>
      </c>
      <c r="AU132" s="47">
        <v>11.9150273224044</v>
      </c>
      <c r="AV132" s="47">
        <v>21.4876033057851</v>
      </c>
      <c r="AW132" s="47">
        <v>13.3493112947658</v>
      </c>
      <c r="AX132" s="47">
        <v>16.3934426229508</v>
      </c>
      <c r="AY132" s="47">
        <v>18.275956284153</v>
      </c>
      <c r="AZ132" s="47">
        <v>15</v>
      </c>
      <c r="BA132" s="47">
        <v>12.9136111111111</v>
      </c>
      <c r="BB132" s="47">
        <v>19.1256830601093</v>
      </c>
      <c r="BC132" s="47">
        <v>32.4341530054645</v>
      </c>
      <c r="BD132" s="47">
        <v>18.3060109289617</v>
      </c>
      <c r="BE132" s="47">
        <v>5.7724043715847</v>
      </c>
      <c r="BF132" s="47">
        <v>24.1095890410959</v>
      </c>
      <c r="BG132" s="47">
        <v>11.8394520547945</v>
      </c>
      <c r="BH132" s="47">
        <v>21.3114754098361</v>
      </c>
      <c r="BI132" s="47">
        <v>8.413114754098361</v>
      </c>
      <c r="BJ132" s="47">
        <v>19.7222222222222</v>
      </c>
      <c r="BK132" s="47">
        <v>8.25722222222222</v>
      </c>
      <c r="BL132" s="47">
        <v>18.5792349726776</v>
      </c>
      <c r="BM132" s="47">
        <v>4.92868852459016</v>
      </c>
      <c r="BN132" s="47">
        <v>15.6164383561644</v>
      </c>
      <c r="BO132" s="47">
        <v>15.1621917808219</v>
      </c>
      <c r="BP132" s="47">
        <v>19.3989071038251</v>
      </c>
      <c r="BQ132" s="47">
        <v>9.727049180327869</v>
      </c>
      <c r="BR132" s="47">
        <v>17.8272980501393</v>
      </c>
      <c r="BS132" s="47">
        <v>18.1841225626741</v>
      </c>
      <c r="BT132" s="47">
        <v>19.1256830601093</v>
      </c>
      <c r="BU132" s="47">
        <v>19.207650273224</v>
      </c>
      <c r="BV132" s="47">
        <v>15.3005464480874</v>
      </c>
      <c r="BW132" s="47">
        <v>13.070218579235</v>
      </c>
      <c r="BX132" s="47">
        <v>19.3989071038251</v>
      </c>
      <c r="BY132" s="47">
        <v>9.903551912568309</v>
      </c>
      <c r="BZ132" s="47">
        <v>22.1343873517787</v>
      </c>
      <c r="CA132" s="47">
        <v>9.972727272727271</v>
      </c>
      <c r="CB132" s="47">
        <v>13.5135135135135</v>
      </c>
      <c r="CC132" s="47">
        <v>10.6690690690691</v>
      </c>
      <c r="CD132" s="47">
        <v>21.0843373493976</v>
      </c>
      <c r="CE132" s="47">
        <v>10.8295180722892</v>
      </c>
      <c r="CF132" s="47">
        <v>18.8524590163934</v>
      </c>
      <c r="CG132" s="47">
        <v>21.5256830601093</v>
      </c>
      <c r="CH132" s="47">
        <v>16.6163141993958</v>
      </c>
      <c r="CI132" s="47">
        <v>17.0791540785498</v>
      </c>
      <c r="CJ132" s="47">
        <v>18.0327868852459</v>
      </c>
      <c r="CK132" s="47">
        <v>11.0732240437158</v>
      </c>
      <c r="CL132" s="47">
        <v>20.4481792717087</v>
      </c>
      <c r="CM132" s="47">
        <v>11.5218487394958</v>
      </c>
      <c r="CN132" s="47">
        <v>20.2185792349727</v>
      </c>
      <c r="CO132" s="47">
        <v>10.4139344262295</v>
      </c>
      <c r="CP132" s="47">
        <v>25.9562841530055</v>
      </c>
      <c r="CQ132" s="47">
        <v>15.3833333333333</v>
      </c>
      <c r="CR132" s="47">
        <v>20.0549450549451</v>
      </c>
      <c r="CS132" s="47">
        <v>10.7074175824176</v>
      </c>
      <c r="CT132" s="47">
        <v>21.7032967032967</v>
      </c>
      <c r="CU132" s="47">
        <v>6.48791208791209</v>
      </c>
      <c r="CV132" s="47">
        <v>13.5359116022099</v>
      </c>
      <c r="CW132" s="47">
        <v>8.364088397790059</v>
      </c>
      <c r="CX132" s="47">
        <v>17.4863387978142</v>
      </c>
      <c r="CY132" s="47">
        <v>14.122131147541</v>
      </c>
      <c r="CZ132" s="47">
        <v>14.3258426966292</v>
      </c>
      <c r="DA132" s="47">
        <v>20.4157303370787</v>
      </c>
      <c r="DB132" s="47">
        <v>18.6301369863014</v>
      </c>
      <c r="DC132" s="47">
        <v>14.3331506849315</v>
      </c>
      <c r="DD132" s="47">
        <v>18.2825484764543</v>
      </c>
      <c r="DE132" s="47">
        <v>7.6409972299169</v>
      </c>
      <c r="DF132" s="47">
        <v>20</v>
      </c>
      <c r="DG132" s="47">
        <v>10.2506849315068</v>
      </c>
      <c r="DH132" s="47">
        <v>14.6005509641873</v>
      </c>
      <c r="DI132" s="47">
        <v>7.98484848484848</v>
      </c>
      <c r="DJ132" s="47">
        <v>17.032967032967</v>
      </c>
      <c r="DK132" s="47">
        <v>11.8912087912088</v>
      </c>
      <c r="DL132" s="47">
        <v>16.8604651162791</v>
      </c>
      <c r="DM132" s="47">
        <v>15.0531976744186</v>
      </c>
      <c r="DN132" s="29"/>
      <c r="DO132" s="47">
        <f>SUM(SUM(B132,D132,F132,H132,J132,L132,N132,P132,R132,T132,V132,X132,Z132,AB132,AD132,AF132,AH132,AJ132,AL132,AN132,AP132,AR132,AT132,AV132,AX132,AZ132,BB132,BD132,BF132,BH132),BJ132,BL132,BN132,BP132,BR132,BT132,BV132,BX132,BZ132,CB132,CD132,CF132,CH132,CJ132,CL132,CN132,CP132,CR132,CT132,CV132,CX132,CZ132,DB132,DD132,DF132,DH132,DJ132,DL132)/58</f>
        <v>18.5945389357681</v>
      </c>
      <c r="DP132" s="47">
        <f>SUM(SUM(C132,E132,G132,I132,K132,M132,O132,Q132,S132,U132,W132,Y132,AA132,AC132,AE132,AG132,AI132,AK132,AM132,AO132,AQ132,AS132,AU132,AW132,AY132,BA132,BC132,BE132,BG132,BI132),BK132,BM132,BO132,BQ132,BS132,BU132,BW132,BY132,CA132,CC132,CE132,CG132,CI132,CK132,CM132,CO132,CQ132,CS132,CU132,CW132,CY132,DA132,DC132,DE132,DG132,DI132,DK132,DM132)/58</f>
        <v>13.1019353429276</v>
      </c>
      <c r="DQ132" s="63"/>
    </row>
    <row r="133" ht="20.35" customHeight="1">
      <c r="A133" s="65">
        <v>1913</v>
      </c>
      <c r="B133" s="68">
        <v>18.8365650969529</v>
      </c>
      <c r="C133" s="47">
        <v>11.6853185595568</v>
      </c>
      <c r="D133" s="47">
        <v>18.9041095890411</v>
      </c>
      <c r="E133" s="47">
        <v>10.6427397260274</v>
      </c>
      <c r="F133" s="47">
        <v>18.732782369146</v>
      </c>
      <c r="G133" s="47">
        <v>11.2115702479339</v>
      </c>
      <c r="H133" s="47">
        <v>22.4852071005917</v>
      </c>
      <c r="I133" s="47">
        <v>5.56863905325444</v>
      </c>
      <c r="J133" s="47">
        <v>18.8741721854305</v>
      </c>
      <c r="K133" s="47">
        <v>14.964238410596</v>
      </c>
      <c r="L133" s="47">
        <v>17.5342465753425</v>
      </c>
      <c r="M133" s="47">
        <v>12.0841095890411</v>
      </c>
      <c r="N133" s="47">
        <v>25.2380952380952</v>
      </c>
      <c r="O133" s="47">
        <v>8.761428571428571</v>
      </c>
      <c r="P133" s="47">
        <v>16.5289256198347</v>
      </c>
      <c r="Q133" s="47">
        <v>19.6509641873278</v>
      </c>
      <c r="R133" s="47">
        <v>21.1538461538462</v>
      </c>
      <c r="S133" s="47">
        <v>14.5645604395604</v>
      </c>
      <c r="T133" s="47">
        <v>16.8508287292818</v>
      </c>
      <c r="U133" s="47">
        <v>18.182320441989</v>
      </c>
      <c r="V133" s="47">
        <v>20.8219178082192</v>
      </c>
      <c r="W133" s="47">
        <v>19.6794520547945</v>
      </c>
      <c r="X133" s="47">
        <v>19.2307692307692</v>
      </c>
      <c r="Y133" s="47">
        <v>13.9173076923077</v>
      </c>
      <c r="Z133" s="47">
        <v>17.2602739726027</v>
      </c>
      <c r="AA133" s="47">
        <v>17.3687671232877</v>
      </c>
      <c r="AB133" s="47">
        <v>16.4835164835165</v>
      </c>
      <c r="AC133" s="47">
        <v>10.1901098901099</v>
      </c>
      <c r="AD133" s="47">
        <v>21.4285714285714</v>
      </c>
      <c r="AE133" s="47">
        <v>15.3804945054945</v>
      </c>
      <c r="AF133" s="47">
        <v>24.0223463687151</v>
      </c>
      <c r="AG133" s="47">
        <v>10.3759776536313</v>
      </c>
      <c r="AH133" s="47">
        <v>20.4334365325077</v>
      </c>
      <c r="AI133" s="47">
        <v>14.3665634674923</v>
      </c>
      <c r="AJ133" s="47">
        <v>19.2634560906516</v>
      </c>
      <c r="AK133" s="47">
        <v>12.7260623229462</v>
      </c>
      <c r="AL133" s="47">
        <v>16.5289256198347</v>
      </c>
      <c r="AM133" s="47">
        <v>22.0366391184573</v>
      </c>
      <c r="AN133" s="47">
        <v>18.5507246376812</v>
      </c>
      <c r="AO133" s="47">
        <v>8.49072463768116</v>
      </c>
      <c r="AP133" s="47">
        <v>18.4065934065934</v>
      </c>
      <c r="AQ133" s="47">
        <v>9.697252747252749</v>
      </c>
      <c r="AR133" s="47">
        <v>16.2534435261708</v>
      </c>
      <c r="AS133" s="47">
        <v>10.8</v>
      </c>
      <c r="AT133" s="47">
        <v>21.1538461538462</v>
      </c>
      <c r="AU133" s="47">
        <v>12.0568681318681</v>
      </c>
      <c r="AV133" s="47">
        <v>20.6611570247934</v>
      </c>
      <c r="AW133" s="47">
        <v>13.2760330578512</v>
      </c>
      <c r="AX133" s="47">
        <v>20.8791208791209</v>
      </c>
      <c r="AY133" s="47">
        <v>17.0131868131868</v>
      </c>
      <c r="AZ133" s="47">
        <v>17.5342465753425</v>
      </c>
      <c r="BA133" s="47">
        <v>12.36</v>
      </c>
      <c r="BB133" s="47">
        <v>20</v>
      </c>
      <c r="BC133" s="47">
        <v>31.3301369863014</v>
      </c>
      <c r="BD133" s="47">
        <v>10.4109589041096</v>
      </c>
      <c r="BE133" s="47">
        <v>6.13808219178082</v>
      </c>
      <c r="BF133" s="47">
        <v>19.7260273972603</v>
      </c>
      <c r="BG133" s="47">
        <v>11.2150684931507</v>
      </c>
      <c r="BH133" s="47">
        <v>20.6043956043956</v>
      </c>
      <c r="BI133" s="47">
        <v>8.0717032967033</v>
      </c>
      <c r="BJ133" s="47">
        <v>18.5393258426966</v>
      </c>
      <c r="BK133" s="47">
        <v>8.24073033707865</v>
      </c>
      <c r="BL133" s="47">
        <v>17.8571428571429</v>
      </c>
      <c r="BM133" s="47">
        <v>4.5489010989011</v>
      </c>
      <c r="BN133" s="47">
        <v>14.5205479452055</v>
      </c>
      <c r="BO133" s="47">
        <v>13.6893150684932</v>
      </c>
      <c r="BP133" s="47">
        <v>20.3296703296703</v>
      </c>
      <c r="BQ133" s="47">
        <v>9.482142857142859</v>
      </c>
      <c r="BR133" s="47">
        <v>17.5637393767705</v>
      </c>
      <c r="BS133" s="47">
        <v>17.3895184135977</v>
      </c>
      <c r="BT133" s="47">
        <v>20.5479452054795</v>
      </c>
      <c r="BU133" s="47">
        <v>18.5638356164384</v>
      </c>
      <c r="BV133" s="47">
        <v>17.2602739726027</v>
      </c>
      <c r="BW133" s="47">
        <v>13.0153424657534</v>
      </c>
      <c r="BX133" s="47">
        <v>20</v>
      </c>
      <c r="BY133" s="47">
        <v>10.0323287671233</v>
      </c>
      <c r="BZ133" s="47">
        <v>17.2</v>
      </c>
      <c r="CA133" s="47">
        <v>9.452</v>
      </c>
      <c r="CB133" s="47">
        <v>17.5141242937853</v>
      </c>
      <c r="CC133" s="47">
        <v>10.7279661016949</v>
      </c>
      <c r="CD133" s="47">
        <v>18.9041095890411</v>
      </c>
      <c r="CE133" s="47">
        <v>10.4619178082192</v>
      </c>
      <c r="CF133" s="47">
        <v>18.6629526462396</v>
      </c>
      <c r="CG133" s="47">
        <v>20.3807799442897</v>
      </c>
      <c r="CH133" s="47">
        <v>22.3776223776224</v>
      </c>
      <c r="CI133" s="47">
        <v>15.0472027972028</v>
      </c>
      <c r="CJ133" s="47">
        <v>21.6438356164384</v>
      </c>
      <c r="CK133" s="47">
        <v>10.4517808219178</v>
      </c>
      <c r="CL133" s="47">
        <v>16.7123287671233</v>
      </c>
      <c r="CM133" s="47">
        <v>10.9635616438356</v>
      </c>
      <c r="CN133" s="47">
        <v>18.9041095890411</v>
      </c>
      <c r="CO133" s="47">
        <v>10.4531506849315</v>
      </c>
      <c r="CP133" s="47">
        <v>20</v>
      </c>
      <c r="CQ133" s="47">
        <v>13.0487671232877</v>
      </c>
      <c r="CR133" s="47">
        <v>21.9178082191781</v>
      </c>
      <c r="CS133" s="47">
        <v>10.4471232876712</v>
      </c>
      <c r="CT133" s="47">
        <v>20.3296703296703</v>
      </c>
      <c r="CU133" s="47">
        <v>7.10769230769231</v>
      </c>
      <c r="CV133" s="47">
        <v>18.0555555555556</v>
      </c>
      <c r="CW133" s="47">
        <v>8.32666666666667</v>
      </c>
      <c r="CX133" s="47">
        <v>13.4246575342466</v>
      </c>
      <c r="CY133" s="47">
        <v>14.3279452054795</v>
      </c>
      <c r="CZ133" s="47">
        <v>18.6629526462396</v>
      </c>
      <c r="DA133" s="47">
        <v>19.0883008356546</v>
      </c>
      <c r="DB133" s="47">
        <v>20</v>
      </c>
      <c r="DC133" s="47">
        <v>13.9852054794521</v>
      </c>
      <c r="DD133" s="47">
        <v>18.8365650969529</v>
      </c>
      <c r="DE133" s="47">
        <v>7.45927977839335</v>
      </c>
      <c r="DF133" s="47">
        <v>21.3296398891967</v>
      </c>
      <c r="DG133" s="47">
        <v>10.1207756232687</v>
      </c>
      <c r="DH133" s="47">
        <v>19.1780821917808</v>
      </c>
      <c r="DI133" s="47">
        <v>7.42739726027397</v>
      </c>
      <c r="DJ133" s="47">
        <v>15.6164383561644</v>
      </c>
      <c r="DK133" s="47">
        <v>11.3378082191781</v>
      </c>
      <c r="DL133" s="47">
        <v>20.7386363636364</v>
      </c>
      <c r="DM133" s="47">
        <v>15.3252840909091</v>
      </c>
      <c r="DN133" s="29"/>
      <c r="DO133" s="47">
        <f>SUM(SUM(B133,D133,F133,H133,J133,L133,N133,P133,R133,T133,V133,X133,Z133,AB133,AD133,AF133,AH133,AJ133,AL133,AN133,AP133,AR133,AT133,AV133,AX133,AZ133,BB133,BD133,BF133,BH133),BJ133,BL133,BN133,BP133,BR133,BT133,BV133,BX133,BZ133,CB133,CD133,CF133,CH133,CJ133,CL133,CN133,CP133,CR133,CT133,CV133,CX133,CZ133,DB133,DD133,DF133,DH133,DJ133,DL133)/58</f>
        <v>18.9900041533404</v>
      </c>
      <c r="DP133" s="47">
        <f>SUM(SUM(C133,E133,G133,I133,K133,M133,O133,Q133,S133,U133,W133,Y133,AA133,AC133,AE133,AG133,AI133,AK133,AM133,AO133,AQ133,AS133,AU133,AW133,AY133,BA133,BC133,BE133,BG133,BI133),BK133,BM133,BO133,BQ133,BS133,BU133,BW133,BY133,CA133,CC133,CE133,CG133,CI133,CK133,CM133,CO133,CQ133,CS133,CU133,CW133,CY133,DA133,DC133,DE133,DG133,DI133,DK133,DM133)/58</f>
        <v>12.6673972364752</v>
      </c>
      <c r="DQ133" s="63"/>
    </row>
    <row r="134" ht="20.35" customHeight="1">
      <c r="A134" s="65">
        <v>1914</v>
      </c>
      <c r="B134" s="68">
        <v>21.7032967032967</v>
      </c>
      <c r="C134" s="47">
        <v>12.6521978021978</v>
      </c>
      <c r="D134" s="47">
        <v>23.5616438356164</v>
      </c>
      <c r="E134" s="47">
        <v>11.1758904109589</v>
      </c>
      <c r="F134" s="47">
        <v>17.8571428571429</v>
      </c>
      <c r="G134" s="47">
        <v>12.0123626373626</v>
      </c>
      <c r="H134" s="47">
        <v>14.8367952522255</v>
      </c>
      <c r="I134" s="47">
        <v>6.10474777448071</v>
      </c>
      <c r="J134" s="47">
        <v>20</v>
      </c>
      <c r="K134" s="47">
        <v>17.2141935483871</v>
      </c>
      <c r="L134" s="47">
        <v>21.8487394957983</v>
      </c>
      <c r="M134" s="47">
        <v>13.3997198879552</v>
      </c>
      <c r="N134" s="47">
        <v>18.4357541899441</v>
      </c>
      <c r="O134" s="47">
        <v>6.70391061452514</v>
      </c>
      <c r="P134" s="47">
        <v>18.9041095890411</v>
      </c>
      <c r="Q134" s="47">
        <v>20.5071232876712</v>
      </c>
      <c r="R134" s="47">
        <v>15.3846153846154</v>
      </c>
      <c r="S134" s="47">
        <v>15.3675824175824</v>
      </c>
      <c r="T134" s="47">
        <v>14.2857142857143</v>
      </c>
      <c r="U134" s="47">
        <v>19.5480769230769</v>
      </c>
      <c r="V134" s="47">
        <v>17.8272980501393</v>
      </c>
      <c r="W134" s="47">
        <v>19.6557103064067</v>
      </c>
      <c r="X134" s="47">
        <v>9.863013698630141</v>
      </c>
      <c r="Y134" s="47">
        <v>13.9909589041096</v>
      </c>
      <c r="Z134" s="47">
        <v>15.3424657534247</v>
      </c>
      <c r="AA134" s="47">
        <v>18.1123287671233</v>
      </c>
      <c r="AB134" s="47">
        <v>17.3076923076923</v>
      </c>
      <c r="AC134" s="47">
        <v>9.856868131868129</v>
      </c>
      <c r="AD134" s="47">
        <v>17.2602739726027</v>
      </c>
      <c r="AE134" s="47">
        <v>15.7693150684932</v>
      </c>
      <c r="AF134" s="47">
        <v>15.8904109589041</v>
      </c>
      <c r="AG134" s="47">
        <v>12.6958904109589</v>
      </c>
      <c r="AH134" s="47">
        <v>13.7339055793991</v>
      </c>
      <c r="AI134" s="47">
        <v>15.8283261802575</v>
      </c>
      <c r="AJ134" s="47">
        <v>18.5595567867036</v>
      </c>
      <c r="AK134" s="47">
        <v>14.3346260387812</v>
      </c>
      <c r="AL134" s="47">
        <v>18.9041095890411</v>
      </c>
      <c r="AM134" s="47">
        <v>22.4167123287671</v>
      </c>
      <c r="AN134" s="47">
        <v>20.1657458563536</v>
      </c>
      <c r="AO134" s="47">
        <v>9.77486187845304</v>
      </c>
      <c r="AP134" s="47">
        <v>21.1538461538462</v>
      </c>
      <c r="AQ134" s="47">
        <v>10.0153846153846</v>
      </c>
      <c r="AR134" s="47">
        <v>18.4573002754821</v>
      </c>
      <c r="AS134" s="47">
        <v>11.3534435261708</v>
      </c>
      <c r="AT134" s="47">
        <v>24.4444444444444</v>
      </c>
      <c r="AU134" s="47">
        <v>12.7844444444444</v>
      </c>
      <c r="AV134" s="47">
        <v>20.4419889502762</v>
      </c>
      <c r="AW134" s="47">
        <v>14.117679558011</v>
      </c>
      <c r="AX134" s="47">
        <v>19.4520547945205</v>
      </c>
      <c r="AY134" s="47">
        <v>17.4367123287671</v>
      </c>
      <c r="AZ134" s="47">
        <v>15.8904109589041</v>
      </c>
      <c r="BA134" s="47">
        <v>12.4476712328767</v>
      </c>
      <c r="BB134" s="47">
        <v>20.8219178082192</v>
      </c>
      <c r="BC134" s="47">
        <v>31.7531506849315</v>
      </c>
      <c r="BD134" s="47">
        <v>17.2602739726027</v>
      </c>
      <c r="BE134" s="47">
        <v>7.62</v>
      </c>
      <c r="BF134" s="47">
        <v>16.7123287671233</v>
      </c>
      <c r="BG134" s="47">
        <v>11.772602739726</v>
      </c>
      <c r="BH134" s="47">
        <v>19.2307692307692</v>
      </c>
      <c r="BI134" s="47">
        <v>8.49917582417582</v>
      </c>
      <c r="BJ134" s="47">
        <v>15.2317880794702</v>
      </c>
      <c r="BK134" s="47">
        <v>8.75761589403974</v>
      </c>
      <c r="BL134" s="47">
        <v>17.5342465753425</v>
      </c>
      <c r="BM134" s="47">
        <v>5.18219178082192</v>
      </c>
      <c r="BN134" s="47">
        <v>15.8904109589041</v>
      </c>
      <c r="BO134" s="47">
        <v>16.1676712328767</v>
      </c>
      <c r="BP134" s="47">
        <v>17.8977272727273</v>
      </c>
      <c r="BQ134" s="47">
        <v>10.0170454545455</v>
      </c>
      <c r="BR134" s="47">
        <v>20.5555555555556</v>
      </c>
      <c r="BS134" s="47">
        <v>18.0188888888889</v>
      </c>
      <c r="BT134" s="47">
        <v>17.8082191780822</v>
      </c>
      <c r="BU134" s="47">
        <v>20.1994520547945</v>
      </c>
      <c r="BV134" s="47">
        <v>20.391061452514</v>
      </c>
      <c r="BW134" s="47">
        <v>14.3276536312849</v>
      </c>
      <c r="BX134" s="47">
        <v>19.7260273972603</v>
      </c>
      <c r="BY134" s="47">
        <v>10.3942465753425</v>
      </c>
      <c r="BZ134" s="47">
        <v>20.1612903225806</v>
      </c>
      <c r="CA134" s="47">
        <v>10.7826612903226</v>
      </c>
      <c r="CB134" s="47">
        <v>14.9584487534626</v>
      </c>
      <c r="CC134" s="47">
        <v>12.1562326869806</v>
      </c>
      <c r="CD134" s="47">
        <v>20</v>
      </c>
      <c r="CE134" s="47">
        <v>11.2509589041096</v>
      </c>
      <c r="CF134" s="47">
        <v>15.625</v>
      </c>
      <c r="CG134" s="47">
        <v>21.8671875</v>
      </c>
      <c r="CH134" s="47">
        <v>17.7464788732394</v>
      </c>
      <c r="CI134" s="47">
        <v>15.5991549295775</v>
      </c>
      <c r="CJ134" s="47">
        <v>21.0958904109589</v>
      </c>
      <c r="CK134" s="47">
        <v>10.3904109589041</v>
      </c>
      <c r="CL134" s="47">
        <v>19.1780821917808</v>
      </c>
      <c r="CM134" s="47">
        <v>11.6742465753425</v>
      </c>
      <c r="CN134" s="47">
        <v>17.8082191780822</v>
      </c>
      <c r="CO134" s="47">
        <v>12.3312328767123</v>
      </c>
      <c r="CP134" s="47">
        <v>15.8904109589041</v>
      </c>
      <c r="CQ134" s="47">
        <v>15.1994520547945</v>
      </c>
      <c r="CR134" s="47">
        <v>19.1780821917808</v>
      </c>
      <c r="CS134" s="47">
        <v>10.9287671232877</v>
      </c>
      <c r="CT134" s="47">
        <v>18.732782369146</v>
      </c>
      <c r="CU134" s="47">
        <v>7.73388429752066</v>
      </c>
      <c r="CV134" s="47">
        <v>19.7183098591549</v>
      </c>
      <c r="CW134" s="47">
        <v>9.409295774647889</v>
      </c>
      <c r="CX134" s="47">
        <v>18.0821917808219</v>
      </c>
      <c r="CY134" s="47">
        <v>15.1704109589041</v>
      </c>
      <c r="CZ134" s="47">
        <v>17.5977653631285</v>
      </c>
      <c r="DA134" s="47">
        <v>20.8673184357542</v>
      </c>
      <c r="DB134" s="47">
        <v>15.3424657534247</v>
      </c>
      <c r="DC134" s="47">
        <v>15.4493150684932</v>
      </c>
      <c r="DD134" s="47">
        <v>18.0515759312321</v>
      </c>
      <c r="DE134" s="47">
        <v>8.43581661891117</v>
      </c>
      <c r="DF134" s="47">
        <v>18.3561643835616</v>
      </c>
      <c r="DG134" s="47">
        <v>11.6608219178082</v>
      </c>
      <c r="DH134" s="47">
        <v>20</v>
      </c>
      <c r="DI134" s="47">
        <v>7.54219178082192</v>
      </c>
      <c r="DJ134" s="47">
        <v>17.7142857142857</v>
      </c>
      <c r="DK134" s="47">
        <v>12.2777142857143</v>
      </c>
      <c r="DL134" s="47">
        <v>17.5342465753425</v>
      </c>
      <c r="DM134" s="47">
        <v>16.0449315068493</v>
      </c>
      <c r="DN134" s="29"/>
      <c r="DO134" s="47">
        <f>SUM(SUM(B134,D134,F134,H134,J134,L134,N134,P134,R134,T134,V134,X134,Z134,AB134,AD134,AF134,AH134,AJ134,AL134,AN134,AP134,AR134,AT134,AV134,AX134,AZ134,BB134,BD134,BF134,BH134),BJ134,BL134,BN134,BP134,BR134,BT134,BV134,BX134,BZ134,CB134,CD134,CF134,CH134,CJ134,CL134,CN134,CP134,CR134,CT134,CV134,CX134,CZ134,DB134,DD134,DF134,DH134,DJ134,DL134)/58</f>
        <v>18.1611094238486</v>
      </c>
      <c r="DP134" s="47">
        <f>SUM(SUM(C134,E134,G134,I134,K134,M134,O134,Q134,S134,U134,W134,Y134,AA134,AC134,AE134,AG134,AI134,AK134,AM134,AO134,AQ134,AS134,AU134,AW134,AY134,BA134,BC134,BE134,BG134,BI134),BK134,BM134,BO134,BQ134,BS134,BU134,BW134,BY134,CA134,CC134,CE134,CG134,CI134,CK134,CM134,CO134,CQ134,CS134,CU134,CW134,CY134,DA134,DC134,DE134,DG134,DI134,DK134,DM134)/58</f>
        <v>13.5303179195165</v>
      </c>
      <c r="DQ134" s="63"/>
    </row>
    <row r="135" ht="20.35" customHeight="1">
      <c r="A135" s="65">
        <v>1915</v>
      </c>
      <c r="B135" s="68">
        <v>21.3698630136986</v>
      </c>
      <c r="C135" s="47">
        <v>11.9780821917808</v>
      </c>
      <c r="D135" s="47">
        <v>16.4383561643836</v>
      </c>
      <c r="E135" s="47">
        <v>11.5347945205479</v>
      </c>
      <c r="F135" s="47">
        <v>16.4835164835165</v>
      </c>
      <c r="G135" s="47">
        <v>13.0376373626374</v>
      </c>
      <c r="H135" s="47">
        <v>13.5593220338983</v>
      </c>
      <c r="I135" s="47">
        <v>6.05734463276836</v>
      </c>
      <c r="J135" s="47">
        <v>17.8082191780822</v>
      </c>
      <c r="K135" s="47">
        <v>16.4706849315068</v>
      </c>
      <c r="L135" s="47">
        <v>18.0555555555556</v>
      </c>
      <c r="M135" s="47">
        <v>12.5125</v>
      </c>
      <c r="N135" s="47">
        <v>18.1818181818182</v>
      </c>
      <c r="O135" s="47">
        <v>8.61019283746556</v>
      </c>
      <c r="P135" s="47">
        <v>22.9050279329609</v>
      </c>
      <c r="Q135" s="47">
        <v>20.427374301676</v>
      </c>
      <c r="R135" s="47">
        <v>16.7582417582418</v>
      </c>
      <c r="S135" s="47">
        <v>15.1118131868132</v>
      </c>
      <c r="T135" s="47">
        <v>17.8082191780822</v>
      </c>
      <c r="U135" s="47">
        <v>20.121095890411</v>
      </c>
      <c r="V135" s="47">
        <v>15.3846153846154</v>
      </c>
      <c r="W135" s="47">
        <v>20.1074175824176</v>
      </c>
      <c r="X135" s="47">
        <v>16.7582417582418</v>
      </c>
      <c r="Y135" s="47">
        <v>14.3714285714286</v>
      </c>
      <c r="Z135" s="47">
        <v>17.4285714285714</v>
      </c>
      <c r="AA135" s="47">
        <v>17.8991428571429</v>
      </c>
      <c r="AB135" s="47">
        <v>19.2090395480226</v>
      </c>
      <c r="AC135" s="47">
        <v>9.98954802259887</v>
      </c>
      <c r="AD135" s="47">
        <v>21.3698630136986</v>
      </c>
      <c r="AE135" s="47">
        <v>16.501095890411</v>
      </c>
      <c r="AF135" s="47">
        <v>18.0821917808219</v>
      </c>
      <c r="AG135" s="47">
        <v>12.4243835616438</v>
      </c>
      <c r="AH135" s="47">
        <v>28.5714285714286</v>
      </c>
      <c r="AI135" s="47">
        <v>22.8428571428571</v>
      </c>
      <c r="AJ135" s="47">
        <v>21.4876033057851</v>
      </c>
      <c r="AK135" s="47">
        <v>13.3859504132231</v>
      </c>
      <c r="AL135" s="47">
        <v>14.3250688705234</v>
      </c>
      <c r="AM135" s="47">
        <v>23.200826446281</v>
      </c>
      <c r="AN135" s="47">
        <v>21.1111111111111</v>
      </c>
      <c r="AO135" s="47">
        <v>8.89861111111111</v>
      </c>
      <c r="AP135" s="47">
        <v>13.7362637362637</v>
      </c>
      <c r="AQ135" s="47">
        <v>9.498351648351649</v>
      </c>
      <c r="AR135" s="47">
        <v>18.956043956044</v>
      </c>
      <c r="AS135" s="47">
        <v>11.4195054945055</v>
      </c>
      <c r="AT135" s="47">
        <v>15.6164383561644</v>
      </c>
      <c r="AU135" s="47">
        <v>12.0175342465753</v>
      </c>
      <c r="AV135" s="47">
        <v>21.1699164345404</v>
      </c>
      <c r="AW135" s="47">
        <v>13.4646239554318</v>
      </c>
      <c r="AX135" s="47">
        <v>20.1101928374656</v>
      </c>
      <c r="AY135" s="47">
        <v>18.6413223140496</v>
      </c>
      <c r="AZ135" s="47">
        <v>15.6164383561644</v>
      </c>
      <c r="BA135" s="47">
        <v>13.9693150684932</v>
      </c>
      <c r="BB135" s="47">
        <v>17.2602739726027</v>
      </c>
      <c r="BC135" s="47">
        <v>33.0430136986301</v>
      </c>
      <c r="BD135" s="47">
        <v>15.1098901098901</v>
      </c>
      <c r="BE135" s="47">
        <v>6.54532967032967</v>
      </c>
      <c r="BF135" s="47">
        <v>22.4657534246575</v>
      </c>
      <c r="BG135" s="47">
        <v>11.9008219178082</v>
      </c>
      <c r="BH135" s="47">
        <v>23.013698630137</v>
      </c>
      <c r="BI135" s="47">
        <v>8.78219178082192</v>
      </c>
      <c r="BJ135" s="47">
        <v>17.5324675324675</v>
      </c>
      <c r="BK135" s="47">
        <v>8.20487012987013</v>
      </c>
      <c r="BL135" s="47">
        <v>15.6164383561644</v>
      </c>
      <c r="BM135" s="47">
        <v>5.00712328767123</v>
      </c>
      <c r="BN135" s="47">
        <v>17.8272980501393</v>
      </c>
      <c r="BO135" s="47">
        <v>15.9676880222841</v>
      </c>
      <c r="BP135" s="47">
        <v>17.4647887323944</v>
      </c>
      <c r="BQ135" s="47">
        <v>9.863380281690141</v>
      </c>
      <c r="BR135" s="47">
        <v>21.7522658610272</v>
      </c>
      <c r="BS135" s="47">
        <v>18.1435045317221</v>
      </c>
      <c r="BT135" s="47">
        <v>26.3013698630137</v>
      </c>
      <c r="BU135" s="47">
        <v>19.1994520547945</v>
      </c>
      <c r="BV135" s="47">
        <v>11.6666666666667</v>
      </c>
      <c r="BW135" s="47">
        <v>12.9513888888889</v>
      </c>
      <c r="BX135" s="47">
        <v>13.1506849315068</v>
      </c>
      <c r="BY135" s="47">
        <v>10.1227397260274</v>
      </c>
      <c r="BZ135" s="47">
        <v>14.6341463414634</v>
      </c>
      <c r="CA135" s="47">
        <v>10.6178861788618</v>
      </c>
      <c r="CB135" s="47">
        <v>12.9120879120879</v>
      </c>
      <c r="CC135" s="47">
        <v>11.7096153846154</v>
      </c>
      <c r="CD135" s="47">
        <v>15.6164383561644</v>
      </c>
      <c r="CE135" s="47">
        <v>10.3084931506849</v>
      </c>
      <c r="CF135" s="47">
        <v>20.8588957055215</v>
      </c>
      <c r="CG135" s="47">
        <v>20.7138036809816</v>
      </c>
      <c r="CH135" s="47">
        <v>17.2602739726027</v>
      </c>
      <c r="CI135" s="47">
        <v>16.9057534246575</v>
      </c>
      <c r="CJ135" s="47">
        <v>15.6164383561644</v>
      </c>
      <c r="CK135" s="47">
        <v>12.1035616438356</v>
      </c>
      <c r="CL135" s="47">
        <v>16.3434903047091</v>
      </c>
      <c r="CM135" s="47">
        <v>11.5567867036011</v>
      </c>
      <c r="CN135" s="47">
        <v>17.8082191780822</v>
      </c>
      <c r="CO135" s="47">
        <v>10.0953424657534</v>
      </c>
      <c r="CP135" s="47">
        <v>18.9041095890411</v>
      </c>
      <c r="CQ135" s="47">
        <v>16.1997260273973</v>
      </c>
      <c r="CR135" s="47">
        <v>18.3561643835616</v>
      </c>
      <c r="CS135" s="47">
        <v>10.8235616438356</v>
      </c>
      <c r="CT135" s="47">
        <v>16.2534435261708</v>
      </c>
      <c r="CU135" s="47">
        <v>7.71570247933884</v>
      </c>
      <c r="CV135" s="47">
        <v>16.8044077134986</v>
      </c>
      <c r="CW135" s="47">
        <v>7.85840220385675</v>
      </c>
      <c r="CX135" s="47">
        <v>18.9041095890411</v>
      </c>
      <c r="CY135" s="47">
        <v>14.2638356164384</v>
      </c>
      <c r="CZ135" s="47">
        <v>20.6043956043956</v>
      </c>
      <c r="DA135" s="47">
        <v>20.4615384615385</v>
      </c>
      <c r="DB135" s="47">
        <v>23.013698630137</v>
      </c>
      <c r="DC135" s="47">
        <v>14.4408219178082</v>
      </c>
      <c r="DD135" s="47">
        <v>17.9640718562874</v>
      </c>
      <c r="DE135" s="47">
        <v>7.0437125748503</v>
      </c>
      <c r="DF135" s="47">
        <v>17.2602739726027</v>
      </c>
      <c r="DG135" s="47">
        <v>10.8723287671233</v>
      </c>
      <c r="DH135" s="47">
        <v>19.4520547945205</v>
      </c>
      <c r="DI135" s="47">
        <v>8.766849315068489</v>
      </c>
      <c r="DJ135" s="47">
        <v>20.8955223880597</v>
      </c>
      <c r="DK135" s="47">
        <v>11.5680597014925</v>
      </c>
      <c r="DL135" s="47">
        <v>17.2222222222222</v>
      </c>
      <c r="DM135" s="47">
        <v>15.5966666666667</v>
      </c>
      <c r="DN135" s="29"/>
      <c r="DO135" s="47">
        <f>SUM(SUM(B135,D135,F135,H135,J135,L135,N135,P135,R135,T135,V135,X135,Z135,AB135,AD135,AF135,AH135,AJ135,AL135,AN135,AP135,AR135,AT135,AV135,AX135,AZ135,BB135,BD135,BF135,BH135),BJ135,BL135,BN135,BP135,BR135,BT135,BV135,BX135,BZ135,CB135,CD135,CF135,CH135,CJ135,CL135,CN135,CP135,CR135,CT135,CV135,CX135,CZ135,DB135,DD135,DF135,DH135,DJ135,DL135)/58</f>
        <v>18.1749522147707</v>
      </c>
      <c r="DP135" s="47">
        <f>SUM(SUM(C135,E135,G135,I135,K135,M135,O135,Q135,S135,U135,W135,Y135,AA135,AC135,AE135,AG135,AI135,AK135,AM135,AO135,AQ135,AS135,AU135,AW135,AY135,BA135,BC135,BE135,BG135,BI135),BK135,BM135,BO135,BQ135,BS135,BU135,BW135,BY135,CA135,CC135,CE135,CG135,CI135,CK135,CM135,CO135,CQ135,CS135,CU135,CW135,CY135,DA135,DC135,DE135,DG135,DI135,DK135,DM135)/58</f>
        <v>13.5146101065702</v>
      </c>
      <c r="DQ135" s="63"/>
    </row>
    <row r="136" ht="20.35" customHeight="1">
      <c r="A136" s="65">
        <v>1916</v>
      </c>
      <c r="B136" s="68">
        <v>19.3989071038251</v>
      </c>
      <c r="C136" s="47">
        <v>11.5770491803279</v>
      </c>
      <c r="D136" s="47">
        <v>18.9041095890411</v>
      </c>
      <c r="E136" s="47">
        <v>10.0290410958904</v>
      </c>
      <c r="F136" s="47">
        <v>18.9041095890411</v>
      </c>
      <c r="G136" s="47">
        <v>12.667397260274</v>
      </c>
      <c r="H136" s="47">
        <v>19.7142857142857</v>
      </c>
      <c r="I136" s="47">
        <v>6.27542857142857</v>
      </c>
      <c r="J136" s="47">
        <v>19.8347107438017</v>
      </c>
      <c r="K136" s="47">
        <v>15.7898071625344</v>
      </c>
      <c r="L136" s="47">
        <v>18.5792349726776</v>
      </c>
      <c r="M136" s="47">
        <v>12.8784153005464</v>
      </c>
      <c r="N136" s="47">
        <v>18.5792349726776</v>
      </c>
      <c r="O136" s="47">
        <v>6.76939890710383</v>
      </c>
      <c r="P136" s="47">
        <v>17.1270718232044</v>
      </c>
      <c r="Q136" s="47">
        <v>20.539226519337</v>
      </c>
      <c r="R136" s="47">
        <v>17.9558011049724</v>
      </c>
      <c r="S136" s="47">
        <v>15.0859116022099</v>
      </c>
      <c r="T136" s="47">
        <v>19.1780821917808</v>
      </c>
      <c r="U136" s="47">
        <v>19.7569863013699</v>
      </c>
      <c r="V136" s="47">
        <v>20.0557103064067</v>
      </c>
      <c r="W136" s="47">
        <v>20.3922005571031</v>
      </c>
      <c r="X136" s="47">
        <v>18.3060109289617</v>
      </c>
      <c r="Y136" s="47">
        <v>13.6737704918033</v>
      </c>
      <c r="Z136" s="47">
        <v>14.7540983606557</v>
      </c>
      <c r="AA136" s="47">
        <v>17.716393442623</v>
      </c>
      <c r="AB136" s="47">
        <v>23.6263736263736</v>
      </c>
      <c r="AC136" s="47">
        <v>10.1456043956044</v>
      </c>
      <c r="AD136" s="47">
        <v>19.672131147541</v>
      </c>
      <c r="AE136" s="47">
        <v>15.6882513661202</v>
      </c>
      <c r="AF136" s="47">
        <v>16.9398907103825</v>
      </c>
      <c r="AG136" s="47">
        <v>12.7584699453552</v>
      </c>
      <c r="AH136" s="47">
        <v>15.1685393258427</v>
      </c>
      <c r="AI136" s="47">
        <v>14.776404494382</v>
      </c>
      <c r="AJ136" s="47">
        <v>14.5604395604396</v>
      </c>
      <c r="AK136" s="47">
        <v>12.8087912087912</v>
      </c>
      <c r="AL136" s="47">
        <v>20.2216066481994</v>
      </c>
      <c r="AM136" s="47">
        <v>22.9936288088643</v>
      </c>
      <c r="AN136" s="47">
        <v>20.2185792349727</v>
      </c>
      <c r="AO136" s="47">
        <v>8.66475409836066</v>
      </c>
      <c r="AP136" s="47">
        <v>16.4835164835165</v>
      </c>
      <c r="AQ136" s="47">
        <v>9.930769230769229</v>
      </c>
      <c r="AR136" s="47">
        <v>18.3060109289617</v>
      </c>
      <c r="AS136" s="47">
        <v>10.6631147540984</v>
      </c>
      <c r="AT136" s="47">
        <v>22.5225225225225</v>
      </c>
      <c r="AU136" s="47">
        <v>12.5282282282282</v>
      </c>
      <c r="AV136" s="47">
        <v>17.3076923076923</v>
      </c>
      <c r="AW136" s="47">
        <v>14.1777472527473</v>
      </c>
      <c r="AX136" s="47">
        <v>23.2876712328767</v>
      </c>
      <c r="AY136" s="47">
        <v>18.3084931506849</v>
      </c>
      <c r="AZ136" s="47">
        <v>18.0327868852459</v>
      </c>
      <c r="BA136" s="47">
        <v>12.6133879781421</v>
      </c>
      <c r="BB136" s="47">
        <v>22.8021978021978</v>
      </c>
      <c r="BC136" s="47">
        <v>32.3222527472527</v>
      </c>
      <c r="BD136" s="47">
        <v>17.2131147540984</v>
      </c>
      <c r="BE136" s="47">
        <v>7.12595628415301</v>
      </c>
      <c r="BF136" s="47">
        <v>20.2739726027397</v>
      </c>
      <c r="BG136" s="47">
        <v>10.5871232876712</v>
      </c>
      <c r="BH136" s="47">
        <v>20.5479452054795</v>
      </c>
      <c r="BI136" s="47">
        <v>7.7027397260274</v>
      </c>
      <c r="BJ136" s="47">
        <v>16.025641025641</v>
      </c>
      <c r="BK136" s="47">
        <v>8.36634615384615</v>
      </c>
      <c r="BL136" s="47">
        <v>17.8082191780822</v>
      </c>
      <c r="BM136" s="47">
        <v>5.55205479452055</v>
      </c>
      <c r="BN136" s="47">
        <v>22.1606648199446</v>
      </c>
      <c r="BO136" s="47">
        <v>15.2875346260388</v>
      </c>
      <c r="BP136" s="47">
        <v>16.3434903047091</v>
      </c>
      <c r="BQ136" s="47">
        <v>10.1518005540166</v>
      </c>
      <c r="BR136" s="47">
        <v>11.4982578397213</v>
      </c>
      <c r="BS136" s="47">
        <v>18.9428571428571</v>
      </c>
      <c r="BT136" s="47">
        <v>16.9398907103825</v>
      </c>
      <c r="BU136" s="47">
        <v>19.6734972677596</v>
      </c>
      <c r="BV136" s="47">
        <v>13.3704735376045</v>
      </c>
      <c r="BW136" s="47">
        <v>12.7142061281337</v>
      </c>
      <c r="BX136" s="47">
        <v>14.7540983606557</v>
      </c>
      <c r="BY136" s="47">
        <v>9.966120218579229</v>
      </c>
      <c r="BZ136" s="47">
        <v>16.9291338582677</v>
      </c>
      <c r="CA136" s="47">
        <v>10.0185039370079</v>
      </c>
      <c r="CB136" s="47">
        <v>16.2983425414365</v>
      </c>
      <c r="CC136" s="47">
        <v>12.1149171270718</v>
      </c>
      <c r="CD136" s="47">
        <v>16.9398907103825</v>
      </c>
      <c r="CE136" s="47">
        <v>10.4106557377049</v>
      </c>
      <c r="CF136" s="47">
        <v>22.6666666666667</v>
      </c>
      <c r="CG136" s="47">
        <v>21.79</v>
      </c>
      <c r="CH136" s="47">
        <v>17.2131147540984</v>
      </c>
      <c r="CI136" s="47">
        <v>17.3327868852459</v>
      </c>
      <c r="CJ136" s="47">
        <v>20.4918032786885</v>
      </c>
      <c r="CK136" s="47">
        <v>10.4991803278689</v>
      </c>
      <c r="CL136" s="47">
        <v>16.1559888579387</v>
      </c>
      <c r="CM136" s="47">
        <v>10.7590529247911</v>
      </c>
      <c r="CN136" s="47">
        <v>18.0327868852459</v>
      </c>
      <c r="CO136" s="47">
        <v>10.8715846994536</v>
      </c>
      <c r="CP136" s="47">
        <v>20.0557103064067</v>
      </c>
      <c r="CQ136" s="47">
        <v>15.7431754874652</v>
      </c>
      <c r="CR136" s="47">
        <v>21.0958904109589</v>
      </c>
      <c r="CS136" s="47">
        <v>10.5778082191781</v>
      </c>
      <c r="CT136" s="47">
        <v>17.2131147540984</v>
      </c>
      <c r="CU136" s="47">
        <v>7.34234972677596</v>
      </c>
      <c r="CV136" s="47">
        <v>19.3989071038251</v>
      </c>
      <c r="CW136" s="47">
        <v>7.55218579234973</v>
      </c>
      <c r="CX136" s="47">
        <v>19.672131147541</v>
      </c>
      <c r="CY136" s="47">
        <v>14.2650273224044</v>
      </c>
      <c r="CZ136" s="47">
        <v>20.2185792349727</v>
      </c>
      <c r="DA136" s="47">
        <v>20.2726775956284</v>
      </c>
      <c r="DB136" s="47">
        <v>19.3989071038251</v>
      </c>
      <c r="DC136" s="47">
        <v>13.922131147541</v>
      </c>
      <c r="DD136" s="47">
        <v>14.2458100558659</v>
      </c>
      <c r="DE136" s="47">
        <v>7.39329608938547</v>
      </c>
      <c r="DF136" s="47">
        <v>16.0220994475138</v>
      </c>
      <c r="DG136" s="47">
        <v>10.2237569060773</v>
      </c>
      <c r="DH136" s="47">
        <v>19.4520547945205</v>
      </c>
      <c r="DI136" s="47">
        <v>7.13287671232877</v>
      </c>
      <c r="DJ136" s="47">
        <v>19.1256830601093</v>
      </c>
      <c r="DK136" s="47">
        <v>11.6639344262295</v>
      </c>
      <c r="DL136" s="47">
        <v>14.5205479452055</v>
      </c>
      <c r="DM136" s="47">
        <v>16.2558904109589</v>
      </c>
      <c r="DN136" s="29"/>
      <c r="DO136" s="47">
        <f>SUM(SUM(B136,D136,F136,H136,J136,L136,N136,P136,R136,T136,V136,X136,Z136,AB136,AD136,AF136,AH136,AJ136,AL136,AN136,AP136,AR136,AT136,AV136,AX136,AZ136,BB136,BD136,BF136,BH136),BJ136,BL136,BN136,BP136,BR136,BT136,BV136,BX136,BZ136,CB136,CD136,CF136,CH136,CJ136,CL136,CN136,CP136,CR136,CT136,CV136,CX136,CZ136,DB136,DD136,DF136,DH136,DJ136,DL136)/58</f>
        <v>18.3193837426676</v>
      </c>
      <c r="DP136" s="47">
        <f>SUM(SUM(C136,E136,G136,I136,K136,M136,O136,Q136,S136,U136,W136,Y136,AA136,AC136,AE136,AG136,AI136,AK136,AM136,AO136,AQ136,AS136,AU136,AW136,AY136,BA136,BC136,BE136,BG136,BI136),BK136,BM136,BO136,BQ136,BS136,BU136,BW136,BY136,CA136,CC136,CE136,CG136,CI136,CK136,CM136,CO136,CQ136,CS136,CU136,CW136,CY136,DA136,DC136,DE136,DG136,DI136,DK136,DM136)/58</f>
        <v>13.1679819260521</v>
      </c>
      <c r="DQ136" s="63"/>
    </row>
    <row r="137" ht="20.35" customHeight="1">
      <c r="A137" s="65">
        <v>1917</v>
      </c>
      <c r="B137" s="68">
        <v>19.7260273972603</v>
      </c>
      <c r="C137" s="47">
        <v>11.1805479452055</v>
      </c>
      <c r="D137" s="47">
        <v>17.2284644194757</v>
      </c>
      <c r="E137" s="47">
        <v>9.420599250936331</v>
      </c>
      <c r="F137" s="47">
        <v>19.7802197802198</v>
      </c>
      <c r="G137" s="47">
        <v>11.3851648351648</v>
      </c>
      <c r="H137" s="47">
        <v>22.1538461538462</v>
      </c>
      <c r="I137" s="47">
        <v>4.61292307692308</v>
      </c>
      <c r="J137" s="47">
        <v>19.4915254237288</v>
      </c>
      <c r="K137" s="47">
        <v>14.4285310734463</v>
      </c>
      <c r="L137" s="47">
        <v>18.9041095890411</v>
      </c>
      <c r="M137" s="47">
        <v>11.6772602739726</v>
      </c>
      <c r="N137" s="47">
        <v>19.060773480663</v>
      </c>
      <c r="O137" s="47">
        <v>7.22348066298343</v>
      </c>
      <c r="P137" s="47">
        <v>17.5342465753425</v>
      </c>
      <c r="Q137" s="47">
        <v>20.281095890411</v>
      </c>
      <c r="R137" s="47">
        <v>17.4515235457064</v>
      </c>
      <c r="S137" s="47">
        <v>14.0005540166205</v>
      </c>
      <c r="T137" s="47">
        <v>18.4573002754821</v>
      </c>
      <c r="U137" s="47">
        <v>18.736088154270</v>
      </c>
      <c r="V137" s="47">
        <v>13.6986301369863</v>
      </c>
      <c r="W137" s="47">
        <v>19.7493150684932</v>
      </c>
      <c r="X137" s="47">
        <v>14.2465753424658</v>
      </c>
      <c r="Y137" s="47">
        <v>13.0230136986301</v>
      </c>
      <c r="Z137" s="47">
        <v>19.6675900277008</v>
      </c>
      <c r="AA137" s="47">
        <v>16.9667590027701</v>
      </c>
      <c r="AB137" s="47">
        <v>17.8470254957507</v>
      </c>
      <c r="AC137" s="47">
        <v>10.3311614730878</v>
      </c>
      <c r="AD137" s="47">
        <v>22.4657534246575</v>
      </c>
      <c r="AE137" s="47">
        <v>15.0641095890411</v>
      </c>
      <c r="AF137" s="47">
        <v>23.4159779614325</v>
      </c>
      <c r="AG137" s="47">
        <v>10.9</v>
      </c>
      <c r="AH137" s="47">
        <v>18.2584269662921</v>
      </c>
      <c r="AI137" s="47">
        <v>15.297191011236</v>
      </c>
      <c r="AJ137" s="47">
        <v>20</v>
      </c>
      <c r="AK137" s="47">
        <v>12.3235616438356</v>
      </c>
      <c r="AL137" s="47">
        <v>13.8504155124654</v>
      </c>
      <c r="AM137" s="47">
        <v>22.6229916897507</v>
      </c>
      <c r="AN137" s="47">
        <v>17.5824175824176</v>
      </c>
      <c r="AO137" s="47">
        <v>9.043406593406591</v>
      </c>
      <c r="AP137" s="47">
        <v>17.5342465753425</v>
      </c>
      <c r="AQ137" s="47">
        <v>9.828493150684929</v>
      </c>
      <c r="AR137" s="47">
        <v>18.732782369146</v>
      </c>
      <c r="AS137" s="47">
        <v>10.5528925619835</v>
      </c>
      <c r="AT137" s="47">
        <v>15.7575757575758</v>
      </c>
      <c r="AU137" s="47">
        <v>12.2587878787879</v>
      </c>
      <c r="AV137" s="47">
        <v>17.9063360881543</v>
      </c>
      <c r="AW137" s="47">
        <v>12.8980716253444</v>
      </c>
      <c r="AX137" s="47">
        <v>18.4065934065934</v>
      </c>
      <c r="AY137" s="47">
        <v>17.5513736263736</v>
      </c>
      <c r="AZ137" s="47">
        <v>16.986301369863</v>
      </c>
      <c r="BA137" s="47">
        <v>12.4517808219178</v>
      </c>
      <c r="BB137" s="47">
        <v>19.7260273972603</v>
      </c>
      <c r="BC137" s="47">
        <v>31.2249315068493</v>
      </c>
      <c r="BD137" s="47">
        <v>15.9340659340659</v>
      </c>
      <c r="BE137" s="47">
        <v>5.32472527472527</v>
      </c>
      <c r="BF137" s="47">
        <v>16.7582417582418</v>
      </c>
      <c r="BG137" s="47">
        <v>10.2667582417582</v>
      </c>
      <c r="BH137" s="47">
        <v>19.2837465564738</v>
      </c>
      <c r="BI137" s="47">
        <v>7.69779614325069</v>
      </c>
      <c r="BJ137" s="47">
        <v>18.1818181818182</v>
      </c>
      <c r="BK137" s="47">
        <v>8.67155425219941</v>
      </c>
      <c r="BL137" s="47">
        <v>13.4246575342466</v>
      </c>
      <c r="BM137" s="47">
        <v>5.71205479452055</v>
      </c>
      <c r="BN137" s="47">
        <v>20.7182320441989</v>
      </c>
      <c r="BO137" s="47">
        <v>13.4350828729282</v>
      </c>
      <c r="BP137" s="47">
        <v>19.3905817174515</v>
      </c>
      <c r="BQ137" s="47">
        <v>10.315512465374</v>
      </c>
      <c r="BR137" s="47">
        <v>17.0868347338936</v>
      </c>
      <c r="BS137" s="47">
        <v>17.456862745098</v>
      </c>
      <c r="BT137" s="47">
        <v>16.7123287671233</v>
      </c>
      <c r="BU137" s="47">
        <v>18.4745205479452</v>
      </c>
      <c r="BV137" s="47">
        <v>13.5734072022161</v>
      </c>
      <c r="BW137" s="47">
        <v>12.8914127423823</v>
      </c>
      <c r="BX137" s="47">
        <v>20.2739726027397</v>
      </c>
      <c r="BY137" s="47">
        <v>10.1221917808219</v>
      </c>
      <c r="BZ137" s="47">
        <v>16.9354838709677</v>
      </c>
      <c r="CA137" s="47">
        <v>9.923790322580651</v>
      </c>
      <c r="CB137" s="47">
        <v>14.7945205479452</v>
      </c>
      <c r="CC137" s="47">
        <v>10.233698630137</v>
      </c>
      <c r="CD137" s="47">
        <v>14.7945205479452</v>
      </c>
      <c r="CE137" s="47">
        <v>10.1021917808219</v>
      </c>
      <c r="CF137" s="47">
        <v>17.7777777777778</v>
      </c>
      <c r="CG137" s="47">
        <v>19.9022222222222</v>
      </c>
      <c r="CH137" s="47">
        <v>17.5342465753425</v>
      </c>
      <c r="CI137" s="47">
        <v>16.7928767123288</v>
      </c>
      <c r="CJ137" s="47">
        <v>20.5479452054795</v>
      </c>
      <c r="CK137" s="47">
        <v>10.3693150684932</v>
      </c>
      <c r="CL137" s="47">
        <v>18.6629526462396</v>
      </c>
      <c r="CM137" s="47">
        <v>10.4426183844011</v>
      </c>
      <c r="CN137" s="47">
        <v>20.0549450549451</v>
      </c>
      <c r="CO137" s="47">
        <v>9.515384615384621</v>
      </c>
      <c r="CP137" s="47">
        <v>20.9631728045326</v>
      </c>
      <c r="CQ137" s="47">
        <v>14.0453257790368</v>
      </c>
      <c r="CR137" s="47">
        <v>17.8571428571429</v>
      </c>
      <c r="CS137" s="47">
        <v>10.643956043956</v>
      </c>
      <c r="CT137" s="47">
        <v>21.3698630136986</v>
      </c>
      <c r="CU137" s="47">
        <v>7.71671232876712</v>
      </c>
      <c r="CV137" s="47">
        <v>18.0821917808219</v>
      </c>
      <c r="CW137" s="47">
        <v>7.77616438356164</v>
      </c>
      <c r="CX137" s="47">
        <v>23.013698630137</v>
      </c>
      <c r="CY137" s="47">
        <v>13.9117808219178</v>
      </c>
      <c r="CZ137" s="47">
        <v>21.1267605633803</v>
      </c>
      <c r="DA137" s="47">
        <v>19.4042253521127</v>
      </c>
      <c r="DB137" s="47">
        <v>19.2837465564738</v>
      </c>
      <c r="DC137" s="47">
        <v>13.3619834710744</v>
      </c>
      <c r="DD137" s="47">
        <v>10</v>
      </c>
      <c r="DE137" s="47">
        <v>6.65607142857143</v>
      </c>
      <c r="DF137" s="47">
        <v>15.0684931506849</v>
      </c>
      <c r="DG137" s="47">
        <v>9.82191780821918</v>
      </c>
      <c r="DH137" s="47">
        <v>18.4573002754821</v>
      </c>
      <c r="DI137" s="47">
        <v>7.3396694214876</v>
      </c>
      <c r="DJ137" s="47">
        <v>22.3756906077348</v>
      </c>
      <c r="DK137" s="47">
        <v>11.6798342541436</v>
      </c>
      <c r="DL137" s="47">
        <v>18.5393258426966</v>
      </c>
      <c r="DM137" s="47">
        <v>15.135393258427</v>
      </c>
      <c r="DN137" s="29"/>
      <c r="DO137" s="47">
        <f>SUM(SUM(B137,D137,F137,H137,J137,L137,N137,P137,R137,T137,V137,X137,Z137,AB137,AD137,AF137,AH137,AJ137,AL137,AN137,AP137,AR137,AT137,AV137,AX137,AZ137,BB137,BD137,BF137,BH137),BJ137,BL137,BN137,BP137,BR137,BT137,BV137,BX137,BZ137,CB137,CD137,CF137,CH137,CJ137,CL137,CN137,CP137,CR137,CT137,CV137,CX137,CZ137,DB137,DD137,DF137,DH137,DJ137,DL137)/58</f>
        <v>18.1801444378753</v>
      </c>
      <c r="DP137" s="47">
        <f>SUM(SUM(C137,E137,G137,I137,K137,M137,O137,Q137,S137,U137,W137,Y137,AA137,AC137,AE137,AG137,AI137,AK137,AM137,AO137,AQ137,AS137,AU137,AW137,AY137,BA137,BC137,BE137,BG137,BI137),BK137,BM137,BO137,BQ137,BS137,BU137,BW137,BY137,CA137,CC137,CE137,CG137,CI137,CK137,CM137,CO137,CQ137,CS137,CU137,CW137,CY137,DA137,DC137,DE137,DG137,DI137,DK137,DM137)/58</f>
        <v>12.5892705184616</v>
      </c>
      <c r="DQ137" s="63"/>
    </row>
    <row r="138" ht="20.35" customHeight="1">
      <c r="A138" s="65">
        <v>1918</v>
      </c>
      <c r="B138" s="68">
        <v>18.3561643835616</v>
      </c>
      <c r="C138" s="47">
        <v>11.7479452054795</v>
      </c>
      <c r="D138" s="47">
        <v>18.562874251497</v>
      </c>
      <c r="E138" s="47">
        <v>10.8925149700599</v>
      </c>
      <c r="F138" s="47">
        <v>17.8571428571429</v>
      </c>
      <c r="G138" s="47">
        <v>12.4324175824176</v>
      </c>
      <c r="H138" s="47">
        <v>19.3548387096774</v>
      </c>
      <c r="I138" s="47">
        <v>3.87096774193548</v>
      </c>
      <c r="J138" s="47">
        <v>20.4081632653061</v>
      </c>
      <c r="K138" s="47">
        <v>14.9122448979592</v>
      </c>
      <c r="L138" s="47">
        <v>18.7845303867403</v>
      </c>
      <c r="M138" s="47">
        <v>10.9052486187845</v>
      </c>
      <c r="N138" s="47">
        <v>18.0821917808219</v>
      </c>
      <c r="O138" s="47">
        <v>8.127945205479451</v>
      </c>
      <c r="P138" s="47">
        <v>16.7123287671233</v>
      </c>
      <c r="Q138" s="47">
        <v>20.2723287671233</v>
      </c>
      <c r="R138" s="47">
        <v>13.5359116022099</v>
      </c>
      <c r="S138" s="47">
        <v>14.3223756906077</v>
      </c>
      <c r="T138" s="47">
        <v>18.5082872928177</v>
      </c>
      <c r="U138" s="47">
        <v>18.3060773480663</v>
      </c>
      <c r="V138" s="47">
        <v>15.0684931506849</v>
      </c>
      <c r="W138" s="47">
        <v>19.7235616438356</v>
      </c>
      <c r="X138" s="47">
        <v>17.5342465753425</v>
      </c>
      <c r="Y138" s="47">
        <v>13.9567123287671</v>
      </c>
      <c r="Z138" s="47">
        <v>17.5</v>
      </c>
      <c r="AA138" s="47">
        <v>17.2627777777778</v>
      </c>
      <c r="AB138" s="47">
        <v>22.3642172523962</v>
      </c>
      <c r="AC138" s="47">
        <v>11.1472843450479</v>
      </c>
      <c r="AD138" s="47">
        <v>13.972602739726</v>
      </c>
      <c r="AE138" s="47">
        <v>16.5690410958904</v>
      </c>
      <c r="AF138" s="47">
        <v>18.9041095890411</v>
      </c>
      <c r="AG138" s="47">
        <v>10.9027397260274</v>
      </c>
      <c r="AH138" s="47">
        <v>17.4033149171271</v>
      </c>
      <c r="AI138" s="47">
        <v>15.321546961326</v>
      </c>
      <c r="AJ138" s="47">
        <v>20.6611570247934</v>
      </c>
      <c r="AK138" s="47">
        <v>12.629476584022</v>
      </c>
      <c r="AL138" s="47">
        <v>15.9779614325069</v>
      </c>
      <c r="AM138" s="47">
        <v>22.4217630853994</v>
      </c>
      <c r="AN138" s="47">
        <v>20.0573065902579</v>
      </c>
      <c r="AO138" s="47">
        <v>8.840687679083089</v>
      </c>
      <c r="AP138" s="47">
        <v>15.6164383561644</v>
      </c>
      <c r="AQ138" s="47">
        <v>10.1145205479452</v>
      </c>
      <c r="AR138" s="47">
        <v>20.5479452054795</v>
      </c>
      <c r="AS138" s="47">
        <v>11.1994520547945</v>
      </c>
      <c r="AT138" s="47">
        <v>17.4041297935103</v>
      </c>
      <c r="AU138" s="47">
        <v>11.8740412979351</v>
      </c>
      <c r="AV138" s="47">
        <v>23.2044198895028</v>
      </c>
      <c r="AW138" s="47">
        <v>12.5588397790055</v>
      </c>
      <c r="AX138" s="47">
        <v>16.1643835616438</v>
      </c>
      <c r="AY138" s="47">
        <v>16.6421917808219</v>
      </c>
      <c r="AZ138" s="47">
        <v>17.5342465753425</v>
      </c>
      <c r="BA138" s="47">
        <v>13.453698630137</v>
      </c>
      <c r="BB138" s="47">
        <v>19.1780821917808</v>
      </c>
      <c r="BC138" s="47">
        <v>31.8112328767123</v>
      </c>
      <c r="BD138" s="47">
        <v>16.7582417582418</v>
      </c>
      <c r="BE138" s="47">
        <v>5.67445054945055</v>
      </c>
      <c r="BF138" s="47">
        <v>19.4520547945205</v>
      </c>
      <c r="BG138" s="47">
        <v>11.8704109589041</v>
      </c>
      <c r="BH138" s="47">
        <v>19.5054945054945</v>
      </c>
      <c r="BI138" s="47">
        <v>8.52142857142857</v>
      </c>
      <c r="BJ138" s="47">
        <v>19.2429022082019</v>
      </c>
      <c r="BK138" s="47">
        <v>8.452050473186119</v>
      </c>
      <c r="BL138" s="47">
        <v>16.4835164835165</v>
      </c>
      <c r="BM138" s="47">
        <v>4.9782967032967</v>
      </c>
      <c r="BN138" s="47">
        <v>21.0958904109589</v>
      </c>
      <c r="BO138" s="47">
        <v>13.3827397260274</v>
      </c>
      <c r="BP138" s="47">
        <v>19.1666666666667</v>
      </c>
      <c r="BQ138" s="47">
        <v>10.2041666666667</v>
      </c>
      <c r="BR138" s="47">
        <v>17.9611650485437</v>
      </c>
      <c r="BS138" s="47">
        <v>21.0276699029126</v>
      </c>
      <c r="BT138" s="47">
        <v>20</v>
      </c>
      <c r="BU138" s="47">
        <v>18.7761643835616</v>
      </c>
      <c r="BV138" s="47">
        <v>17.3076923076923</v>
      </c>
      <c r="BW138" s="47">
        <v>13.4868131868132</v>
      </c>
      <c r="BX138" s="47">
        <v>17.8082191780822</v>
      </c>
      <c r="BY138" s="47">
        <v>10.1671232876712</v>
      </c>
      <c r="BZ138" s="47">
        <v>13.0952380952381</v>
      </c>
      <c r="CA138" s="47">
        <v>10.4960317460317</v>
      </c>
      <c r="CB138" s="47">
        <v>16.986301369863</v>
      </c>
      <c r="CC138" s="47">
        <v>9.506849315068489</v>
      </c>
      <c r="CD138" s="47">
        <v>19.4852941176471</v>
      </c>
      <c r="CE138" s="47">
        <v>9.56727941176471</v>
      </c>
      <c r="CF138" s="47">
        <v>17.9577464788732</v>
      </c>
      <c r="CG138" s="47">
        <v>20.2707746478873</v>
      </c>
      <c r="CH138" s="47">
        <v>17.2602739726027</v>
      </c>
      <c r="CI138" s="47">
        <v>16.2304109589041</v>
      </c>
      <c r="CJ138" s="47">
        <v>19.4520547945205</v>
      </c>
      <c r="CK138" s="47">
        <v>11.7597260273973</v>
      </c>
      <c r="CL138" s="47">
        <v>20.1101928374656</v>
      </c>
      <c r="CM138" s="47">
        <v>11.1928374655647</v>
      </c>
      <c r="CN138" s="47">
        <v>20.8219178082192</v>
      </c>
      <c r="CO138" s="47">
        <v>9.582191780821921</v>
      </c>
      <c r="CP138" s="47">
        <v>19.4520547945205</v>
      </c>
      <c r="CQ138" s="47">
        <v>13.2849315068493</v>
      </c>
      <c r="CR138" s="47">
        <v>17.5824175824176</v>
      </c>
      <c r="CS138" s="47">
        <v>11.1381868131868</v>
      </c>
      <c r="CT138" s="47">
        <v>17.1270718232044</v>
      </c>
      <c r="CU138" s="47">
        <v>7.23038674033149</v>
      </c>
      <c r="CV138" s="47">
        <v>17.4515235457064</v>
      </c>
      <c r="CW138" s="47">
        <v>8.02908587257618</v>
      </c>
      <c r="CX138" s="47">
        <v>18.3561643835616</v>
      </c>
      <c r="CY138" s="47">
        <v>13.4638356164384</v>
      </c>
      <c r="CZ138" s="47">
        <v>20.9631728045326</v>
      </c>
      <c r="DA138" s="47">
        <v>19.0660056657224</v>
      </c>
      <c r="DB138" s="47">
        <v>18.956043956044</v>
      </c>
      <c r="DC138" s="47">
        <v>13.6274725274725</v>
      </c>
      <c r="DD138" s="47">
        <v>14.9659863945578</v>
      </c>
      <c r="DE138" s="47">
        <v>7.14013605442177</v>
      </c>
      <c r="DF138" s="47">
        <v>17.0798898071625</v>
      </c>
      <c r="DG138" s="47">
        <v>9.94077134986226</v>
      </c>
      <c r="DH138" s="47">
        <v>19.4520547945205</v>
      </c>
      <c r="DI138" s="47">
        <v>8.42109589041096</v>
      </c>
      <c r="DJ138" s="47">
        <v>22.8412256267409</v>
      </c>
      <c r="DK138" s="47">
        <v>12.0220055710306</v>
      </c>
      <c r="DL138" s="47">
        <v>19.4986072423398</v>
      </c>
      <c r="DM138" s="47">
        <v>14.7066852367688</v>
      </c>
      <c r="DN138" s="29"/>
      <c r="DO138" s="47">
        <f>SUM(SUM(B138,D138,F138,H138,J138,L138,N138,P138,R138,T138,V138,X138,Z138,AB138,AD138,AF138,AH138,AJ138,AL138,AN138,AP138,AR138,AT138,AV138,AX138,AZ138,BB138,BD138,BF138,BH138),BJ138,BL138,BN138,BP138,BR138,BT138,BV138,BX138,BZ138,CB138,CD138,CF138,CH138,CJ138,CL138,CN138,CP138,CR138,CT138,CV138,CX138,CZ138,DB138,DD138,DF138,DH138,DJ138,DL138)/58</f>
        <v>18.3264235126527</v>
      </c>
      <c r="DP138" s="47">
        <f>SUM(SUM(C138,E138,G138,I138,K138,M138,O138,Q138,S138,U138,W138,Y138,AA138,AC138,AE138,AG138,AI138,AK138,AM138,AO138,AQ138,AS138,AU138,AW138,AY138,BA138,BC138,BE138,BG138,BI138),BK138,BM138,BO138,BQ138,BS138,BU138,BW138,BY138,CA138,CC138,CE138,CG138,CI138,CK138,CM138,CO138,CQ138,CS138,CU138,CW138,CY138,DA138,DC138,DE138,DG138,DI138,DK138,DM138)/58</f>
        <v>12.8523732557047</v>
      </c>
      <c r="DQ138" s="63"/>
    </row>
    <row r="139" ht="20.35" customHeight="1">
      <c r="A139" s="65">
        <v>1919</v>
      </c>
      <c r="B139" s="68">
        <v>19.7260273972603</v>
      </c>
      <c r="C139" s="47">
        <v>12.0276712328767</v>
      </c>
      <c r="D139" s="47">
        <v>16.986301369863</v>
      </c>
      <c r="E139" s="47">
        <v>9.60219178082192</v>
      </c>
      <c r="F139" s="47">
        <v>20.8219178082192</v>
      </c>
      <c r="G139" s="47">
        <v>12.2104109589041</v>
      </c>
      <c r="H139" s="47">
        <v>18.4659090909091</v>
      </c>
      <c r="I139" s="47">
        <v>6.20028409090909</v>
      </c>
      <c r="J139" s="47">
        <v>21.763085399449</v>
      </c>
      <c r="K139" s="47">
        <v>16.5716253443526</v>
      </c>
      <c r="L139" s="47">
        <v>19.2982456140351</v>
      </c>
      <c r="M139" s="47">
        <v>11.8540935672515</v>
      </c>
      <c r="N139" s="47">
        <v>17.2602739726027</v>
      </c>
      <c r="O139" s="47">
        <v>7.29068493150685</v>
      </c>
      <c r="P139" s="47">
        <v>18.1318681318681</v>
      </c>
      <c r="Q139" s="47">
        <v>20.4901098901099</v>
      </c>
      <c r="R139" s="47">
        <v>20.5479452054795</v>
      </c>
      <c r="S139" s="47">
        <v>14.9715068493151</v>
      </c>
      <c r="T139" s="47">
        <v>16.5289256198347</v>
      </c>
      <c r="U139" s="47">
        <v>19.1250688705234</v>
      </c>
      <c r="V139" s="47">
        <v>16.1643835616438</v>
      </c>
      <c r="W139" s="47">
        <v>19.5967123287671</v>
      </c>
      <c r="X139" s="47">
        <v>17.2602739726027</v>
      </c>
      <c r="Y139" s="47">
        <v>13.3898630136986</v>
      </c>
      <c r="Z139" s="47">
        <v>18.956043956044</v>
      </c>
      <c r="AA139" s="47">
        <v>17.9277472527473</v>
      </c>
      <c r="AB139" s="47">
        <v>17.816091954023</v>
      </c>
      <c r="AC139" s="47">
        <v>11.1135057471264</v>
      </c>
      <c r="AD139" s="47">
        <v>14.5205479452055</v>
      </c>
      <c r="AE139" s="47">
        <v>15.6624657534247</v>
      </c>
      <c r="AF139" s="47">
        <v>17.6308539944904</v>
      </c>
      <c r="AG139" s="47">
        <v>11.9154269972452</v>
      </c>
      <c r="AH139" s="47">
        <v>18.941504178273</v>
      </c>
      <c r="AI139" s="47">
        <v>15.8718662952646</v>
      </c>
      <c r="AJ139" s="47">
        <v>19.9445983379501</v>
      </c>
      <c r="AK139" s="47">
        <v>13.6185595567867</v>
      </c>
      <c r="AL139" s="47">
        <v>19.4520547945205</v>
      </c>
      <c r="AM139" s="47">
        <v>22.0923287671233</v>
      </c>
      <c r="AN139" s="47">
        <v>18.0281690140845</v>
      </c>
      <c r="AO139" s="47">
        <v>8.539436619718311</v>
      </c>
      <c r="AP139" s="47">
        <v>17.8082191780822</v>
      </c>
      <c r="AQ139" s="47">
        <v>10.0684931506849</v>
      </c>
      <c r="AR139" s="47">
        <v>17.5824175824176</v>
      </c>
      <c r="AS139" s="47">
        <v>11.0387362637363</v>
      </c>
      <c r="AT139" s="47">
        <v>16.2576687116564</v>
      </c>
      <c r="AU139" s="47">
        <v>12.3177914110429</v>
      </c>
      <c r="AV139" s="47">
        <v>17.032967032967</v>
      </c>
      <c r="AW139" s="47">
        <v>13.0752747252747</v>
      </c>
      <c r="AX139" s="47">
        <v>21.0958904109589</v>
      </c>
      <c r="AY139" s="47">
        <v>17.5698630136986</v>
      </c>
      <c r="AZ139" s="47">
        <v>20.8219178082192</v>
      </c>
      <c r="BA139" s="47">
        <v>12.2978082191781</v>
      </c>
      <c r="BB139" s="47">
        <v>20.6043956043956</v>
      </c>
      <c r="BC139" s="47">
        <v>31.7793956043956</v>
      </c>
      <c r="BD139" s="47">
        <v>17.3076923076923</v>
      </c>
      <c r="BE139" s="47">
        <v>7.63681318681319</v>
      </c>
      <c r="BF139" s="47">
        <v>20.5479452054795</v>
      </c>
      <c r="BG139" s="47">
        <v>11.6769863013699</v>
      </c>
      <c r="BH139" s="47">
        <v>18.9041095890411</v>
      </c>
      <c r="BI139" s="47">
        <v>7.97123287671233</v>
      </c>
      <c r="BJ139" s="47">
        <v>21.4953271028037</v>
      </c>
      <c r="BK139" s="47">
        <v>8.895327102803741</v>
      </c>
      <c r="BL139" s="47">
        <v>17.5342465753425</v>
      </c>
      <c r="BM139" s="47">
        <v>5.30794520547945</v>
      </c>
      <c r="BN139" s="47">
        <v>16.7613636363636</v>
      </c>
      <c r="BO139" s="47">
        <v>14.8897727272727</v>
      </c>
      <c r="BP139" s="47">
        <v>18.732782369146</v>
      </c>
      <c r="BQ139" s="47">
        <v>10.468044077135</v>
      </c>
      <c r="BR139" s="47">
        <v>14.8459383753501</v>
      </c>
      <c r="BS139" s="47">
        <v>17.6672268907563</v>
      </c>
      <c r="BT139" s="47">
        <v>19.4520547945205</v>
      </c>
      <c r="BU139" s="47">
        <v>19.8367123287671</v>
      </c>
      <c r="BV139" s="47">
        <v>17.8082191780822</v>
      </c>
      <c r="BW139" s="47">
        <v>13.553698630137</v>
      </c>
      <c r="BX139" s="47">
        <v>15.3424657534247</v>
      </c>
      <c r="BY139" s="47">
        <v>10.0958904109589</v>
      </c>
      <c r="BZ139" s="47">
        <v>19.2307692307692</v>
      </c>
      <c r="CA139" s="47">
        <v>9.63846153846154</v>
      </c>
      <c r="CB139" s="47">
        <v>16.7582417582418</v>
      </c>
      <c r="CC139" s="47">
        <v>11.4409340659341</v>
      </c>
      <c r="CD139" s="47">
        <v>17.1270718232044</v>
      </c>
      <c r="CE139" s="47">
        <v>10.9254143646409</v>
      </c>
      <c r="CF139" s="47">
        <v>14.6964856230032</v>
      </c>
      <c r="CG139" s="47">
        <v>20.561661341853</v>
      </c>
      <c r="CH139" s="47">
        <v>17.3076923076923</v>
      </c>
      <c r="CI139" s="47">
        <v>16.4832417582418</v>
      </c>
      <c r="CJ139" s="47">
        <v>19.7260273972603</v>
      </c>
      <c r="CK139" s="47">
        <v>10.4441095890411</v>
      </c>
      <c r="CL139" s="47">
        <v>14.3540669856459</v>
      </c>
      <c r="CM139" s="47">
        <v>11.0909090909091</v>
      </c>
      <c r="CN139" s="47">
        <v>16.1643835616438</v>
      </c>
      <c r="CO139" s="47">
        <v>10.8052054794521</v>
      </c>
      <c r="CP139" s="47">
        <v>17.8082191780822</v>
      </c>
      <c r="CQ139" s="47">
        <v>14.5978082191781</v>
      </c>
      <c r="CR139" s="47">
        <v>21.4285714285714</v>
      </c>
      <c r="CS139" s="47">
        <v>11.2434065934066</v>
      </c>
      <c r="CT139" s="47">
        <v>17.9558011049724</v>
      </c>
      <c r="CU139" s="47">
        <v>7.46906077348066</v>
      </c>
      <c r="CV139" s="47">
        <v>20.1657458563536</v>
      </c>
      <c r="CW139" s="47">
        <v>8.218508287292821</v>
      </c>
      <c r="CX139" s="47">
        <v>19.7260273972603</v>
      </c>
      <c r="CY139" s="47">
        <v>14.3980821917808</v>
      </c>
      <c r="CZ139" s="47">
        <v>16.986301369863</v>
      </c>
      <c r="DA139" s="47">
        <v>19.7356164383562</v>
      </c>
      <c r="DB139" s="47">
        <v>16.986301369863</v>
      </c>
      <c r="DC139" s="47">
        <v>14.4008219178082</v>
      </c>
      <c r="DD139" s="47">
        <v>12.7659574468085</v>
      </c>
      <c r="DE139" s="47">
        <v>7.58358662613982</v>
      </c>
      <c r="DF139" s="47">
        <v>19.0082644628099</v>
      </c>
      <c r="DG139" s="47">
        <v>10.8225895316804</v>
      </c>
      <c r="DH139" s="47">
        <v>19.7260273972603</v>
      </c>
      <c r="DI139" s="47">
        <v>7.12630136986301</v>
      </c>
      <c r="DJ139" s="47">
        <v>21.8390804597701</v>
      </c>
      <c r="DK139" s="47">
        <v>12.1382183908046</v>
      </c>
      <c r="DL139" s="47">
        <v>16.7123287671233</v>
      </c>
      <c r="DM139" s="47">
        <v>15.4619178082192</v>
      </c>
      <c r="DN139" s="29"/>
      <c r="DO139" s="47">
        <f>SUM(SUM(B139,D139,F139,H139,J139,L139,N139,P139,R139,T139,V139,X139,Z139,AB139,AD139,AF139,AH139,AJ139,AL139,AN139,AP139,AR139,AT139,AV139,AX139,AZ139,BB139,BD139,BF139,BH139),BJ139,BL139,BN139,BP139,BR139,BT139,BV139,BX139,BZ139,CB139,CD139,CF139,CH139,CJ139,CL139,CN139,CP139,CR139,CT139,CV139,CX139,CZ139,DB139,DD139,DF139,DH139,DJ139,DL139)/58</f>
        <v>18.1836897838017</v>
      </c>
      <c r="DP139" s="47">
        <f>SUM(SUM(C139,E139,G139,I139,K139,M139,O139,Q139,S139,U139,W139,Y139,AA139,AC139,AE139,AG139,AI139,AK139,AM139,AO139,AQ139,AS139,AU139,AW139,AY139,BA139,BC139,BE139,BG139,BI139),BK139,BM139,BO139,BQ139,BS139,BU139,BW139,BY139,CA139,CC139,CE139,CG139,CI139,CK139,CM139,CO139,CQ139,CS139,CU139,CW139,CY139,DA139,DC139,DE139,DG139,DI139,DK139,DM139)/58</f>
        <v>13.1173177129523</v>
      </c>
      <c r="DQ139" s="63"/>
    </row>
    <row r="140" ht="20.35" customHeight="1">
      <c r="A140" s="65">
        <v>1920</v>
      </c>
      <c r="B140" s="68">
        <v>19.7802197802198</v>
      </c>
      <c r="C140" s="47">
        <v>11.4931318681319</v>
      </c>
      <c r="D140" s="47">
        <v>18.1318681318681</v>
      </c>
      <c r="E140" s="47">
        <v>10.2277472527473</v>
      </c>
      <c r="F140" s="47">
        <v>18.9041095890411</v>
      </c>
      <c r="G140" s="47">
        <v>12.4</v>
      </c>
      <c r="H140" s="47">
        <v>19.5906432748538</v>
      </c>
      <c r="I140" s="47">
        <v>6.0219298245614</v>
      </c>
      <c r="J140" s="47">
        <v>16.6666666666667</v>
      </c>
      <c r="K140" s="47">
        <v>16.4172839506173</v>
      </c>
      <c r="L140" s="47">
        <v>21.7261904761905</v>
      </c>
      <c r="M140" s="47">
        <v>12.8866071428571</v>
      </c>
      <c r="N140" s="47">
        <v>21.0382513661202</v>
      </c>
      <c r="O140" s="47">
        <v>7.34207650273224</v>
      </c>
      <c r="P140" s="47">
        <v>14.7540983606557</v>
      </c>
      <c r="Q140" s="47">
        <v>20.4060109289617</v>
      </c>
      <c r="R140" s="47">
        <v>17.0798898071625</v>
      </c>
      <c r="S140" s="47">
        <v>14.9881542699725</v>
      </c>
      <c r="T140" s="47">
        <v>16.991643454039</v>
      </c>
      <c r="U140" s="47">
        <v>19.3194986072423</v>
      </c>
      <c r="V140" s="47">
        <v>19.672131147541</v>
      </c>
      <c r="W140" s="47">
        <v>19.9273224043716</v>
      </c>
      <c r="X140" s="47">
        <v>15.5367231638418</v>
      </c>
      <c r="Y140" s="47">
        <v>13.7737288135593</v>
      </c>
      <c r="Z140" s="47">
        <v>13.6111111111111</v>
      </c>
      <c r="AA140" s="47">
        <v>17.4475</v>
      </c>
      <c r="AB140" s="47">
        <v>16.9054441260745</v>
      </c>
      <c r="AC140" s="47">
        <v>10.3865329512894</v>
      </c>
      <c r="AD140" s="47">
        <v>13.4246575342466</v>
      </c>
      <c r="AE140" s="47">
        <v>16.1619178082192</v>
      </c>
      <c r="AF140" s="47">
        <v>18.5082872928177</v>
      </c>
      <c r="AG140" s="47">
        <v>12.8483425414365</v>
      </c>
      <c r="AH140" s="47">
        <v>21.0958904109589</v>
      </c>
      <c r="AI140" s="47">
        <v>16.6975342465753</v>
      </c>
      <c r="AJ140" s="47">
        <v>18.8732394366197</v>
      </c>
      <c r="AK140" s="47">
        <v>12.6819718309859</v>
      </c>
      <c r="AL140" s="47">
        <v>14.5604395604396</v>
      </c>
      <c r="AM140" s="47">
        <v>23.3313186813187</v>
      </c>
      <c r="AN140" s="47">
        <v>13.3522727272727</v>
      </c>
      <c r="AO140" s="47">
        <v>8.821306818181821</v>
      </c>
      <c r="AP140" s="47">
        <v>16.6666666666667</v>
      </c>
      <c r="AQ140" s="47">
        <v>9.974316939890709</v>
      </c>
      <c r="AR140" s="47">
        <v>19.7802197802198</v>
      </c>
      <c r="AS140" s="47">
        <v>10.9997252747253</v>
      </c>
      <c r="AT140" s="47">
        <v>17.6100628930818</v>
      </c>
      <c r="AU140" s="47">
        <v>11.9308176100629</v>
      </c>
      <c r="AV140" s="47">
        <v>20.4918032786885</v>
      </c>
      <c r="AW140" s="47">
        <v>14.1286885245902</v>
      </c>
      <c r="AX140" s="47">
        <v>17.7595628415301</v>
      </c>
      <c r="AY140" s="47">
        <v>18.2319672131148</v>
      </c>
      <c r="AZ140" s="47">
        <v>14.2465753424658</v>
      </c>
      <c r="BA140" s="47">
        <v>12.9082191780822</v>
      </c>
      <c r="BB140" s="47">
        <v>15.8469945355191</v>
      </c>
      <c r="BC140" s="47">
        <v>32.2724043715847</v>
      </c>
      <c r="BD140" s="47">
        <v>16.9398907103825</v>
      </c>
      <c r="BE140" s="47">
        <v>6.51420765027322</v>
      </c>
      <c r="BF140" s="47">
        <v>20.4918032786885</v>
      </c>
      <c r="BG140" s="47">
        <v>11.072131147541</v>
      </c>
      <c r="BH140" s="47">
        <v>16.4383561643836</v>
      </c>
      <c r="BI140" s="47">
        <v>8.623013698630141</v>
      </c>
      <c r="BJ140" s="47">
        <v>22.4299065420561</v>
      </c>
      <c r="BK140" s="47">
        <v>8.394080996884741</v>
      </c>
      <c r="BL140" s="47">
        <v>17.2602739726027</v>
      </c>
      <c r="BM140" s="47">
        <v>5.1986301369863</v>
      </c>
      <c r="BN140" s="47">
        <v>17.2131147540984</v>
      </c>
      <c r="BO140" s="47">
        <v>15.5964480874317</v>
      </c>
      <c r="BP140" s="47">
        <v>16.2087912087912</v>
      </c>
      <c r="BQ140" s="47">
        <v>10.1104395604396</v>
      </c>
      <c r="BR140" s="47">
        <v>15.0684931506849</v>
      </c>
      <c r="BS140" s="47">
        <v>18.3306849315068</v>
      </c>
      <c r="BT140" s="47">
        <v>16.6666666666667</v>
      </c>
      <c r="BU140" s="47">
        <v>18.8893442622951</v>
      </c>
      <c r="BV140" s="47">
        <v>17.4863387978142</v>
      </c>
      <c r="BW140" s="47">
        <v>13.0877049180328</v>
      </c>
      <c r="BX140" s="47">
        <v>17.7595628415301</v>
      </c>
      <c r="BY140" s="47">
        <v>10.1177595628415</v>
      </c>
      <c r="BZ140" s="47">
        <v>15.0793650793651</v>
      </c>
      <c r="CA140" s="47">
        <v>10.225</v>
      </c>
      <c r="CB140" s="47">
        <v>16.3934426229508</v>
      </c>
      <c r="CC140" s="47">
        <v>11.5199453551913</v>
      </c>
      <c r="CD140" s="47">
        <v>15.5737704918033</v>
      </c>
      <c r="CE140" s="47">
        <v>10.0909836065574</v>
      </c>
      <c r="CF140" s="47">
        <v>17.629179331307</v>
      </c>
      <c r="CG140" s="47">
        <v>21.2790273556231</v>
      </c>
      <c r="CH140" s="47">
        <v>14.8351648351648</v>
      </c>
      <c r="CI140" s="47">
        <v>18.3288461538462</v>
      </c>
      <c r="CJ140" s="47">
        <v>18.5792349726776</v>
      </c>
      <c r="CK140" s="47">
        <v>11.174043715847</v>
      </c>
      <c r="CL140" s="47">
        <v>15.9779614325069</v>
      </c>
      <c r="CM140" s="47">
        <v>9.943526170798901</v>
      </c>
      <c r="CN140" s="47">
        <v>20.1101928374656</v>
      </c>
      <c r="CO140" s="47">
        <v>10.1038567493113</v>
      </c>
      <c r="CP140" s="47">
        <v>18.3561643835616</v>
      </c>
      <c r="CQ140" s="47">
        <v>15.4893150684932</v>
      </c>
      <c r="CR140" s="47">
        <v>20</v>
      </c>
      <c r="CS140" s="47">
        <v>10.8098630136986</v>
      </c>
      <c r="CT140" s="47">
        <v>22.2527472527473</v>
      </c>
      <c r="CU140" s="47">
        <v>6.99972527472527</v>
      </c>
      <c r="CV140" s="47">
        <v>15.5124653739612</v>
      </c>
      <c r="CW140" s="47">
        <v>7.58310249307479</v>
      </c>
      <c r="CX140" s="47">
        <v>15.8469945355191</v>
      </c>
      <c r="CY140" s="47">
        <v>13.5841530054645</v>
      </c>
      <c r="CZ140" s="47">
        <v>20.8791208791209</v>
      </c>
      <c r="DA140" s="47">
        <v>20.3046703296703</v>
      </c>
      <c r="DB140" s="47">
        <v>22.4657534246575</v>
      </c>
      <c r="DC140" s="47">
        <v>13.8334246575342</v>
      </c>
      <c r="DD140" s="47">
        <v>16.1111111111111</v>
      </c>
      <c r="DE140" s="47">
        <v>7.77305555555556</v>
      </c>
      <c r="DF140" s="47">
        <v>16.5289256198347</v>
      </c>
      <c r="DG140" s="47">
        <v>10.2165289256198</v>
      </c>
      <c r="DH140" s="47">
        <v>16.2087912087912</v>
      </c>
      <c r="DI140" s="47">
        <v>7.83846153846154</v>
      </c>
      <c r="DJ140" s="47">
        <v>19.3989071038251</v>
      </c>
      <c r="DK140" s="47">
        <v>11.7860655737705</v>
      </c>
      <c r="DL140" s="47">
        <v>17.6795580110497</v>
      </c>
      <c r="DM140" s="47">
        <v>15.1696132596685</v>
      </c>
      <c r="DN140" s="29"/>
      <c r="DO140" s="47">
        <f>SUM(SUM(B140,D140,F140,H140,J140,L140,N140,P140,R140,T140,V140,X140,Z140,AB140,AD140,AF140,AH140,AJ140,AL140,AN140,AP140,AR140,AT140,AV140,AX140,AZ140,BB140,BD140,BF140,BH140),BJ140,BL140,BN140,BP140,BR140,BT140,BV140,BX140,BZ140,CB140,CD140,CF140,CH140,CJ140,CL140,CN140,CP140,CR140,CT140,CV140,CX140,CZ140,DB140,DD140,DF140,DH140,DJ140,DL140)/58</f>
        <v>17.6204777819143</v>
      </c>
      <c r="DP140" s="47">
        <f>SUM(SUM(C140,E140,G140,I140,K140,M140,O140,Q140,S140,U140,W140,Y140,AA140,AC140,AE140,AG140,AI140,AK140,AM140,AO140,AQ140,AS140,AU140,AW140,AY140,BA140,BC140,BE140,BG140,BI140),BK140,BM140,BO140,BQ140,BS140,BU140,BW140,BY140,CA140,CC140,CE140,CG140,CI140,CK140,CM140,CO140,CQ140,CS140,CU140,CW140,CY140,DA140,DC140,DE140,DG140,DI140,DK140,DM140)/58</f>
        <v>13.1726501433032</v>
      </c>
      <c r="DQ140" s="63"/>
    </row>
    <row r="141" ht="20.35" customHeight="1">
      <c r="A141" s="65">
        <v>1921</v>
      </c>
      <c r="B141" s="68">
        <v>15.0684931506849</v>
      </c>
      <c r="C141" s="47">
        <v>12.2745205479452</v>
      </c>
      <c r="D141" s="47">
        <v>14.010989010989</v>
      </c>
      <c r="E141" s="47">
        <v>10.8151098901099</v>
      </c>
      <c r="F141" s="47">
        <v>18.956043956044</v>
      </c>
      <c r="G141" s="47">
        <v>11.8865384615385</v>
      </c>
      <c r="H141" s="47">
        <v>23.6749116607774</v>
      </c>
      <c r="I141" s="47">
        <v>6.9530035335689</v>
      </c>
      <c r="J141" s="47">
        <v>23.1197771587744</v>
      </c>
      <c r="K141" s="47">
        <v>17.1532033426184</v>
      </c>
      <c r="L141" s="47">
        <v>17.3553719008264</v>
      </c>
      <c r="M141" s="47">
        <v>13.0765840220386</v>
      </c>
      <c r="N141" s="47">
        <v>20.5479452054795</v>
      </c>
      <c r="O141" s="47">
        <v>8.51041095890411</v>
      </c>
      <c r="P141" s="47">
        <v>19.7260273972603</v>
      </c>
      <c r="Q141" s="47">
        <v>20.8775342465753</v>
      </c>
      <c r="R141" s="47">
        <v>20.2816901408451</v>
      </c>
      <c r="S141" s="47">
        <v>15.4216901408451</v>
      </c>
      <c r="T141" s="47">
        <v>15.6164383561644</v>
      </c>
      <c r="U141" s="47">
        <v>18.9293150684932</v>
      </c>
      <c r="V141" s="47">
        <v>16.1643835616438</v>
      </c>
      <c r="W141" s="47">
        <v>20.4846575342466</v>
      </c>
      <c r="X141" s="47">
        <v>16.1643835616438</v>
      </c>
      <c r="Y141" s="47">
        <v>14.14</v>
      </c>
      <c r="Z141" s="47">
        <v>18.1034482758621</v>
      </c>
      <c r="AA141" s="47">
        <v>17.885632183908</v>
      </c>
      <c r="AB141" s="47">
        <v>19.2982456140351</v>
      </c>
      <c r="AC141" s="47">
        <v>11.0973684210526</v>
      </c>
      <c r="AD141" s="47">
        <v>18.9041095890411</v>
      </c>
      <c r="AE141" s="47">
        <v>16.4515068493151</v>
      </c>
      <c r="AF141" s="47">
        <v>16.4383561643836</v>
      </c>
      <c r="AG141" s="47">
        <v>12.9583561643836</v>
      </c>
      <c r="AH141" s="47">
        <v>16.7123287671233</v>
      </c>
      <c r="AI141" s="47">
        <v>16.6101369863014</v>
      </c>
      <c r="AJ141" s="47">
        <v>17.056856187291</v>
      </c>
      <c r="AK141" s="47">
        <v>12.0488294314381</v>
      </c>
      <c r="AL141" s="47">
        <v>16.5289256198347</v>
      </c>
      <c r="AM141" s="47">
        <v>22.7914600550964</v>
      </c>
      <c r="AN141" s="47">
        <v>17.3076923076923</v>
      </c>
      <c r="AO141" s="47">
        <v>9.613736263736261</v>
      </c>
      <c r="AP141" s="47">
        <v>13.4615384615385</v>
      </c>
      <c r="AQ141" s="47">
        <v>10.4645604395604</v>
      </c>
      <c r="AR141" s="47">
        <v>20.8219178082192</v>
      </c>
      <c r="AS141" s="47">
        <v>11.6978082191781</v>
      </c>
      <c r="AT141" s="47">
        <v>17.1919770773639</v>
      </c>
      <c r="AU141" s="47">
        <v>12.2</v>
      </c>
      <c r="AV141" s="47">
        <v>19.1780821917808</v>
      </c>
      <c r="AW141" s="47">
        <v>14.3109589041096</v>
      </c>
      <c r="AX141" s="47">
        <v>19.7260273972603</v>
      </c>
      <c r="AY141" s="47">
        <v>17.9643835616438</v>
      </c>
      <c r="AZ141" s="47">
        <v>15.3424657534247</v>
      </c>
      <c r="BA141" s="47">
        <v>13.4578082191781</v>
      </c>
      <c r="BB141" s="47">
        <v>14.2465753424658</v>
      </c>
      <c r="BC141" s="47">
        <v>31.7704109589041</v>
      </c>
      <c r="BD141" s="47">
        <v>16.986301369863</v>
      </c>
      <c r="BE141" s="47">
        <v>7.26904109589041</v>
      </c>
      <c r="BF141" s="47">
        <v>19.7260273972603</v>
      </c>
      <c r="BG141" s="47">
        <v>11.9021917808219</v>
      </c>
      <c r="BH141" s="47">
        <v>17.9558011049724</v>
      </c>
      <c r="BI141" s="47">
        <v>9.19337016574586</v>
      </c>
      <c r="BJ141" s="47">
        <v>18.1286549707602</v>
      </c>
      <c r="BK141" s="47">
        <v>8.85555555555556</v>
      </c>
      <c r="BL141" s="47">
        <v>22.4657534246575</v>
      </c>
      <c r="BM141" s="47">
        <v>5.9158904109589</v>
      </c>
      <c r="BN141" s="47">
        <v>14.8876404494382</v>
      </c>
      <c r="BO141" s="47">
        <v>15.7567415730337</v>
      </c>
      <c r="BP141" s="47">
        <v>15.3846153846154</v>
      </c>
      <c r="BQ141" s="47">
        <v>10.7041208791209</v>
      </c>
      <c r="BR141" s="47">
        <v>17.8272980501393</v>
      </c>
      <c r="BS141" s="47">
        <v>18.7557103064067</v>
      </c>
      <c r="BT141" s="47">
        <v>19.7260273972603</v>
      </c>
      <c r="BU141" s="47">
        <v>19.2016438356164</v>
      </c>
      <c r="BV141" s="47">
        <v>14.5205479452055</v>
      </c>
      <c r="BW141" s="47">
        <v>12.8652054794521</v>
      </c>
      <c r="BX141" s="47">
        <v>18.6301369863014</v>
      </c>
      <c r="BY141" s="47">
        <v>10.4898630136986</v>
      </c>
      <c r="BZ141" s="47">
        <v>14.0425531914894</v>
      </c>
      <c r="CA141" s="47">
        <v>10.743829787234</v>
      </c>
      <c r="CB141" s="47">
        <v>15.9340659340659</v>
      </c>
      <c r="CC141" s="47">
        <v>12.1489010989011</v>
      </c>
      <c r="CD141" s="47">
        <v>14.2465753424658</v>
      </c>
      <c r="CE141" s="47">
        <v>10.6197260273973</v>
      </c>
      <c r="CF141" s="47">
        <v>16.7202572347267</v>
      </c>
      <c r="CG141" s="47">
        <v>21.1012861736334</v>
      </c>
      <c r="CH141" s="47">
        <v>19.8895027624309</v>
      </c>
      <c r="CI141" s="47">
        <v>18.3657458563536</v>
      </c>
      <c r="CJ141" s="47">
        <v>16.4383561643836</v>
      </c>
      <c r="CK141" s="47">
        <v>11.8887671232877</v>
      </c>
      <c r="CL141" s="47">
        <v>16.2534435261708</v>
      </c>
      <c r="CM141" s="47">
        <v>11.5126721763085</v>
      </c>
      <c r="CN141" s="47">
        <v>18.9041095890411</v>
      </c>
      <c r="CO141" s="47">
        <v>11.2106849315068</v>
      </c>
      <c r="CP141" s="47">
        <v>21.1618257261411</v>
      </c>
      <c r="CQ141" s="47">
        <v>18.1701244813278</v>
      </c>
      <c r="CR141" s="47">
        <v>19.2307692307692</v>
      </c>
      <c r="CS141" s="47">
        <v>11.6178571428571</v>
      </c>
      <c r="CT141" s="47">
        <v>21.3483146067416</v>
      </c>
      <c r="CU141" s="47">
        <v>8.042696629213481</v>
      </c>
      <c r="CV141" s="47">
        <v>18.0821917808219</v>
      </c>
      <c r="CW141" s="47">
        <v>8.408767123287671</v>
      </c>
      <c r="CX141" s="47">
        <v>15.8904109589041</v>
      </c>
      <c r="CY141" s="47">
        <v>14.2972602739726</v>
      </c>
      <c r="CZ141" s="47">
        <v>16.8044077134986</v>
      </c>
      <c r="DA141" s="47">
        <v>19.671349862259</v>
      </c>
      <c r="DB141" s="47">
        <v>21.7032967032967</v>
      </c>
      <c r="DC141" s="47">
        <v>14.5214285714286</v>
      </c>
      <c r="DD141" s="47">
        <v>14.6814404432133</v>
      </c>
      <c r="DE141" s="47">
        <v>7.78227146814404</v>
      </c>
      <c r="DF141" s="47">
        <v>15.702479338843</v>
      </c>
      <c r="DG141" s="47">
        <v>11.0179063360882</v>
      </c>
      <c r="DH141" s="47">
        <v>23.1404958677686</v>
      </c>
      <c r="DI141" s="47">
        <v>8.66914600550964</v>
      </c>
      <c r="DJ141" s="47">
        <v>21.5469613259669</v>
      </c>
      <c r="DK141" s="47">
        <v>12.3875690607735</v>
      </c>
      <c r="DL141" s="47">
        <v>16.7123287671233</v>
      </c>
      <c r="DM141" s="47">
        <v>15.6213698630137</v>
      </c>
      <c r="DN141" s="29"/>
      <c r="DO141" s="47">
        <f>SUM(SUM(B141,D141,F141,H141,J141,L141,N141,P141,R141,T141,V141,X141,Z141,AB141,AD141,AF141,AH141,AJ141,AL141,AN141,AP141,AR141,AT141,AV141,AX141,AZ141,BB141,BD141,BF141,BH141),BJ141,BL141,BN141,BP141,BR141,BT141,BV141,BX141,BZ141,CB141,CD141,CF141,CH141,CJ141,CL141,CN141,CP141,CR141,CT141,CV141,CX141,CZ141,DB141,DD141,DF141,DH141,DJ141,DL141)/58</f>
        <v>17.856510212186</v>
      </c>
      <c r="DP141" s="47">
        <f>SUM(SUM(C141,E141,G141,I141,K141,M141,O141,Q141,S141,U141,W141,Y141,AA141,AC141,AE141,AG141,AI141,AK141,AM141,AO141,AQ141,AS141,AU141,AW141,AY141,BA141,BC141,BE141,BG141,BI141),BK141,BM141,BO141,BQ141,BS141,BU141,BW141,BY141,CA141,CC141,CE141,CG141,CI141,CK141,CM141,CO141,CQ141,CS141,CU141,CW141,CY141,DA141,DC141,DE141,DG141,DI141,DK141,DM141)/58</f>
        <v>13.6302451464395</v>
      </c>
      <c r="DQ141" s="63"/>
    </row>
    <row r="142" ht="20.35" customHeight="1">
      <c r="A142" s="65">
        <v>1922</v>
      </c>
      <c r="B142" s="68">
        <v>19.4520547945205</v>
      </c>
      <c r="C142" s="47">
        <v>11.2750684931507</v>
      </c>
      <c r="D142" s="47">
        <v>15.4269972451791</v>
      </c>
      <c r="E142" s="47">
        <v>9.3228650137741</v>
      </c>
      <c r="F142" s="47">
        <v>20.5479452054795</v>
      </c>
      <c r="G142" s="47">
        <v>12.0065753424658</v>
      </c>
      <c r="H142" s="47">
        <v>16.3120567375887</v>
      </c>
      <c r="I142" s="47">
        <v>4.75283687943262</v>
      </c>
      <c r="J142" s="47">
        <v>16.4305949008499</v>
      </c>
      <c r="K142" s="47">
        <v>16.4648725212465</v>
      </c>
      <c r="L142" s="47">
        <v>20</v>
      </c>
      <c r="M142" s="47">
        <v>12.4205479452055</v>
      </c>
      <c r="N142" s="47">
        <v>15.1933701657459</v>
      </c>
      <c r="O142" s="47">
        <v>6.6182320441989</v>
      </c>
      <c r="P142" s="47">
        <v>15.7738095238095</v>
      </c>
      <c r="Q142" s="47">
        <v>21.9071428571429</v>
      </c>
      <c r="R142" s="47">
        <v>15.5555555555556</v>
      </c>
      <c r="S142" s="47">
        <v>14.8580555555556</v>
      </c>
      <c r="T142" s="47">
        <v>19.7802197802198</v>
      </c>
      <c r="U142" s="47">
        <v>18.5162087912088</v>
      </c>
      <c r="V142" s="47">
        <v>21.4285714285714</v>
      </c>
      <c r="W142" s="47">
        <v>19.692032967033</v>
      </c>
      <c r="X142" s="47">
        <v>15.6164383561644</v>
      </c>
      <c r="Y142" s="47">
        <v>13.2484931506849</v>
      </c>
      <c r="Z142" s="47">
        <v>10.3125</v>
      </c>
      <c r="AA142" s="47">
        <v>17.41875</v>
      </c>
      <c r="AB142" s="47">
        <v>15.6695156695157</v>
      </c>
      <c r="AC142" s="47">
        <v>10.5846153846154</v>
      </c>
      <c r="AD142" s="47">
        <v>13.4246575342466</v>
      </c>
      <c r="AE142" s="47">
        <v>15.5742465753425</v>
      </c>
      <c r="AF142" s="47">
        <v>18.3561643835616</v>
      </c>
      <c r="AG142" s="47">
        <v>11.5347945205479</v>
      </c>
      <c r="AH142" s="47">
        <v>23.5616438356164</v>
      </c>
      <c r="AI142" s="47">
        <v>16.141095890411</v>
      </c>
      <c r="AJ142" s="47">
        <v>21.5469613259669</v>
      </c>
      <c r="AK142" s="47">
        <v>12.3022099447514</v>
      </c>
      <c r="AL142" s="47">
        <v>20.2739726027397</v>
      </c>
      <c r="AM142" s="47">
        <v>22.2043835616438</v>
      </c>
      <c r="AN142" s="47">
        <v>21.1699164345404</v>
      </c>
      <c r="AO142" s="47">
        <v>8.662674094707519</v>
      </c>
      <c r="AP142" s="47">
        <v>18.1318681318681</v>
      </c>
      <c r="AQ142" s="47">
        <v>10.2535714285714</v>
      </c>
      <c r="AR142" s="47">
        <v>17.6308539944904</v>
      </c>
      <c r="AS142" s="47">
        <v>10.4534435261708</v>
      </c>
      <c r="AT142" s="47">
        <v>21.4285714285714</v>
      </c>
      <c r="AU142" s="47">
        <v>12.0197142857143</v>
      </c>
      <c r="AV142" s="47">
        <v>21.763085399449</v>
      </c>
      <c r="AW142" s="47">
        <v>13.1099173553719</v>
      </c>
      <c r="AX142" s="47">
        <v>19.8879551820728</v>
      </c>
      <c r="AY142" s="47">
        <v>17.1901960784314</v>
      </c>
      <c r="AZ142" s="47">
        <v>17.5342465753425</v>
      </c>
      <c r="BA142" s="47">
        <v>12.1958904109589</v>
      </c>
      <c r="BB142" s="47">
        <v>13.1506849315068</v>
      </c>
      <c r="BC142" s="47">
        <v>31.6043835616438</v>
      </c>
      <c r="BD142" s="47">
        <v>19.364161849711</v>
      </c>
      <c r="BE142" s="47">
        <v>5.64219653179191</v>
      </c>
      <c r="BF142" s="47">
        <v>21.0958904109589</v>
      </c>
      <c r="BG142" s="47">
        <v>11.1271232876712</v>
      </c>
      <c r="BH142" s="47">
        <v>18.6813186813187</v>
      </c>
      <c r="BI142" s="47">
        <v>7.625</v>
      </c>
      <c r="BJ142" s="47">
        <v>15.527950310559</v>
      </c>
      <c r="BK142" s="47">
        <v>7.97111801242236</v>
      </c>
      <c r="BL142" s="47">
        <v>16.4383561643836</v>
      </c>
      <c r="BM142" s="47">
        <v>5.38547945205479</v>
      </c>
      <c r="BN142" s="47">
        <v>19.8879551820728</v>
      </c>
      <c r="BO142" s="47">
        <v>14.7392156862745</v>
      </c>
      <c r="BP142" s="47">
        <v>17.6795580110497</v>
      </c>
      <c r="BQ142" s="47">
        <v>10.2044198895028</v>
      </c>
      <c r="BR142" s="47">
        <v>15.5988857938719</v>
      </c>
      <c r="BS142" s="47">
        <v>17.7128133704735</v>
      </c>
      <c r="BT142" s="47">
        <v>19.7260273972603</v>
      </c>
      <c r="BU142" s="47">
        <v>19.0342465753425</v>
      </c>
      <c r="BV142" s="47">
        <v>14.7945205479452</v>
      </c>
      <c r="BW142" s="47">
        <v>12.4323287671233</v>
      </c>
      <c r="BX142" s="47">
        <v>19.1780821917808</v>
      </c>
      <c r="BY142" s="47">
        <v>9.79397260273973</v>
      </c>
      <c r="BZ142" s="47">
        <v>18.0392156862745</v>
      </c>
      <c r="CA142" s="47">
        <v>9.656078431372549</v>
      </c>
      <c r="CB142" s="47">
        <v>20.5555555555556</v>
      </c>
      <c r="CC142" s="47">
        <v>10.9583333333333</v>
      </c>
      <c r="CD142" s="47">
        <v>15.8904109589041</v>
      </c>
      <c r="CE142" s="47">
        <v>10.6238356164384</v>
      </c>
      <c r="CF142" s="47">
        <v>21.1805555555556</v>
      </c>
      <c r="CG142" s="47">
        <v>21.1024305555556</v>
      </c>
      <c r="CH142" s="47">
        <v>18.9041095890411</v>
      </c>
      <c r="CI142" s="47">
        <v>16.7997260273973</v>
      </c>
      <c r="CJ142" s="47">
        <v>17.2602739726027</v>
      </c>
      <c r="CK142" s="47">
        <v>10.0383561643836</v>
      </c>
      <c r="CL142" s="47">
        <v>23.1197771587744</v>
      </c>
      <c r="CM142" s="47">
        <v>10.6986072423398</v>
      </c>
      <c r="CN142" s="47">
        <v>20.5479452054795</v>
      </c>
      <c r="CO142" s="47">
        <v>10.3049315068493</v>
      </c>
      <c r="CP142" s="47">
        <v>17.6470588235294</v>
      </c>
      <c r="CQ142" s="47">
        <v>14.5862745098039</v>
      </c>
      <c r="CR142" s="47">
        <v>19.4520547945205</v>
      </c>
      <c r="CS142" s="47">
        <v>10.9797260273973</v>
      </c>
      <c r="CT142" s="47">
        <v>18.6813186813187</v>
      </c>
      <c r="CU142" s="47">
        <v>7.21126373626374</v>
      </c>
      <c r="CV142" s="47">
        <v>15.1515151515152</v>
      </c>
      <c r="CW142" s="47">
        <v>7.51735537190083</v>
      </c>
      <c r="CX142" s="47">
        <v>17.2602739726027</v>
      </c>
      <c r="CY142" s="47">
        <v>14.0997260273973</v>
      </c>
      <c r="CZ142" s="47">
        <v>21.6666666666667</v>
      </c>
      <c r="DA142" s="47">
        <v>20.0311111111111</v>
      </c>
      <c r="DB142" s="47">
        <v>18.3561643835616</v>
      </c>
      <c r="DC142" s="47">
        <v>13.5569863013699</v>
      </c>
      <c r="DD142" s="47">
        <v>12.280701754386</v>
      </c>
      <c r="DE142" s="47">
        <v>6.98947368421053</v>
      </c>
      <c r="DF142" s="47">
        <v>16.0664819944598</v>
      </c>
      <c r="DG142" s="47">
        <v>9.446537396121879</v>
      </c>
      <c r="DH142" s="47">
        <v>20.1657458563536</v>
      </c>
      <c r="DI142" s="47">
        <v>7.10883977900552</v>
      </c>
      <c r="DJ142" s="47">
        <v>20.891364902507</v>
      </c>
      <c r="DK142" s="47">
        <v>11.6089136490251</v>
      </c>
      <c r="DL142" s="47">
        <v>17.3553719008264</v>
      </c>
      <c r="DM142" s="47">
        <v>15.0710743801653</v>
      </c>
      <c r="DN142" s="29"/>
      <c r="DO142" s="47">
        <f>SUM(SUM(B142,D142,F142,H142,J142,L142,N142,P142,R142,T142,V142,X142,Z142,AB142,AD142,AF142,AH142,AJ142,AL142,AN142,AP142,AR142,AT142,AV142,AX142,AZ142,BB142,BD142,BF142,BH142),BJ142,BL142,BN142,BP142,BR142,BT142,BV142,BX142,BZ142,CB142,CD142,CF142,CH142,CJ142,CL142,CN142,CP142,CR142,CT142,CV142,CX142,CZ142,DB142,DD142,DF142,DH142,DJ142,DL142)/58</f>
        <v>18.169060003940</v>
      </c>
      <c r="DP142" s="47">
        <f>SUM(SUM(C142,E142,G142,I142,K142,M142,O142,Q142,S142,U142,W142,Y142,AA142,AC142,AE142,AG142,AI142,AK142,AM142,AO142,AQ142,AS142,AU142,AW142,AY142,BA142,BC142,BE142,BG142,BI142),BK142,BM142,BO142,BQ142,BS142,BU142,BW142,BY142,CA142,CC142,CE142,CG142,CI142,CK142,CM142,CO142,CQ142,CS142,CU142,CW142,CY142,DA142,DC142,DE142,DG142,DI142,DK142,DM142)/58</f>
        <v>12.7998329863245</v>
      </c>
      <c r="DQ142" s="63"/>
    </row>
    <row r="143" ht="20.35" customHeight="1">
      <c r="A143" s="65">
        <v>1923</v>
      </c>
      <c r="B143" s="68">
        <v>15.8904109589041</v>
      </c>
      <c r="C143" s="47">
        <v>11.8041095890411</v>
      </c>
      <c r="D143" s="47">
        <v>17.032967032967</v>
      </c>
      <c r="E143" s="47">
        <v>9.98681318681319</v>
      </c>
      <c r="F143" s="47">
        <v>20.0549450549451</v>
      </c>
      <c r="G143" s="47">
        <v>12.1263736263736</v>
      </c>
      <c r="H143" s="47">
        <v>24</v>
      </c>
      <c r="I143" s="47">
        <v>6.33133333333333</v>
      </c>
      <c r="J143" s="47">
        <v>18.8202247191011</v>
      </c>
      <c r="K143" s="47">
        <v>16.3123595505618</v>
      </c>
      <c r="L143" s="47">
        <v>19.1780821917808</v>
      </c>
      <c r="M143" s="47">
        <v>13.0019178082192</v>
      </c>
      <c r="N143" s="47">
        <v>19.8347107438017</v>
      </c>
      <c r="O143" s="47">
        <v>7.77272727272727</v>
      </c>
      <c r="P143" s="47">
        <v>16.7582417582418</v>
      </c>
      <c r="Q143" s="47">
        <v>20.6596153846154</v>
      </c>
      <c r="R143" s="47">
        <v>17.4033149171271</v>
      </c>
      <c r="S143" s="47">
        <v>14.2596685082873</v>
      </c>
      <c r="T143" s="47">
        <v>18.1318681318681</v>
      </c>
      <c r="U143" s="47">
        <v>18.3840659340659</v>
      </c>
      <c r="V143" s="47">
        <v>15.3424657534247</v>
      </c>
      <c r="W143" s="47">
        <v>19.1419178082192</v>
      </c>
      <c r="X143" s="47">
        <v>17.5342465753425</v>
      </c>
      <c r="Y143" s="47">
        <v>13.5358904109589</v>
      </c>
      <c r="Z143" s="47">
        <v>21.3675213675214</v>
      </c>
      <c r="AA143" s="47">
        <v>17.4447293447293</v>
      </c>
      <c r="AB143" s="47">
        <v>18.7845303867403</v>
      </c>
      <c r="AC143" s="47">
        <v>10.3511049723757</v>
      </c>
      <c r="AD143" s="47">
        <v>13.7362637362637</v>
      </c>
      <c r="AE143" s="47">
        <v>16.1260989010989</v>
      </c>
      <c r="AF143" s="47">
        <v>19.4444444444444</v>
      </c>
      <c r="AG143" s="47">
        <v>11.9925</v>
      </c>
      <c r="AH143" s="47">
        <v>19.7771587743733</v>
      </c>
      <c r="AI143" s="47">
        <v>14.7807799442897</v>
      </c>
      <c r="AJ143" s="47">
        <v>19.060773480663</v>
      </c>
      <c r="AK143" s="47">
        <v>12.878729281768</v>
      </c>
      <c r="AL143" s="47">
        <v>15.4269972451791</v>
      </c>
      <c r="AM143" s="47">
        <v>21.8790633608815</v>
      </c>
      <c r="AN143" s="47">
        <v>16.0664819944598</v>
      </c>
      <c r="AO143" s="47">
        <v>8.524653739612191</v>
      </c>
      <c r="AP143" s="47">
        <v>15.6593406593407</v>
      </c>
      <c r="AQ143" s="47">
        <v>9.857142857142859</v>
      </c>
      <c r="AR143" s="47">
        <v>19.3370165745856</v>
      </c>
      <c r="AS143" s="47">
        <v>11.1080110497238</v>
      </c>
      <c r="AT143" s="47">
        <v>16.7130919220056</v>
      </c>
      <c r="AU143" s="47">
        <v>11.9189415041783</v>
      </c>
      <c r="AV143" s="47">
        <v>20.5555555555556</v>
      </c>
      <c r="AW143" s="47">
        <v>12.8527777777778</v>
      </c>
      <c r="AX143" s="47">
        <v>15.1515151515152</v>
      </c>
      <c r="AY143" s="47">
        <v>17.0239669421488</v>
      </c>
      <c r="AZ143" s="47">
        <v>14.3646408839779</v>
      </c>
      <c r="BA143" s="47">
        <v>13.017679558011</v>
      </c>
      <c r="BB143" s="47">
        <v>15.0684931506849</v>
      </c>
      <c r="BC143" s="47">
        <v>31.6035616438356</v>
      </c>
      <c r="BD143" s="47">
        <v>15.1006711409396</v>
      </c>
      <c r="BE143" s="47">
        <v>5.7006711409396</v>
      </c>
      <c r="BF143" s="47">
        <v>19.7802197802198</v>
      </c>
      <c r="BG143" s="47">
        <v>11.4942307692308</v>
      </c>
      <c r="BH143" s="47">
        <v>21.021021021021</v>
      </c>
      <c r="BI143" s="47">
        <v>8.234234234234229</v>
      </c>
      <c r="BJ143" s="47">
        <v>18.6943620178042</v>
      </c>
      <c r="BK143" s="47">
        <v>8.533234421364989</v>
      </c>
      <c r="BL143" s="47">
        <v>19.1780821917808</v>
      </c>
      <c r="BM143" s="47">
        <v>4.86575342465753</v>
      </c>
      <c r="BN143" s="47">
        <v>22.3140495867769</v>
      </c>
      <c r="BO143" s="47">
        <v>14.8779614325069</v>
      </c>
      <c r="BP143" s="47">
        <v>18.2825484764543</v>
      </c>
      <c r="BQ143" s="47">
        <v>9.850138504155121</v>
      </c>
      <c r="BR143" s="47">
        <v>20.5438066465257</v>
      </c>
      <c r="BS143" s="47">
        <v>16.9960725075529</v>
      </c>
      <c r="BT143" s="47">
        <v>23.013698630137</v>
      </c>
      <c r="BU143" s="47">
        <v>18.6402739726027</v>
      </c>
      <c r="BV143" s="47">
        <v>15.0684931506849</v>
      </c>
      <c r="BW143" s="47">
        <v>13.0923287671233</v>
      </c>
      <c r="BX143" s="47">
        <v>18.9041095890411</v>
      </c>
      <c r="BY143" s="47">
        <v>9.940273972602739</v>
      </c>
      <c r="BZ143" s="47">
        <v>13.6</v>
      </c>
      <c r="CA143" s="47">
        <v>9.917999999999999</v>
      </c>
      <c r="CB143" s="47">
        <v>16.8044077134986</v>
      </c>
      <c r="CC143" s="47">
        <v>11.5724517906336</v>
      </c>
      <c r="CD143" s="47">
        <v>16.0664819944598</v>
      </c>
      <c r="CE143" s="47">
        <v>10.414404432133</v>
      </c>
      <c r="CF143" s="47">
        <v>17.687074829932</v>
      </c>
      <c r="CG143" s="47">
        <v>20.4765306122449</v>
      </c>
      <c r="CH143" s="47">
        <v>19.8347107438017</v>
      </c>
      <c r="CI143" s="47">
        <v>16.7013774104683</v>
      </c>
      <c r="CJ143" s="47">
        <v>17.5342465753425</v>
      </c>
      <c r="CK143" s="47">
        <v>10.9712328767123</v>
      </c>
      <c r="CL143" s="47">
        <v>15.3424657534247</v>
      </c>
      <c r="CM143" s="47">
        <v>11.4602739726027</v>
      </c>
      <c r="CN143" s="47">
        <v>21.3698630136986</v>
      </c>
      <c r="CO143" s="47">
        <v>9.30082191780822</v>
      </c>
      <c r="CP143" s="47">
        <v>18.6915887850467</v>
      </c>
      <c r="CQ143" s="47">
        <v>13.9345794392523</v>
      </c>
      <c r="CR143" s="47">
        <v>23.013698630137</v>
      </c>
      <c r="CS143" s="47">
        <v>10.6778082191781</v>
      </c>
      <c r="CT143" s="47">
        <v>16.1643835616438</v>
      </c>
      <c r="CU143" s="47">
        <v>7.67945205479452</v>
      </c>
      <c r="CV143" s="47">
        <v>18.6813186813187</v>
      </c>
      <c r="CW143" s="47">
        <v>7.9239010989011</v>
      </c>
      <c r="CX143" s="47">
        <v>20.2739726027397</v>
      </c>
      <c r="CY143" s="47">
        <v>14.1402739726027</v>
      </c>
      <c r="CZ143" s="47">
        <v>19.4986072423398</v>
      </c>
      <c r="DA143" s="47">
        <v>20.2802228412256</v>
      </c>
      <c r="DB143" s="47">
        <v>18.3561643835616</v>
      </c>
      <c r="DC143" s="47">
        <v>13.9216438356164</v>
      </c>
      <c r="DD143" s="47">
        <v>15.2542372881356</v>
      </c>
      <c r="DE143" s="47">
        <v>7.42146892655367</v>
      </c>
      <c r="DF143" s="47">
        <v>22.3140495867769</v>
      </c>
      <c r="DG143" s="47">
        <v>10.5727272727273</v>
      </c>
      <c r="DH143" s="47">
        <v>20.5479452054795</v>
      </c>
      <c r="DI143" s="47">
        <v>8.113972602739731</v>
      </c>
      <c r="DJ143" s="47">
        <v>15.2112676056338</v>
      </c>
      <c r="DK143" s="47">
        <v>11.9845070422535</v>
      </c>
      <c r="DL143" s="47">
        <v>18.3561643835616</v>
      </c>
      <c r="DM143" s="47">
        <v>15.0495890410959</v>
      </c>
      <c r="DN143" s="29"/>
      <c r="DO143" s="47">
        <f>SUM(SUM(B143,D143,F143,H143,J143,L143,N143,P143,R143,T143,V143,X143,Z143,AB143,AD143,AF143,AH143,AJ143,AL143,AN143,AP143,AR143,AT143,AV143,AX143,AZ143,BB143,BD143,BF143,BH143),BJ143,BL143,BN143,BP143,BR143,BT143,BV143,BX143,BZ143,CB143,CD143,CF143,CH143,CJ143,CL143,CN143,CP143,CR143,CT143,CV143,CX143,CZ143,DB143,DD143,DF143,DH143,DJ143,DL143)/58</f>
        <v>18.2241209306333</v>
      </c>
      <c r="DP143" s="47">
        <f>SUM(SUM(C143,E143,G143,I143,K143,M143,O143,Q143,S143,U143,W143,Y143,AA143,AC143,AE143,AG143,AI143,AK143,AM143,AO143,AQ143,AS143,AU143,AW143,AY143,BA143,BC143,BE143,BG143,BI143),BK143,BM143,BO143,BQ143,BS143,BU143,BW143,BY143,CA143,CC143,CE143,CG143,CI143,CK143,CM143,CO143,CQ143,CS143,CU143,CW143,CY143,DA143,DC143,DE143,DG143,DI143,DK143,DM143)/58</f>
        <v>12.9209818240915</v>
      </c>
      <c r="DQ143" s="63"/>
    </row>
    <row r="144" ht="20.35" customHeight="1">
      <c r="A144" s="65">
        <v>1924</v>
      </c>
      <c r="B144" s="68">
        <v>17.8082191780822</v>
      </c>
      <c r="C144" s="47">
        <v>10.3775342465753</v>
      </c>
      <c r="D144" s="47">
        <v>17.9558011049724</v>
      </c>
      <c r="E144" s="47">
        <v>9.60635359116022</v>
      </c>
      <c r="F144" s="47">
        <v>18.0327868852459</v>
      </c>
      <c r="G144" s="47">
        <v>10.9806010928962</v>
      </c>
      <c r="H144" s="47">
        <v>20.2572347266881</v>
      </c>
      <c r="I144" s="47">
        <v>4.63440514469453</v>
      </c>
      <c r="J144" s="47">
        <v>18.1318681318681</v>
      </c>
      <c r="K144" s="47">
        <v>16.0766483516484</v>
      </c>
      <c r="L144" s="47">
        <v>18.8524590163934</v>
      </c>
      <c r="M144" s="47">
        <v>11.0404371584699</v>
      </c>
      <c r="N144" s="47">
        <v>16.1643835616438</v>
      </c>
      <c r="O144" s="47">
        <v>7.0158904109589</v>
      </c>
      <c r="P144" s="47">
        <v>15.3005464480874</v>
      </c>
      <c r="Q144" s="47">
        <v>21.3510928961749</v>
      </c>
      <c r="R144" s="47">
        <v>21.4484679665738</v>
      </c>
      <c r="S144" s="47">
        <v>15.1899721448468</v>
      </c>
      <c r="T144" s="47">
        <v>15.6593406593407</v>
      </c>
      <c r="U144" s="47">
        <v>18.9942307692308</v>
      </c>
      <c r="V144" s="47">
        <v>15.6164383561644</v>
      </c>
      <c r="W144" s="47">
        <v>20.5350684931507</v>
      </c>
      <c r="X144" s="47">
        <v>19.4520547945205</v>
      </c>
      <c r="Y144" s="47">
        <v>13.6358904109589</v>
      </c>
      <c r="Z144" s="47">
        <v>17.5</v>
      </c>
      <c r="AA144" s="47">
        <v>17.4202777777778</v>
      </c>
      <c r="AB144" s="47">
        <v>19.047619047619</v>
      </c>
      <c r="AC144" s="47">
        <v>10.1249299719888</v>
      </c>
      <c r="AD144" s="47">
        <v>19.1135734072022</v>
      </c>
      <c r="AE144" s="47">
        <v>15.713296398892</v>
      </c>
      <c r="AF144" s="47">
        <v>18.1318681318681</v>
      </c>
      <c r="AG144" s="47">
        <v>10.5695054945055</v>
      </c>
      <c r="AH144" s="47">
        <v>25.8241758241758</v>
      </c>
      <c r="AI144" s="47">
        <v>15.4428571428571</v>
      </c>
      <c r="AJ144" s="47">
        <v>16.6204986149584</v>
      </c>
      <c r="AK144" s="47">
        <v>12.5080332409972</v>
      </c>
      <c r="AL144" s="47">
        <v>14.2465753424658</v>
      </c>
      <c r="AM144" s="47">
        <v>22.7605479452055</v>
      </c>
      <c r="AN144" s="47">
        <v>17.0798898071625</v>
      </c>
      <c r="AO144" s="47">
        <v>8.219283746556471</v>
      </c>
      <c r="AP144" s="47">
        <v>19.3181818181818</v>
      </c>
      <c r="AQ144" s="47">
        <v>9.64971590909091</v>
      </c>
      <c r="AR144" s="47">
        <v>21.4285714285714</v>
      </c>
      <c r="AS144" s="47">
        <v>9.66950549450549</v>
      </c>
      <c r="AT144" s="47">
        <v>18.0821917808219</v>
      </c>
      <c r="AU144" s="47">
        <v>11.5887671232877</v>
      </c>
      <c r="AV144" s="47">
        <v>16.3841807909605</v>
      </c>
      <c r="AW144" s="47">
        <v>13.6971751412429</v>
      </c>
      <c r="AX144" s="47">
        <v>18.0327868852459</v>
      </c>
      <c r="AY144" s="47">
        <v>18.168306010929</v>
      </c>
      <c r="AZ144" s="47">
        <v>15.0273224043716</v>
      </c>
      <c r="BA144" s="47">
        <v>12.5808743169399</v>
      </c>
      <c r="BB144" s="47">
        <v>16.6666666666667</v>
      </c>
      <c r="BC144" s="47">
        <v>32.8931693989071</v>
      </c>
      <c r="BD144" s="47">
        <v>23.3516483516484</v>
      </c>
      <c r="BE144" s="47">
        <v>5.55604395604396</v>
      </c>
      <c r="BF144" s="47">
        <v>16.7123287671233</v>
      </c>
      <c r="BG144" s="47">
        <v>11.0134246575342</v>
      </c>
      <c r="BH144" s="47">
        <v>16.9054441260745</v>
      </c>
      <c r="BI144" s="47">
        <v>7.39398280802292</v>
      </c>
      <c r="BJ144" s="47">
        <v>18.475073313783</v>
      </c>
      <c r="BK144" s="47">
        <v>7.88885630498534</v>
      </c>
      <c r="BL144" s="47">
        <v>14.4808743169399</v>
      </c>
      <c r="BM144" s="47">
        <v>4.69781420765027</v>
      </c>
      <c r="BN144" s="47">
        <v>20.7182320441989</v>
      </c>
      <c r="BO144" s="47">
        <v>14.4707182320442</v>
      </c>
      <c r="BP144" s="47">
        <v>19.327731092437</v>
      </c>
      <c r="BQ144" s="47">
        <v>9.523529411764709</v>
      </c>
      <c r="BR144" s="47">
        <v>16.1473087818697</v>
      </c>
      <c r="BS144" s="47">
        <v>18.3</v>
      </c>
      <c r="BT144" s="47">
        <v>17.7595628415301</v>
      </c>
      <c r="BU144" s="47">
        <v>19.4672131147541</v>
      </c>
      <c r="BV144" s="47">
        <v>18.3060109289617</v>
      </c>
      <c r="BW144" s="47">
        <v>11.9346994535519</v>
      </c>
      <c r="BX144" s="47">
        <v>12.0547945205479</v>
      </c>
      <c r="BY144" s="47">
        <v>9.631780821917809</v>
      </c>
      <c r="BZ144" s="47">
        <v>16.017316017316</v>
      </c>
      <c r="CA144" s="47">
        <v>9.28614718614719</v>
      </c>
      <c r="CB144" s="47">
        <v>13.4453781512605</v>
      </c>
      <c r="CC144" s="47">
        <v>11.0655462184874</v>
      </c>
      <c r="CD144" s="47">
        <v>14.7945205479452</v>
      </c>
      <c r="CE144" s="47">
        <v>10.1493150684932</v>
      </c>
      <c r="CF144" s="47">
        <v>24.024024024024</v>
      </c>
      <c r="CG144" s="47">
        <v>20.7933933933934</v>
      </c>
      <c r="CH144" s="47">
        <v>15.0273224043716</v>
      </c>
      <c r="CI144" s="47">
        <v>17.981693989071</v>
      </c>
      <c r="CJ144" s="47">
        <v>22.4043715846995</v>
      </c>
      <c r="CK144" s="47">
        <v>10.401912568306</v>
      </c>
      <c r="CL144" s="47">
        <v>17.5824175824176</v>
      </c>
      <c r="CM144" s="47">
        <v>10.1837912087912</v>
      </c>
      <c r="CN144" s="47">
        <v>22.4043715846995</v>
      </c>
      <c r="CO144" s="47">
        <v>9.63306010928962</v>
      </c>
      <c r="CP144" s="47">
        <v>18.2080924855491</v>
      </c>
      <c r="CQ144" s="47">
        <v>14.6921965317919</v>
      </c>
      <c r="CR144" s="47">
        <v>23.6263736263736</v>
      </c>
      <c r="CS144" s="47">
        <v>10.5016483516484</v>
      </c>
      <c r="CT144" s="47">
        <v>17.5824175824176</v>
      </c>
      <c r="CU144" s="47">
        <v>7.0478021978022</v>
      </c>
      <c r="CV144" s="47">
        <v>19.0082644628099</v>
      </c>
      <c r="CW144" s="47">
        <v>7.02038567493113</v>
      </c>
      <c r="CX144" s="47">
        <v>14.7540983606557</v>
      </c>
      <c r="CY144" s="47">
        <v>13.5926229508197</v>
      </c>
      <c r="CZ144" s="47">
        <v>21.0382513661202</v>
      </c>
      <c r="DA144" s="47">
        <v>20.266393442623</v>
      </c>
      <c r="DB144" s="47">
        <v>19.1256830601093</v>
      </c>
      <c r="DC144" s="47">
        <v>12.7792349726776</v>
      </c>
      <c r="DD144" s="47">
        <v>19.5530726256983</v>
      </c>
      <c r="DE144" s="47">
        <v>6.06256983240223</v>
      </c>
      <c r="DF144" s="47">
        <v>18.0327868852459</v>
      </c>
      <c r="DG144" s="47">
        <v>9.010109289617491</v>
      </c>
      <c r="DH144" s="47">
        <v>20.8333333333333</v>
      </c>
      <c r="DI144" s="47">
        <v>6.92888888888889</v>
      </c>
      <c r="DJ144" s="47">
        <v>15.6593406593407</v>
      </c>
      <c r="DK144" s="47">
        <v>11.2074175824176</v>
      </c>
      <c r="DL144" s="47">
        <v>21.0382513661202</v>
      </c>
      <c r="DM144" s="47">
        <v>14.9877049180328</v>
      </c>
      <c r="DN144" s="29"/>
      <c r="DO144" s="47">
        <f>SUM(SUM(B144,D144,F144,H144,J144,L144,N144,P144,R144,T144,V144,X144,Z144,AB144,AD144,AF144,AH144,AJ144,AL144,AN144,AP144,AR144,AT144,AV144,AX144,AZ144,BB144,BD144,BF144,BH144),BJ144,BL144,BN144,BP144,BR144,BT144,BV144,BX144,BZ144,CB144,CD144,CF144,CH144,CJ144,CL144,CN144,CP144,CR144,CT144,CV144,CX144,CZ144,DB144,DD144,DF144,DH144,DJ144,DL144)/58</f>
        <v>18.1996965444047</v>
      </c>
      <c r="DP144" s="47">
        <f>SUM(SUM(C144,E144,G144,I144,K144,M144,O144,Q144,S144,U144,W144,Y144,AA144,AC144,AE144,AG144,AI144,AK144,AM144,AO144,AQ144,AS144,AU144,AW144,AY144,BA144,BC144,BE144,BG144,BI144),BK144,BM144,BO144,BQ144,BS144,BU144,BW144,BY144,CA144,CC144,CE144,CG144,CI144,CK144,CM144,CO144,CQ144,CS144,CU144,CW144,CY144,DA144,DC144,DE144,DG144,DI144,DK144,DM144)/58</f>
        <v>12.6536942615233</v>
      </c>
      <c r="DQ144" s="63"/>
    </row>
    <row r="145" ht="20.35" customHeight="1">
      <c r="A145" s="65">
        <v>1925</v>
      </c>
      <c r="B145" s="68">
        <v>18.3561643835616</v>
      </c>
      <c r="C145" s="47">
        <v>11.0868493150685</v>
      </c>
      <c r="D145" s="47">
        <v>15.6164383561644</v>
      </c>
      <c r="E145" s="47">
        <v>10.0687671232877</v>
      </c>
      <c r="F145" s="47">
        <v>15.0684931506849</v>
      </c>
      <c r="G145" s="47">
        <v>10.8942465753425</v>
      </c>
      <c r="H145" s="47">
        <v>25.4601226993865</v>
      </c>
      <c r="I145" s="47">
        <v>5.38251533742331</v>
      </c>
      <c r="J145" s="47">
        <v>15.9340659340659</v>
      </c>
      <c r="K145" s="47">
        <v>16.192032967033</v>
      </c>
      <c r="L145" s="47">
        <v>17.3553719008264</v>
      </c>
      <c r="M145" s="47">
        <v>11.2333333333333</v>
      </c>
      <c r="N145" s="47">
        <v>20</v>
      </c>
      <c r="O145" s="47">
        <v>7.35342465753425</v>
      </c>
      <c r="P145" s="47">
        <v>11.2637362637363</v>
      </c>
      <c r="Q145" s="47">
        <v>20.3947802197802</v>
      </c>
      <c r="R145" s="47">
        <v>22.4137931034483</v>
      </c>
      <c r="S145" s="47">
        <v>13.6212643678161</v>
      </c>
      <c r="T145" s="47">
        <v>17.2602739726027</v>
      </c>
      <c r="U145" s="47">
        <v>18.2361643835616</v>
      </c>
      <c r="V145" s="47">
        <v>18.6813186813187</v>
      </c>
      <c r="W145" s="47">
        <v>19.4145604395604</v>
      </c>
      <c r="X145" s="47">
        <v>13.7362637362637</v>
      </c>
      <c r="Y145" s="47">
        <v>13.6068681318681</v>
      </c>
      <c r="Z145" s="47">
        <v>18.5185185185185</v>
      </c>
      <c r="AA145" s="47">
        <v>16.9780864197531</v>
      </c>
      <c r="AB145" s="47">
        <v>25</v>
      </c>
      <c r="AC145" s="47">
        <v>10.328021978022</v>
      </c>
      <c r="AD145" s="47">
        <v>18.732782369146</v>
      </c>
      <c r="AE145" s="47">
        <v>15.2314049586777</v>
      </c>
      <c r="AF145" s="47">
        <v>16.1643835616438</v>
      </c>
      <c r="AG145" s="47">
        <v>10.9120547945205</v>
      </c>
      <c r="AH145" s="47">
        <v>27.2455089820359</v>
      </c>
      <c r="AI145" s="47">
        <v>15.0329341317365</v>
      </c>
      <c r="AJ145" s="47">
        <v>18.3561643835616</v>
      </c>
      <c r="AK145" s="47">
        <v>12.2054794520548</v>
      </c>
      <c r="AL145" s="47">
        <v>16.4383561643836</v>
      </c>
      <c r="AM145" s="47">
        <v>21.9547945205479</v>
      </c>
      <c r="AN145" s="47">
        <v>15.6593406593407</v>
      </c>
      <c r="AO145" s="47">
        <v>8.5</v>
      </c>
      <c r="AP145" s="47">
        <v>16.1111111111111</v>
      </c>
      <c r="AQ145" s="47">
        <v>9.54805555555556</v>
      </c>
      <c r="AR145" s="47">
        <v>21.8232044198895</v>
      </c>
      <c r="AS145" s="47">
        <v>10.8049723756906</v>
      </c>
      <c r="AT145" s="47">
        <v>18.956043956044</v>
      </c>
      <c r="AU145" s="47">
        <v>11.5450549450549</v>
      </c>
      <c r="AV145" s="47">
        <v>19.7802197802198</v>
      </c>
      <c r="AW145" s="47">
        <v>12.2337912087912</v>
      </c>
      <c r="AX145" s="47">
        <v>19.4520547945205</v>
      </c>
      <c r="AY145" s="47">
        <v>17.0813698630137</v>
      </c>
      <c r="AZ145" s="47">
        <v>16.4383561643836</v>
      </c>
      <c r="BA145" s="47">
        <v>12.801095890411</v>
      </c>
      <c r="BB145" s="47">
        <v>17.3553719008264</v>
      </c>
      <c r="BC145" s="47">
        <v>31.6366391184573</v>
      </c>
      <c r="BD145" s="47">
        <v>18.3561643835616</v>
      </c>
      <c r="BE145" s="47">
        <v>5.75424657534247</v>
      </c>
      <c r="BF145" s="47">
        <v>18.9041095890411</v>
      </c>
      <c r="BG145" s="47">
        <v>11.1654794520548</v>
      </c>
      <c r="BH145" s="47">
        <v>16.4383561643836</v>
      </c>
      <c r="BI145" s="47">
        <v>7.92904109589041</v>
      </c>
      <c r="BJ145" s="47">
        <v>17.9566563467492</v>
      </c>
      <c r="BK145" s="47">
        <v>7.81052631578947</v>
      </c>
      <c r="BL145" s="47">
        <v>18.9041095890411</v>
      </c>
      <c r="BM145" s="47">
        <v>4.69178082191781</v>
      </c>
      <c r="BN145" s="47">
        <v>17.2602739726027</v>
      </c>
      <c r="BO145" s="47">
        <v>14.1443835616438</v>
      </c>
      <c r="BP145" s="47">
        <v>18.2584269662921</v>
      </c>
      <c r="BQ145" s="47">
        <v>9.4252808988764</v>
      </c>
      <c r="BR145" s="47">
        <v>17.8451178451178</v>
      </c>
      <c r="BS145" s="47">
        <v>16.8515151515152</v>
      </c>
      <c r="BT145" s="47">
        <v>18.956043956044</v>
      </c>
      <c r="BU145" s="47">
        <v>18.5717032967033</v>
      </c>
      <c r="BV145" s="47">
        <v>14.7945205479452</v>
      </c>
      <c r="BW145" s="47">
        <v>12.7367123287671</v>
      </c>
      <c r="BX145" s="47">
        <v>15.6164383561644</v>
      </c>
      <c r="BY145" s="47">
        <v>9.79150684931507</v>
      </c>
      <c r="BZ145" s="47">
        <v>19.8443579766537</v>
      </c>
      <c r="CA145" s="47">
        <v>9.76614785992218</v>
      </c>
      <c r="CB145" s="47">
        <v>13.6111111111111</v>
      </c>
      <c r="CC145" s="47">
        <v>10.2991666666667</v>
      </c>
      <c r="CD145" s="47">
        <v>16.2087912087912</v>
      </c>
      <c r="CE145" s="47">
        <v>10.2653846153846</v>
      </c>
      <c r="CF145" s="47">
        <v>16.2464985994398</v>
      </c>
      <c r="CG145" s="47">
        <v>19.5733893557423</v>
      </c>
      <c r="CH145" s="47">
        <v>20.0549450549451</v>
      </c>
      <c r="CI145" s="47">
        <v>16.3510989010989</v>
      </c>
      <c r="CJ145" s="47">
        <v>21.6438356164384</v>
      </c>
      <c r="CK145" s="47">
        <v>10.4605479452055</v>
      </c>
      <c r="CL145" s="47">
        <v>16.1643835616438</v>
      </c>
      <c r="CM145" s="47">
        <v>10.5693150684932</v>
      </c>
      <c r="CN145" s="47">
        <v>16.4383561643836</v>
      </c>
      <c r="CO145" s="47">
        <v>9.490410958904111</v>
      </c>
      <c r="CP145" s="47">
        <v>20.1101928374656</v>
      </c>
      <c r="CQ145" s="47">
        <v>13.7658402203857</v>
      </c>
      <c r="CR145" s="47">
        <v>17.9063360881543</v>
      </c>
      <c r="CS145" s="47">
        <v>10.6743801652893</v>
      </c>
      <c r="CT145" s="47">
        <v>21.6438356164384</v>
      </c>
      <c r="CU145" s="47">
        <v>6.90109589041096</v>
      </c>
      <c r="CV145" s="47">
        <v>22.7777777777778</v>
      </c>
      <c r="CW145" s="47">
        <v>7.48666666666667</v>
      </c>
      <c r="CX145" s="47">
        <v>16.7123287671233</v>
      </c>
      <c r="CY145" s="47">
        <v>13.7087671232877</v>
      </c>
      <c r="CZ145" s="47">
        <v>16.986301369863</v>
      </c>
      <c r="DA145" s="47">
        <v>21.2539726027397</v>
      </c>
      <c r="DB145" s="47">
        <v>17.9558011049724</v>
      </c>
      <c r="DC145" s="47">
        <v>12.5961325966851</v>
      </c>
      <c r="DD145" s="47">
        <v>20.5633802816901</v>
      </c>
      <c r="DE145" s="47">
        <v>6.76253521126761</v>
      </c>
      <c r="DF145" s="47">
        <v>16.4835164835165</v>
      </c>
      <c r="DG145" s="47">
        <v>9.10906593406593</v>
      </c>
      <c r="DH145" s="47">
        <v>18.4573002754821</v>
      </c>
      <c r="DI145" s="47">
        <v>7.19201101928375</v>
      </c>
      <c r="DJ145" s="47">
        <v>12.7118644067797</v>
      </c>
      <c r="DK145" s="47">
        <v>11.5522598870056</v>
      </c>
      <c r="DL145" s="47">
        <v>17.2602739726027</v>
      </c>
      <c r="DM145" s="47">
        <v>14.7279452054795</v>
      </c>
      <c r="DN145" s="29"/>
      <c r="DO145" s="47">
        <f>SUM(SUM(B145,D145,F145,H145,J145,L145,N145,P145,R145,T145,V145,X145,Z145,AB145,AD145,AF145,AH145,AJ145,AL145,AN145,AP145,AR145,AT145,AV145,AX145,AZ145,BB145,BD145,BF145,BH145),BJ145,BL145,BN145,BP145,BR145,BT145,BV145,BX145,BZ145,CB145,CD145,CF145,CH145,CJ145,CL145,CN145,CP145,CR145,CT145,CV145,CX145,CZ145,DB145,DD145,DF145,DH145,DJ145,DL145)/58</f>
        <v>18.1077390506879</v>
      </c>
      <c r="DP145" s="47">
        <f>SUM(SUM(C145,E145,G145,I145,K145,M145,O145,Q145,S145,U145,W145,Y145,AA145,AC145,AE145,AG145,AI145,AK145,AM145,AO145,AQ145,AS145,AU145,AW145,AY145,BA145,BC145,BE145,BG145,BI145),BK145,BM145,BO145,BQ145,BS145,BU145,BW145,BY145,CA145,CC145,CE145,CG145,CI145,CK145,CM145,CO145,CQ145,CS145,CU145,CW145,CY145,DA145,DC145,DE145,DG145,DI145,DK145,DM145)/58</f>
        <v>12.511325384581</v>
      </c>
      <c r="DQ145" s="63"/>
    </row>
    <row r="146" ht="20.35" customHeight="1">
      <c r="A146" s="65">
        <v>1926</v>
      </c>
      <c r="B146" s="68">
        <v>18.9041095890411</v>
      </c>
      <c r="C146" s="47">
        <v>11.4465753424658</v>
      </c>
      <c r="D146" s="47">
        <v>17.5824175824176</v>
      </c>
      <c r="E146" s="47">
        <v>9.761263736263739</v>
      </c>
      <c r="F146" s="47">
        <v>15.8904109589041</v>
      </c>
      <c r="G146" s="47">
        <v>11.8364383561644</v>
      </c>
      <c r="H146" s="47">
        <v>25.0696378830084</v>
      </c>
      <c r="I146" s="47">
        <v>6.4016713091922</v>
      </c>
      <c r="J146" s="47">
        <v>16.2983425414365</v>
      </c>
      <c r="K146" s="47">
        <v>16.321546961326</v>
      </c>
      <c r="L146" s="47">
        <v>20.8219178082192</v>
      </c>
      <c r="M146" s="47">
        <v>12.5482191780822</v>
      </c>
      <c r="N146" s="47">
        <v>18.9041095890411</v>
      </c>
      <c r="O146" s="47">
        <v>8.038356164383559</v>
      </c>
      <c r="P146" s="47">
        <v>15</v>
      </c>
      <c r="Q146" s="47">
        <v>19.9466666666667</v>
      </c>
      <c r="R146" s="47">
        <v>18.361581920904</v>
      </c>
      <c r="S146" s="47">
        <v>14.5005649717514</v>
      </c>
      <c r="T146" s="47">
        <v>15.3846153846154</v>
      </c>
      <c r="U146" s="47">
        <v>19.2258241758242</v>
      </c>
      <c r="V146" s="47">
        <v>18.4873949579832</v>
      </c>
      <c r="W146" s="47">
        <v>20.466106442577</v>
      </c>
      <c r="X146" s="47">
        <v>15.3846153846154</v>
      </c>
      <c r="Y146" s="47">
        <v>13.4909340659341</v>
      </c>
      <c r="Z146" s="47">
        <v>18.9041095890411</v>
      </c>
      <c r="AA146" s="47">
        <v>17.4983561643836</v>
      </c>
      <c r="AB146" s="47">
        <v>21.8836565096953</v>
      </c>
      <c r="AC146" s="47">
        <v>11.2083102493075</v>
      </c>
      <c r="AD146" s="47">
        <v>13.4246575342466</v>
      </c>
      <c r="AE146" s="47">
        <v>16.0161643835616</v>
      </c>
      <c r="AF146" s="47">
        <v>14.2465753424658</v>
      </c>
      <c r="AG146" s="47">
        <v>12.638904109589</v>
      </c>
      <c r="AH146" s="47">
        <v>22.0338983050847</v>
      </c>
      <c r="AI146" s="47">
        <v>16.2197740112994</v>
      </c>
      <c r="AJ146" s="47">
        <v>12.3287671232877</v>
      </c>
      <c r="AK146" s="47">
        <v>12.961095890411</v>
      </c>
      <c r="AL146" s="47">
        <v>18.1268882175227</v>
      </c>
      <c r="AM146" s="47">
        <v>22.6202416918429</v>
      </c>
      <c r="AN146" s="47">
        <v>16.1643835616438</v>
      </c>
      <c r="AO146" s="47">
        <v>8.67342465753425</v>
      </c>
      <c r="AP146" s="47">
        <v>17.4647887323944</v>
      </c>
      <c r="AQ146" s="47">
        <v>10.290985915493</v>
      </c>
      <c r="AR146" s="47">
        <v>20.8219178082192</v>
      </c>
      <c r="AS146" s="47">
        <v>10.8238356164384</v>
      </c>
      <c r="AT146" s="47">
        <v>17.2602739726027</v>
      </c>
      <c r="AU146" s="47">
        <v>11.7243835616438</v>
      </c>
      <c r="AV146" s="47">
        <v>19.6675900277008</v>
      </c>
      <c r="AW146" s="47">
        <v>13.3332409972299</v>
      </c>
      <c r="AX146" s="47">
        <v>22.7397260273973</v>
      </c>
      <c r="AY146" s="47">
        <v>18.5830136986301</v>
      </c>
      <c r="AZ146" s="47">
        <v>17.5342465753425</v>
      </c>
      <c r="BA146" s="47">
        <v>13.0493150684932</v>
      </c>
      <c r="BB146" s="47">
        <v>12.6050420168067</v>
      </c>
      <c r="BC146" s="47">
        <v>31.4605042016807</v>
      </c>
      <c r="BD146" s="47">
        <v>17.032967032967</v>
      </c>
      <c r="BE146" s="47">
        <v>7.14478021978022</v>
      </c>
      <c r="BF146" s="47">
        <v>20.5479452054795</v>
      </c>
      <c r="BG146" s="47">
        <v>11.2731506849315</v>
      </c>
      <c r="BH146" s="47">
        <v>19.2837465564738</v>
      </c>
      <c r="BI146" s="47">
        <v>8.55206611570248</v>
      </c>
      <c r="BJ146" s="47">
        <v>21.4925373134328</v>
      </c>
      <c r="BK146" s="47">
        <v>8.586567164179099</v>
      </c>
      <c r="BL146" s="47">
        <v>19.4520547945205</v>
      </c>
      <c r="BM146" s="47">
        <v>5.73698630136986</v>
      </c>
      <c r="BN146" s="47">
        <v>16.4383561643836</v>
      </c>
      <c r="BO146" s="47">
        <v>15.5435616438356</v>
      </c>
      <c r="BP146" s="47">
        <v>13.7254901960784</v>
      </c>
      <c r="BQ146" s="47">
        <v>10.2778711484594</v>
      </c>
      <c r="BR146" s="47">
        <v>19.4915254237288</v>
      </c>
      <c r="BS146" s="47">
        <v>17.8169491525424</v>
      </c>
      <c r="BT146" s="47">
        <v>15.0684931506849</v>
      </c>
      <c r="BU146" s="47">
        <v>19.4920547945205</v>
      </c>
      <c r="BV146" s="47">
        <v>12.8767123287671</v>
      </c>
      <c r="BW146" s="47">
        <v>12.7912328767123</v>
      </c>
      <c r="BX146" s="47">
        <v>16.4383561643836</v>
      </c>
      <c r="BY146" s="47">
        <v>10.373698630137</v>
      </c>
      <c r="BZ146" s="47">
        <v>16.8674698795181</v>
      </c>
      <c r="CA146" s="47">
        <v>9.776305220883531</v>
      </c>
      <c r="CB146" s="47">
        <v>19.3905817174515</v>
      </c>
      <c r="CC146" s="47">
        <v>11.4706371191136</v>
      </c>
      <c r="CD146" s="47">
        <v>15.3424657534247</v>
      </c>
      <c r="CE146" s="47">
        <v>10.6493150684932</v>
      </c>
      <c r="CF146" s="47">
        <v>21.5753424657534</v>
      </c>
      <c r="CG146" s="47">
        <v>21.9397260273973</v>
      </c>
      <c r="CH146" s="47">
        <v>18.3561643835616</v>
      </c>
      <c r="CI146" s="47">
        <v>17.2964383561644</v>
      </c>
      <c r="CJ146" s="47">
        <v>14.5205479452055</v>
      </c>
      <c r="CK146" s="47">
        <v>11.1167123287671</v>
      </c>
      <c r="CL146" s="47">
        <v>17.3184357541899</v>
      </c>
      <c r="CM146" s="47">
        <v>10.4782122905028</v>
      </c>
      <c r="CN146" s="47">
        <v>18.6813186813187</v>
      </c>
      <c r="CO146" s="47">
        <v>10.3986263736264</v>
      </c>
      <c r="CP146" s="47">
        <v>18.9041095890411</v>
      </c>
      <c r="CQ146" s="47">
        <v>15.5457534246575</v>
      </c>
      <c r="CR146" s="47">
        <v>16.4383561643836</v>
      </c>
      <c r="CS146" s="47">
        <v>10.8701369863014</v>
      </c>
      <c r="CT146" s="47">
        <v>19.060773480663</v>
      </c>
      <c r="CU146" s="47">
        <v>7.28342541436464</v>
      </c>
      <c r="CV146" s="47">
        <v>17.8571428571429</v>
      </c>
      <c r="CW146" s="47">
        <v>7.54725274725275</v>
      </c>
      <c r="CX146" s="47">
        <v>19.1780821917808</v>
      </c>
      <c r="CY146" s="47">
        <v>14.1367123287671</v>
      </c>
      <c r="CZ146" s="47">
        <v>21.9178082191781</v>
      </c>
      <c r="DA146" s="47">
        <v>20.4802739726027</v>
      </c>
      <c r="DB146" s="47">
        <v>23.6111111111111</v>
      </c>
      <c r="DC146" s="47">
        <v>12.9436111111111</v>
      </c>
      <c r="DD146" s="47">
        <v>14.8876404494382</v>
      </c>
      <c r="DE146" s="47">
        <v>7.26516853932584</v>
      </c>
      <c r="DF146" s="47">
        <v>16.5745856353591</v>
      </c>
      <c r="DG146" s="47">
        <v>10.0878453038674</v>
      </c>
      <c r="DH146" s="47">
        <v>23.3516483516484</v>
      </c>
      <c r="DI146" s="47">
        <v>8.007967032967031</v>
      </c>
      <c r="DJ146" s="47">
        <v>11.4206128133705</v>
      </c>
      <c r="DK146" s="47">
        <v>11.9412256267409</v>
      </c>
      <c r="DL146" s="47">
        <v>16.986301369863</v>
      </c>
      <c r="DM146" s="47">
        <v>15.0580821917808</v>
      </c>
      <c r="DN146" s="29"/>
      <c r="DO146" s="47">
        <f>SUM(SUM(B146,D146,F146,H146,J146,L146,N146,P146,R146,T146,V146,X146,Z146,AB146,AD146,AF146,AH146,AJ146,AL146,AN146,AP146,AR146,AT146,AV146,AX146,AZ146,BB146,BD146,BF146,BH146),BJ146,BL146,BN146,BP146,BR146,BT146,BV146,BX146,BZ146,CB146,CD146,CF146,CH146,CJ146,CL146,CN146,CP146,CR146,CT146,CV146,CX146,CZ146,DB146,DD146,DF146,DH146,DJ146,DL146)/58</f>
        <v>17.8514544497921</v>
      </c>
      <c r="DP146" s="47">
        <f>SUM(SUM(C146,E146,G146,I146,K146,M146,O146,Q146,S146,U146,W146,Y146,AA146,AC146,AE146,AG146,AI146,AK146,AM146,AO146,AQ146,AS146,AU146,AW146,AY146,BA146,BC146,BE146,BG146,BI146),BK146,BM146,BO146,BQ146,BS146,BU146,BW146,BY146,CA146,CC146,CE146,CG146,CI146,CK146,CM146,CO146,CQ146,CS146,CU146,CW146,CY146,DA146,DC146,DE146,DG146,DI146,DK146,DM146)/58</f>
        <v>13.154621789397</v>
      </c>
      <c r="DQ146" s="63"/>
    </row>
    <row r="147" ht="20.35" customHeight="1">
      <c r="A147" s="65">
        <v>1927</v>
      </c>
      <c r="B147" s="68">
        <v>21.4285714285714</v>
      </c>
      <c r="C147" s="47">
        <v>11.2293956043956</v>
      </c>
      <c r="D147" s="47">
        <v>19.0082644628099</v>
      </c>
      <c r="E147" s="47">
        <v>9.77217630853994</v>
      </c>
      <c r="F147" s="47">
        <v>22.6519337016575</v>
      </c>
      <c r="G147" s="47">
        <v>11.7361878453039</v>
      </c>
      <c r="H147" s="47">
        <v>20.8333333333333</v>
      </c>
      <c r="I147" s="47">
        <v>4.75222222222222</v>
      </c>
      <c r="J147" s="47">
        <v>20.3856749311295</v>
      </c>
      <c r="K147" s="47">
        <v>16.2129476584022</v>
      </c>
      <c r="L147" s="47">
        <v>17.4033149171271</v>
      </c>
      <c r="M147" s="47">
        <v>12.1088397790055</v>
      </c>
      <c r="N147" s="47">
        <v>20.8219178082192</v>
      </c>
      <c r="O147" s="47">
        <v>7.53424657534247</v>
      </c>
      <c r="P147" s="47">
        <v>16.1643835616438</v>
      </c>
      <c r="Q147" s="47">
        <v>20.1342465753425</v>
      </c>
      <c r="R147" s="47">
        <v>16.1559888579387</v>
      </c>
      <c r="S147" s="47">
        <v>13.7272980501393</v>
      </c>
      <c r="T147" s="47">
        <v>15.1515151515152</v>
      </c>
      <c r="U147" s="47">
        <v>19.1355371900826</v>
      </c>
      <c r="V147" s="47">
        <v>16.7130919220056</v>
      </c>
      <c r="W147" s="47">
        <v>20.4718662952646</v>
      </c>
      <c r="X147" s="47">
        <v>16.4835164835165</v>
      </c>
      <c r="Y147" s="47">
        <v>13.5769230769231</v>
      </c>
      <c r="Z147" s="47">
        <v>12.1212121212121</v>
      </c>
      <c r="AA147" s="47">
        <v>16.82</v>
      </c>
      <c r="AB147" s="47">
        <v>17.6795580110497</v>
      </c>
      <c r="AC147" s="47">
        <v>10.303591160221</v>
      </c>
      <c r="AD147" s="47">
        <v>14.0495867768595</v>
      </c>
      <c r="AE147" s="47">
        <v>16.2341597796143</v>
      </c>
      <c r="AF147" s="47">
        <v>17.0798898071625</v>
      </c>
      <c r="AG147" s="47">
        <v>10.8801652892562</v>
      </c>
      <c r="AH147" s="47">
        <v>22.3140495867769</v>
      </c>
      <c r="AI147" s="47">
        <v>15.801652892562</v>
      </c>
      <c r="AJ147" s="47">
        <v>17.0868347338936</v>
      </c>
      <c r="AK147" s="47">
        <v>12.4179271708683</v>
      </c>
      <c r="AL147" s="47">
        <v>19.5592286501377</v>
      </c>
      <c r="AM147" s="47">
        <v>22.6760330578512</v>
      </c>
      <c r="AN147" s="47">
        <v>14.7945205479452</v>
      </c>
      <c r="AO147" s="47">
        <v>8.36383561643836</v>
      </c>
      <c r="AP147" s="47">
        <v>19.7222222222222</v>
      </c>
      <c r="AQ147" s="47">
        <v>9.681111111111109</v>
      </c>
      <c r="AR147" s="47">
        <v>18.3561643835616</v>
      </c>
      <c r="AS147" s="47">
        <v>10.9539726027397</v>
      </c>
      <c r="AT147" s="47">
        <v>17.8082191780822</v>
      </c>
      <c r="AU147" s="47">
        <v>11.4353424657534</v>
      </c>
      <c r="AV147" s="47">
        <v>23.6994219653179</v>
      </c>
      <c r="AW147" s="47">
        <v>12.1916184971098</v>
      </c>
      <c r="AX147" s="47">
        <v>20.6642066420664</v>
      </c>
      <c r="AY147" s="47">
        <v>19.6158671586716</v>
      </c>
      <c r="AZ147" s="47">
        <v>17.5342465753425</v>
      </c>
      <c r="BA147" s="47">
        <v>13.4854794520548</v>
      </c>
      <c r="BB147" s="47">
        <v>13.7362637362637</v>
      </c>
      <c r="BC147" s="47">
        <v>32.1159340659341</v>
      </c>
      <c r="BD147" s="47">
        <v>17.5342465753425</v>
      </c>
      <c r="BE147" s="47">
        <v>5.6241095890411</v>
      </c>
      <c r="BF147" s="47">
        <v>17.4033149171271</v>
      </c>
      <c r="BG147" s="47">
        <v>11.4298342541436</v>
      </c>
      <c r="BH147" s="47">
        <v>21.6438356164384</v>
      </c>
      <c r="BI147" s="47">
        <v>8.37397260273973</v>
      </c>
      <c r="BJ147" s="47">
        <v>18.1818181818182</v>
      </c>
      <c r="BK147" s="47">
        <v>8.12606060606061</v>
      </c>
      <c r="BL147" s="47">
        <v>18.6301369863014</v>
      </c>
      <c r="BM147" s="47">
        <v>4.68383561643836</v>
      </c>
      <c r="BN147" s="47">
        <v>18.6246418338109</v>
      </c>
      <c r="BO147" s="47">
        <v>14.8146131805158</v>
      </c>
      <c r="BP147" s="47">
        <v>14.3258426966292</v>
      </c>
      <c r="BQ147" s="47">
        <v>9.57387640449438</v>
      </c>
      <c r="BR147" s="47">
        <v>18.6968838526912</v>
      </c>
      <c r="BS147" s="47">
        <v>17.7453257790368</v>
      </c>
      <c r="BT147" s="47">
        <v>17.2602739726027</v>
      </c>
      <c r="BU147" s="47">
        <v>19.3019178082192</v>
      </c>
      <c r="BV147" s="47">
        <v>20.9912536443149</v>
      </c>
      <c r="BW147" s="47">
        <v>12.7795918367347</v>
      </c>
      <c r="BX147" s="47">
        <v>18.6301369863014</v>
      </c>
      <c r="BY147" s="47">
        <v>9.96684931506849</v>
      </c>
      <c r="BZ147" s="47">
        <v>18.5185185185185</v>
      </c>
      <c r="CA147" s="47">
        <v>8.8712962962963</v>
      </c>
      <c r="CB147" s="47">
        <v>13.8121546961326</v>
      </c>
      <c r="CC147" s="47">
        <v>10.2279005524862</v>
      </c>
      <c r="CD147" s="47">
        <v>16.2534435261708</v>
      </c>
      <c r="CE147" s="47">
        <v>10.097520661157</v>
      </c>
      <c r="CF147" s="47">
        <v>14.4295302013423</v>
      </c>
      <c r="CG147" s="47">
        <v>22.4597315436242</v>
      </c>
      <c r="CH147" s="47">
        <v>17.2602739726027</v>
      </c>
      <c r="CI147" s="47">
        <v>17.5753424657534</v>
      </c>
      <c r="CJ147" s="47">
        <v>21.0958904109589</v>
      </c>
      <c r="CK147" s="47">
        <v>10.9041095890411</v>
      </c>
      <c r="CL147" s="47">
        <v>18.6301369863014</v>
      </c>
      <c r="CM147" s="47">
        <v>10.0912328767123</v>
      </c>
      <c r="CN147" s="47">
        <v>18.956043956044</v>
      </c>
      <c r="CO147" s="47">
        <v>9.24697802197802</v>
      </c>
      <c r="CP147" s="47">
        <v>14.5205479452055</v>
      </c>
      <c r="CQ147" s="47">
        <v>14.9093150684932</v>
      </c>
      <c r="CR147" s="47">
        <v>17.5824175824176</v>
      </c>
      <c r="CS147" s="47">
        <v>10.1497252747253</v>
      </c>
      <c r="CT147" s="47">
        <v>18.3561643835616</v>
      </c>
      <c r="CU147" s="47">
        <v>6.99972602739726</v>
      </c>
      <c r="CV147" s="47">
        <v>16.1643835616438</v>
      </c>
      <c r="CW147" s="47">
        <v>7.1413698630137</v>
      </c>
      <c r="CX147" s="47">
        <v>17.2602739726027</v>
      </c>
      <c r="CY147" s="47">
        <v>13.4246575342466</v>
      </c>
      <c r="CZ147" s="47">
        <v>18.9041095890411</v>
      </c>
      <c r="DA147" s="47">
        <v>20.2947945205479</v>
      </c>
      <c r="DB147" s="47">
        <v>20.4986149584488</v>
      </c>
      <c r="DC147" s="47">
        <v>12.3975069252078</v>
      </c>
      <c r="DD147" s="47">
        <v>24.5762711864407</v>
      </c>
      <c r="DE147" s="47">
        <v>6.41949152542373</v>
      </c>
      <c r="DF147" s="47">
        <v>18.2608695652174</v>
      </c>
      <c r="DG147" s="47">
        <v>8.45855072463768</v>
      </c>
      <c r="DH147" s="47">
        <v>15.3846153846154</v>
      </c>
      <c r="DI147" s="47">
        <v>7.28901098901099</v>
      </c>
      <c r="DJ147" s="47">
        <v>17.5342465753425</v>
      </c>
      <c r="DK147" s="47">
        <v>12.0405479452055</v>
      </c>
      <c r="DL147" s="47">
        <v>16.4835164835165</v>
      </c>
      <c r="DM147" s="47">
        <v>14.5832417582418</v>
      </c>
      <c r="DN147" s="29"/>
      <c r="DO147" s="47">
        <f>SUM(SUM(B147,D147,F147,H147,J147,L147,N147,P147,R147,T147,V147,X147,Z147,AB147,AD147,AF147,AH147,AJ147,AL147,AN147,AP147,AR147,AT147,AV147,AX147,AZ147,BB147,BD147,BF147,BH147),BJ147,BL147,BN147,BP147,BR147,BT147,BV147,BX147,BZ147,CB147,CD147,CF147,CH147,CJ147,CL147,CN147,CP147,CR147,CT147,CV147,CX147,CZ147,DB147,DD147,DF147,DH147,DJ147,DL147)/58</f>
        <v>18.0312334520149</v>
      </c>
      <c r="DP147" s="47">
        <f>SUM(SUM(C147,E147,G147,I147,K147,M147,O147,Q147,S147,U147,W147,Y147,AA147,AC147,AE147,AG147,AI147,AK147,AM147,AO147,AQ147,AS147,AU147,AW147,AY147,BA147,BC147,BE147,BG147,BI147),BK147,BM147,BO147,BQ147,BS147,BU147,BW147,BY147,CA147,CC147,CE147,CG147,CI147,CK147,CM147,CO147,CQ147,CS147,CU147,CW147,CY147,DA147,DC147,DE147,DG147,DI147,DK147,DM147)/58</f>
        <v>12.7477692182214</v>
      </c>
      <c r="DQ147" s="63"/>
    </row>
    <row r="148" ht="20.35" customHeight="1">
      <c r="A148" s="65">
        <v>1928</v>
      </c>
      <c r="B148" s="68">
        <v>18.3060109289617</v>
      </c>
      <c r="C148" s="47">
        <v>11.6106557377049</v>
      </c>
      <c r="D148" s="47">
        <v>17.7595628415301</v>
      </c>
      <c r="E148" s="47">
        <v>9.70983606557377</v>
      </c>
      <c r="F148" s="47">
        <v>17.2131147540984</v>
      </c>
      <c r="G148" s="47">
        <v>12.9631147540984</v>
      </c>
      <c r="H148" s="47">
        <v>19.8300283286119</v>
      </c>
      <c r="I148" s="47">
        <v>6.14787535410765</v>
      </c>
      <c r="J148" s="47">
        <v>18.956043956044</v>
      </c>
      <c r="K148" s="47">
        <v>16.9873626373626</v>
      </c>
      <c r="L148" s="47">
        <v>22.4043715846995</v>
      </c>
      <c r="M148" s="47">
        <v>13.2087431693989</v>
      </c>
      <c r="N148" s="47">
        <v>17.2131147540984</v>
      </c>
      <c r="O148" s="47">
        <v>7.57349726775956</v>
      </c>
      <c r="P148" s="47">
        <v>15.1098901098901</v>
      </c>
      <c r="Q148" s="47">
        <v>21.2788461538462</v>
      </c>
      <c r="R148" s="47">
        <v>19.4285714285714</v>
      </c>
      <c r="S148" s="47">
        <v>14.0508571428571</v>
      </c>
      <c r="T148" s="47">
        <v>17.8082191780822</v>
      </c>
      <c r="U148" s="47">
        <v>19.393698630137</v>
      </c>
      <c r="V148" s="47">
        <v>14.8459383753501</v>
      </c>
      <c r="W148" s="47">
        <v>20.3128851540616</v>
      </c>
      <c r="X148" s="47">
        <v>20.6043956043956</v>
      </c>
      <c r="Y148" s="47">
        <v>13.5958791208791</v>
      </c>
      <c r="Z148" s="47">
        <v>17.9063360881543</v>
      </c>
      <c r="AA148" s="47">
        <v>17.2528925619835</v>
      </c>
      <c r="AB148" s="47">
        <v>22.8070175438596</v>
      </c>
      <c r="AC148" s="47">
        <v>11.172514619883</v>
      </c>
      <c r="AD148" s="47">
        <v>11.7486338797814</v>
      </c>
      <c r="AE148" s="47">
        <v>16.2909836065574</v>
      </c>
      <c r="AF148" s="47">
        <v>19.9453551912568</v>
      </c>
      <c r="AG148" s="47">
        <v>12.1789617486339</v>
      </c>
      <c r="AH148" s="47">
        <v>20.7650273224044</v>
      </c>
      <c r="AI148" s="47">
        <v>16.1535519125683</v>
      </c>
      <c r="AJ148" s="47">
        <v>16.120218579235</v>
      </c>
      <c r="AK148" s="47">
        <v>12.8666666666667</v>
      </c>
      <c r="AL148" s="47">
        <v>16.0220994475138</v>
      </c>
      <c r="AM148" s="47">
        <v>22.8</v>
      </c>
      <c r="AN148" s="47">
        <v>15.8469945355191</v>
      </c>
      <c r="AO148" s="47">
        <v>8.949453551912571</v>
      </c>
      <c r="AP148" s="47">
        <v>18.3060109289617</v>
      </c>
      <c r="AQ148" s="47">
        <v>10.5218579234973</v>
      </c>
      <c r="AR148" s="47">
        <v>21.4285714285714</v>
      </c>
      <c r="AS148" s="47">
        <v>10.6475274725275</v>
      </c>
      <c r="AT148" s="47">
        <v>21.3114754098361</v>
      </c>
      <c r="AU148" s="47">
        <v>11.9054644808743</v>
      </c>
      <c r="AV148" s="47">
        <v>22.2527472527473</v>
      </c>
      <c r="AW148" s="47">
        <v>12.9865384615385</v>
      </c>
      <c r="AX148" s="47">
        <v>21.5909090909091</v>
      </c>
      <c r="AY148" s="47">
        <v>18.2173295454545</v>
      </c>
      <c r="AZ148" s="47">
        <v>21.0958904109589</v>
      </c>
      <c r="BA148" s="47">
        <v>13.0813698630137</v>
      </c>
      <c r="BB148" s="47">
        <v>17.8082191780822</v>
      </c>
      <c r="BC148" s="47">
        <v>33.752602739726</v>
      </c>
      <c r="BD148" s="47">
        <v>20.7650273224044</v>
      </c>
      <c r="BE148" s="47">
        <v>6.19918032786885</v>
      </c>
      <c r="BF148" s="47">
        <v>16.5745856353591</v>
      </c>
      <c r="BG148" s="47">
        <v>11.0226519337017</v>
      </c>
      <c r="BH148" s="47">
        <v>17.6795580110497</v>
      </c>
      <c r="BI148" s="47">
        <v>8.36988950276243</v>
      </c>
      <c r="BJ148" s="47">
        <v>16.8224299065421</v>
      </c>
      <c r="BK148" s="47">
        <v>8.73769470404984</v>
      </c>
      <c r="BL148" s="47">
        <v>14.7540983606557</v>
      </c>
      <c r="BM148" s="47">
        <v>5.84644808743169</v>
      </c>
      <c r="BN148" s="47">
        <v>21.3114754098361</v>
      </c>
      <c r="BO148" s="47">
        <v>15.2543715846995</v>
      </c>
      <c r="BP148" s="47">
        <v>15.6164383561644</v>
      </c>
      <c r="BQ148" s="47">
        <v>10.5890410958904</v>
      </c>
      <c r="BR148" s="47">
        <v>21.4484679665738</v>
      </c>
      <c r="BS148" s="47">
        <v>17.6855153203343</v>
      </c>
      <c r="BT148" s="47">
        <v>16.120218579235</v>
      </c>
      <c r="BU148" s="47">
        <v>19.7535519125683</v>
      </c>
      <c r="BV148" s="47">
        <v>16.4383561643836</v>
      </c>
      <c r="BW148" s="47">
        <v>13.4109589041096</v>
      </c>
      <c r="BX148" s="47">
        <v>18.5792349726776</v>
      </c>
      <c r="BY148" s="47">
        <v>10.3546448087432</v>
      </c>
      <c r="BZ148" s="47">
        <v>18.9516129032258</v>
      </c>
      <c r="CA148" s="47">
        <v>10.1673387096774</v>
      </c>
      <c r="CB148" s="47">
        <v>16.986301369863</v>
      </c>
      <c r="CC148" s="47">
        <v>11.346301369863</v>
      </c>
      <c r="CD148" s="47">
        <v>18.956043956044</v>
      </c>
      <c r="CE148" s="47">
        <v>11.0052197802198</v>
      </c>
      <c r="CF148" s="47">
        <v>13.2701421800948</v>
      </c>
      <c r="CG148" s="47">
        <v>23.4165876777251</v>
      </c>
      <c r="CH148" s="47">
        <v>16.9398907103825</v>
      </c>
      <c r="CI148" s="47">
        <v>17.3327868852459</v>
      </c>
      <c r="CJ148" s="47">
        <v>19.9453551912568</v>
      </c>
      <c r="CK148" s="47">
        <v>10.7459016393443</v>
      </c>
      <c r="CL148" s="47">
        <v>19.6132596685083</v>
      </c>
      <c r="CM148" s="47">
        <v>10.3621546961326</v>
      </c>
      <c r="CN148" s="47">
        <v>14.2465753424658</v>
      </c>
      <c r="CO148" s="47">
        <v>10.3131506849315</v>
      </c>
      <c r="CP148" s="47">
        <v>20.2185792349727</v>
      </c>
      <c r="CQ148" s="47">
        <v>15.8445355191257</v>
      </c>
      <c r="CR148" s="47">
        <v>20.0549450549451</v>
      </c>
      <c r="CS148" s="47">
        <v>10.6700549450549</v>
      </c>
      <c r="CT148" s="47">
        <v>16.6666666666667</v>
      </c>
      <c r="CU148" s="47">
        <v>7.66748633879781</v>
      </c>
      <c r="CV148" s="47">
        <v>18.1058495821727</v>
      </c>
      <c r="CW148" s="47">
        <v>7.85431754874652</v>
      </c>
      <c r="CX148" s="47">
        <v>19.1256830601093</v>
      </c>
      <c r="CY148" s="47">
        <v>14.5573770491803</v>
      </c>
      <c r="CZ148" s="47">
        <v>23.7704918032787</v>
      </c>
      <c r="DA148" s="47">
        <v>21.8109289617486</v>
      </c>
      <c r="DB148" s="47">
        <v>18.4426229508197</v>
      </c>
      <c r="DC148" s="47">
        <v>13.808606557377</v>
      </c>
      <c r="DD148" s="47">
        <v>16.8539325842697</v>
      </c>
      <c r="DE148" s="47">
        <v>7.39325842696629</v>
      </c>
      <c r="DF148" s="47">
        <v>17.2602739726027</v>
      </c>
      <c r="DG148" s="47">
        <v>10.4860273972603</v>
      </c>
      <c r="DH148" s="47">
        <v>18.1818181818182</v>
      </c>
      <c r="DI148" s="47">
        <v>7.52947658402204</v>
      </c>
      <c r="DJ148" s="47">
        <v>12.8415300546448</v>
      </c>
      <c r="DK148" s="47">
        <v>12.3469945355191</v>
      </c>
      <c r="DL148" s="47">
        <v>17.2131147540984</v>
      </c>
      <c r="DM148" s="47">
        <v>15.3997267759563</v>
      </c>
      <c r="DN148" s="29"/>
      <c r="DO148" s="47">
        <f>SUM(SUM(B148,D148,F148,H148,J148,L148,N148,P148,R148,T148,V148,X148,Z148,AB148,AD148,AF148,AH148,AJ148,AL148,AN148,AP148,AR148,AT148,AV148,AX148,AZ148,BB148,BD148,BF148,BH148),BJ148,BL148,BN148,BP148,BR148,BT148,BV148,BX148,BZ148,CB148,CD148,CF148,CH148,CJ148,CL148,CN148,CP148,CR148,CT148,CV148,CX148,CZ148,DB148,DD148,DF148,DH148,DJ148,DL148)/58</f>
        <v>18.2446439317111</v>
      </c>
      <c r="DP148" s="47">
        <f>SUM(SUM(C148,E148,G148,I148,K148,M148,O148,Q148,S148,U148,W148,Y148,AA148,AC148,AE148,AG148,AI148,AK148,AM148,AO148,AQ148,AS148,AU148,AW148,AY148,BA148,BC148,BE148,BG148,BI148),BK148,BM148,BO148,BQ148,BS148,BU148,BW148,BY148,CA148,CC148,CE148,CG148,CI148,CK148,CM148,CO148,CQ148,CS148,CU148,CW148,CY148,DA148,DC148,DE148,DG148,DI148,DK148,DM148)/58</f>
        <v>13.3257439070289</v>
      </c>
      <c r="DQ148" s="63"/>
    </row>
    <row r="149" ht="20.35" customHeight="1">
      <c r="A149" s="65">
        <v>1929</v>
      </c>
      <c r="B149" s="68">
        <v>19.4520547945205</v>
      </c>
      <c r="C149" s="47">
        <v>10.8961643835616</v>
      </c>
      <c r="D149" s="47">
        <v>16.1559888579387</v>
      </c>
      <c r="E149" s="47">
        <v>9.51949860724234</v>
      </c>
      <c r="F149" s="47">
        <v>16.4383561643836</v>
      </c>
      <c r="G149" s="47">
        <v>11.0843835616438</v>
      </c>
      <c r="H149" s="47">
        <v>23.4957020057307</v>
      </c>
      <c r="I149" s="47">
        <v>5.01174785100287</v>
      </c>
      <c r="J149" s="47">
        <v>17.7177177177177</v>
      </c>
      <c r="K149" s="47">
        <v>15.3921921921922</v>
      </c>
      <c r="L149" s="47">
        <v>19.4520547945205</v>
      </c>
      <c r="M149" s="47">
        <v>11.4421917808219</v>
      </c>
      <c r="N149" s="47">
        <v>21.0958904109589</v>
      </c>
      <c r="O149" s="47">
        <v>7.05205479452055</v>
      </c>
      <c r="P149" s="47">
        <v>18.9041095890411</v>
      </c>
      <c r="Q149" s="47">
        <v>19.6931506849315</v>
      </c>
      <c r="R149" s="47">
        <v>18.2072829131653</v>
      </c>
      <c r="S149" s="47">
        <v>13.7478991596639</v>
      </c>
      <c r="T149" s="47">
        <v>17.6308539944904</v>
      </c>
      <c r="U149" s="47">
        <v>18.6619834710744</v>
      </c>
      <c r="V149" s="47">
        <v>17.0391061452514</v>
      </c>
      <c r="W149" s="47">
        <v>18.8991620111732</v>
      </c>
      <c r="X149" s="47">
        <v>18.1818181818182</v>
      </c>
      <c r="Y149" s="47">
        <v>12.931129476584</v>
      </c>
      <c r="Z149" s="47">
        <v>13.8810198300283</v>
      </c>
      <c r="AA149" s="47">
        <v>16.9016997167139</v>
      </c>
      <c r="AB149" s="47">
        <v>22.4719101123596</v>
      </c>
      <c r="AC149" s="47">
        <v>10.172191011236</v>
      </c>
      <c r="AD149" s="47">
        <v>18.3561643835616</v>
      </c>
      <c r="AE149" s="47">
        <v>15.7227397260274</v>
      </c>
      <c r="AF149" s="47">
        <v>19.7260273972603</v>
      </c>
      <c r="AG149" s="47">
        <v>11.2221917808219</v>
      </c>
      <c r="AH149" s="47">
        <v>16.7123287671233</v>
      </c>
      <c r="AI149" s="47">
        <v>15.3041095890411</v>
      </c>
      <c r="AJ149" s="47">
        <v>15.7894736842105</v>
      </c>
      <c r="AK149" s="47">
        <v>12.018836565097</v>
      </c>
      <c r="AL149" s="47">
        <v>18.4065934065934</v>
      </c>
      <c r="AM149" s="47">
        <v>22.0497252747253</v>
      </c>
      <c r="AN149" s="47">
        <v>16.9444444444444</v>
      </c>
      <c r="AO149" s="47">
        <v>8.10638888888889</v>
      </c>
      <c r="AP149" s="47">
        <v>17.9063360881543</v>
      </c>
      <c r="AQ149" s="47">
        <v>9.47217630853994</v>
      </c>
      <c r="AR149" s="47">
        <v>18.9041095890411</v>
      </c>
      <c r="AS149" s="47">
        <v>10.5347945205479</v>
      </c>
      <c r="AT149" s="47">
        <v>20</v>
      </c>
      <c r="AU149" s="47">
        <v>11.2038356164384</v>
      </c>
      <c r="AV149" s="47">
        <v>20.0557103064067</v>
      </c>
      <c r="AW149" s="47">
        <v>12.3710306406685</v>
      </c>
      <c r="AX149" s="47">
        <v>23.0769230769231</v>
      </c>
      <c r="AY149" s="47">
        <v>16.2461538461538</v>
      </c>
      <c r="AZ149" s="47">
        <v>20.3856749311295</v>
      </c>
      <c r="BA149" s="47">
        <v>12.5867768595041</v>
      </c>
      <c r="BB149" s="47">
        <v>17.5342465753425</v>
      </c>
      <c r="BC149" s="47">
        <v>32.3972602739726</v>
      </c>
      <c r="BD149" s="47">
        <v>18.4573002754821</v>
      </c>
      <c r="BE149" s="47">
        <v>4.92011019283747</v>
      </c>
      <c r="BF149" s="47">
        <v>19.4520547945205</v>
      </c>
      <c r="BG149" s="47">
        <v>10.6890410958904</v>
      </c>
      <c r="BH149" s="47">
        <v>16.1643835616438</v>
      </c>
      <c r="BI149" s="47">
        <v>7.75452054794521</v>
      </c>
      <c r="BJ149" s="47">
        <v>22.3837209302326</v>
      </c>
      <c r="BK149" s="47">
        <v>7.72122093023256</v>
      </c>
      <c r="BL149" s="47">
        <v>20.3342618384401</v>
      </c>
      <c r="BM149" s="47">
        <v>5.01894150417827</v>
      </c>
      <c r="BN149" s="47">
        <v>12.9120879120879</v>
      </c>
      <c r="BO149" s="47">
        <v>14.7258241758242</v>
      </c>
      <c r="BP149" s="47">
        <v>15.1098901098901</v>
      </c>
      <c r="BQ149" s="47">
        <v>9.835164835164839</v>
      </c>
      <c r="BR149" s="47">
        <v>16.3841807909605</v>
      </c>
      <c r="BS149" s="47">
        <v>17.4005649717514</v>
      </c>
      <c r="BT149" s="47">
        <v>16.986301369863</v>
      </c>
      <c r="BU149" s="47">
        <v>19.0616438356164</v>
      </c>
      <c r="BV149" s="47">
        <v>20.8219178082192</v>
      </c>
      <c r="BW149" s="47">
        <v>11.6597260273973</v>
      </c>
      <c r="BX149" s="47">
        <v>19.1780821917808</v>
      </c>
      <c r="BY149" s="47">
        <v>10.4230136986301</v>
      </c>
      <c r="BZ149" s="47">
        <v>16.5354330708661</v>
      </c>
      <c r="CA149" s="47">
        <v>9.013779527559061</v>
      </c>
      <c r="CB149" s="47">
        <v>15.0684931506849</v>
      </c>
      <c r="CC149" s="47">
        <v>10.4945205479452</v>
      </c>
      <c r="CD149" s="47">
        <v>17.5226586102719</v>
      </c>
      <c r="CE149" s="47">
        <v>10.9238670694864</v>
      </c>
      <c r="CF149" s="47">
        <v>18.941504178273</v>
      </c>
      <c r="CG149" s="47">
        <v>20.3217270194986</v>
      </c>
      <c r="CH149" s="47">
        <v>17.4285714285714</v>
      </c>
      <c r="CI149" s="47">
        <v>16.382</v>
      </c>
      <c r="CJ149" s="47">
        <v>16.1643835616438</v>
      </c>
      <c r="CK149" s="47">
        <v>10.3254794520548</v>
      </c>
      <c r="CL149" s="47">
        <v>13.972602739726</v>
      </c>
      <c r="CM149" s="47">
        <v>9.76739726027397</v>
      </c>
      <c r="CN149" s="47">
        <v>18.5595567867036</v>
      </c>
      <c r="CO149" s="47">
        <v>10.2645429362881</v>
      </c>
      <c r="CP149" s="47">
        <v>19.3370165745856</v>
      </c>
      <c r="CQ149" s="47">
        <v>14.3709944751381</v>
      </c>
      <c r="CR149" s="47">
        <v>19.1780821917808</v>
      </c>
      <c r="CS149" s="47">
        <v>10.2041095890411</v>
      </c>
      <c r="CT149" s="47">
        <v>18.6301369863014</v>
      </c>
      <c r="CU149" s="47">
        <v>6.75287671232877</v>
      </c>
      <c r="CV149" s="47">
        <v>16.2087912087912</v>
      </c>
      <c r="CW149" s="47">
        <v>7.54010989010989</v>
      </c>
      <c r="CX149" s="47">
        <v>15.3424657534247</v>
      </c>
      <c r="CY149" s="47">
        <v>13.9060273972603</v>
      </c>
      <c r="CZ149" s="47">
        <v>16.986301369863</v>
      </c>
      <c r="DA149" s="47">
        <v>19.7208219178082</v>
      </c>
      <c r="DB149" s="47">
        <v>20.3342618384401</v>
      </c>
      <c r="DC149" s="47">
        <v>13.1679665738162</v>
      </c>
      <c r="DD149" s="47">
        <v>17.7285318559557</v>
      </c>
      <c r="DE149" s="47">
        <v>6.56398891966759</v>
      </c>
      <c r="DF149" s="47">
        <v>17.8571428571429</v>
      </c>
      <c r="DG149" s="47">
        <v>9.38076923076923</v>
      </c>
      <c r="DH149" s="47">
        <v>22.2527472527473</v>
      </c>
      <c r="DI149" s="47">
        <v>6.61016483516484</v>
      </c>
      <c r="DJ149" s="47">
        <v>15.8333333333333</v>
      </c>
      <c r="DK149" s="47">
        <v>11.4477777777778</v>
      </c>
      <c r="DL149" s="47">
        <v>23.2258064516129</v>
      </c>
      <c r="DM149" s="47">
        <v>14.7951612903226</v>
      </c>
      <c r="DN149" s="29"/>
      <c r="DO149" s="47">
        <f>SUM(SUM(B149,D149,F149,H149,J149,L149,N149,P149,R149,T149,V149,X149,Z149,AB149,AD149,AF149,AH149,AJ149,AL149,AN149,AP149,AR149,AT149,AV149,AX149,AZ149,BB149,BD149,BF149,BH149),BJ149,BL149,BN149,BP149,BR149,BT149,BV149,BX149,BZ149,CB149,CD149,CF149,CH149,CJ149,CL149,CN149,CP149,CR149,CT149,CV149,CX149,CZ149,DB149,DD149,DF149,DH149,DJ149,DL149)/58</f>
        <v>18.2623086369992</v>
      </c>
      <c r="DP149" s="47">
        <f>SUM(SUM(C149,E149,G149,I149,K149,M149,O149,Q149,S149,U149,W149,Y149,AA149,AC149,AE149,AG149,AI149,AK149,AM149,AO149,AQ149,AS149,AU149,AW149,AY149,BA149,BC149,BE149,BG149,BI149),BK149,BM149,BO149,BQ149,BS149,BU149,BW149,BY149,CA149,CC149,CE149,CG149,CI149,CK149,CM149,CO149,CQ149,CS149,CU149,CW149,CY149,DA149,DC149,DE149,DG149,DI149,DK149,DM149)/58</f>
        <v>12.4449193591477</v>
      </c>
      <c r="DQ149" s="63"/>
    </row>
    <row r="150" ht="20.35" customHeight="1">
      <c r="A150" s="65">
        <v>1930</v>
      </c>
      <c r="B150" s="68">
        <v>14.2465753424658</v>
      </c>
      <c r="C150" s="47">
        <v>12.3671232876712</v>
      </c>
      <c r="D150" s="47">
        <v>17.4033149171271</v>
      </c>
      <c r="E150" s="47">
        <v>10.128729281768</v>
      </c>
      <c r="F150" s="47">
        <v>19.2307692307692</v>
      </c>
      <c r="G150" s="47">
        <v>12.1458791208791</v>
      </c>
      <c r="H150" s="47">
        <v>21.7391304347826</v>
      </c>
      <c r="I150" s="47">
        <v>6.76985507246377</v>
      </c>
      <c r="J150" s="47">
        <v>22.9281767955801</v>
      </c>
      <c r="K150" s="47">
        <v>15.8116022099448</v>
      </c>
      <c r="L150" s="47">
        <v>18.2825484764543</v>
      </c>
      <c r="M150" s="47">
        <v>12.898891966759</v>
      </c>
      <c r="N150" s="47">
        <v>14.9171270718232</v>
      </c>
      <c r="O150" s="47">
        <v>8.098618784530389</v>
      </c>
      <c r="P150" s="47">
        <v>14.6408839779006</v>
      </c>
      <c r="Q150" s="47">
        <v>21.2549723756906</v>
      </c>
      <c r="R150" s="47">
        <v>21.4492753623188</v>
      </c>
      <c r="S150" s="47">
        <v>14.2588405797101</v>
      </c>
      <c r="T150" s="47">
        <v>11.8131868131868</v>
      </c>
      <c r="U150" s="47">
        <v>18.9950549450549</v>
      </c>
      <c r="V150" s="47">
        <v>18.0821917808219</v>
      </c>
      <c r="W150" s="47">
        <v>18.7101369863014</v>
      </c>
      <c r="X150" s="47">
        <v>21.1111111111111</v>
      </c>
      <c r="Y150" s="47">
        <v>13.6666666666667</v>
      </c>
      <c r="Z150" s="47">
        <v>15.1098901098901</v>
      </c>
      <c r="AA150" s="47">
        <v>17.2546703296703</v>
      </c>
      <c r="AB150" s="47">
        <v>25.7617728531856</v>
      </c>
      <c r="AC150" s="47">
        <v>10.7432132963989</v>
      </c>
      <c r="AD150" s="47">
        <v>9.58904109589041</v>
      </c>
      <c r="AE150" s="47">
        <v>16.6161643835616</v>
      </c>
      <c r="AF150" s="47">
        <v>20.8219178082192</v>
      </c>
      <c r="AG150" s="47">
        <v>12.3180821917808</v>
      </c>
      <c r="AH150" s="47">
        <v>21.0958904109589</v>
      </c>
      <c r="AI150" s="47">
        <v>15.7106849315068</v>
      </c>
      <c r="AJ150" s="47">
        <v>20.391061452514</v>
      </c>
      <c r="AK150" s="47">
        <v>13.5209497206704</v>
      </c>
      <c r="AL150" s="47">
        <v>18.6301369863014</v>
      </c>
      <c r="AM150" s="47">
        <v>22.5441095890411</v>
      </c>
      <c r="AN150" s="47">
        <v>17.2602739726027</v>
      </c>
      <c r="AO150" s="47">
        <v>9.67095890410959</v>
      </c>
      <c r="AP150" s="47">
        <v>17.5824175824176</v>
      </c>
      <c r="AQ150" s="47">
        <v>10.2777472527473</v>
      </c>
      <c r="AR150" s="47">
        <v>16.3434903047091</v>
      </c>
      <c r="AS150" s="47">
        <v>11.4379501385042</v>
      </c>
      <c r="AT150" s="47">
        <v>21.3698630136986</v>
      </c>
      <c r="AU150" s="47">
        <v>11.8739726027397</v>
      </c>
      <c r="AV150" s="47">
        <v>20.1101928374656</v>
      </c>
      <c r="AW150" s="47">
        <v>12.8859504132231</v>
      </c>
      <c r="AX150" s="47">
        <v>17.8082191780822</v>
      </c>
      <c r="AY150" s="47">
        <v>16.6575342465753</v>
      </c>
      <c r="AZ150" s="47">
        <v>17.8082191780822</v>
      </c>
      <c r="BA150" s="47">
        <v>13.352602739726</v>
      </c>
      <c r="BB150" s="47">
        <v>16.1643835616438</v>
      </c>
      <c r="BC150" s="47">
        <v>31.9208219178082</v>
      </c>
      <c r="BD150" s="47">
        <v>18.1818181818182</v>
      </c>
      <c r="BE150" s="47">
        <v>6.3495867768595</v>
      </c>
      <c r="BF150" s="47">
        <v>16.4383561643836</v>
      </c>
      <c r="BG150" s="47">
        <v>12.42</v>
      </c>
      <c r="BH150" s="47">
        <v>18.3333333333333</v>
      </c>
      <c r="BI150" s="47">
        <v>9.305833333333331</v>
      </c>
      <c r="BJ150" s="47">
        <v>19.1860465116279</v>
      </c>
      <c r="BK150" s="47">
        <v>9.17267441860465</v>
      </c>
      <c r="BL150" s="47">
        <v>13.6986301369863</v>
      </c>
      <c r="BM150" s="47">
        <v>5.5227397260274</v>
      </c>
      <c r="BN150" s="47">
        <v>18.4573002754821</v>
      </c>
      <c r="BO150" s="47">
        <v>15.1730027548209</v>
      </c>
      <c r="BP150" s="47">
        <v>17.8082191780822</v>
      </c>
      <c r="BQ150" s="47">
        <v>10.1679452054795</v>
      </c>
      <c r="BR150" s="47">
        <v>17.2602739726027</v>
      </c>
      <c r="BS150" s="47">
        <v>17.8183561643836</v>
      </c>
      <c r="BT150" s="47">
        <v>19.4444444444444</v>
      </c>
      <c r="BU150" s="47">
        <v>19.6113888888889</v>
      </c>
      <c r="BV150" s="47">
        <v>19.1780821917808</v>
      </c>
      <c r="BW150" s="47">
        <v>13.6778082191781</v>
      </c>
      <c r="BX150" s="47">
        <v>18.0821917808219</v>
      </c>
      <c r="BY150" s="47">
        <v>10.6764383561644</v>
      </c>
      <c r="BZ150" s="47">
        <v>17.2549019607843</v>
      </c>
      <c r="CA150" s="47">
        <v>10.9341176470588</v>
      </c>
      <c r="CB150" s="47">
        <v>19.5054945054945</v>
      </c>
      <c r="CC150" s="47">
        <v>11.3906593406593</v>
      </c>
      <c r="CD150" s="47">
        <v>20.3856749311295</v>
      </c>
      <c r="CE150" s="47">
        <v>10.8236914600551</v>
      </c>
      <c r="CF150" s="47">
        <v>13.2231404958678</v>
      </c>
      <c r="CG150" s="47">
        <v>20.8746556473829</v>
      </c>
      <c r="CH150" s="47">
        <v>16.986301369863</v>
      </c>
      <c r="CI150" s="47">
        <v>16.6520547945205</v>
      </c>
      <c r="CJ150" s="47">
        <v>22.4657534246575</v>
      </c>
      <c r="CK150" s="47">
        <v>11.6197260273973</v>
      </c>
      <c r="CL150" s="47">
        <v>12.9476584022039</v>
      </c>
      <c r="CM150" s="47">
        <v>11.2126721763085</v>
      </c>
      <c r="CN150" s="47">
        <v>18.6813186813187</v>
      </c>
      <c r="CO150" s="47">
        <v>10.5733516483516</v>
      </c>
      <c r="CP150" s="47">
        <v>16.4383561643836</v>
      </c>
      <c r="CQ150" s="47">
        <v>14.652602739726</v>
      </c>
      <c r="CR150" s="47">
        <v>18.6301369863014</v>
      </c>
      <c r="CS150" s="47">
        <v>10.7980821917808</v>
      </c>
      <c r="CT150" s="47">
        <v>14.8760330578512</v>
      </c>
      <c r="CU150" s="47">
        <v>7.16694214876033</v>
      </c>
      <c r="CV150" s="47">
        <v>20.2739726027397</v>
      </c>
      <c r="CW150" s="47">
        <v>8.03150684931507</v>
      </c>
      <c r="CX150" s="47">
        <v>19.7260273972603</v>
      </c>
      <c r="CY150" s="47">
        <v>14.3567123287671</v>
      </c>
      <c r="CZ150" s="47">
        <v>16.7123287671233</v>
      </c>
      <c r="DA150" s="47">
        <v>19.7372602739726</v>
      </c>
      <c r="DB150" s="47">
        <v>18.9759036144578</v>
      </c>
      <c r="DC150" s="47">
        <v>13.8042168674699</v>
      </c>
      <c r="DD150" s="47">
        <v>20</v>
      </c>
      <c r="DE150" s="47">
        <v>8.02228571428571</v>
      </c>
      <c r="DF150" s="47">
        <v>17.0798898071625</v>
      </c>
      <c r="DG150" s="47">
        <v>10.5421487603306</v>
      </c>
      <c r="DH150" s="47">
        <v>20.8219178082192</v>
      </c>
      <c r="DI150" s="47">
        <v>8.10876712328767</v>
      </c>
      <c r="DJ150" s="47">
        <v>21.6901408450704</v>
      </c>
      <c r="DK150" s="47">
        <v>11.9622535211268</v>
      </c>
      <c r="DL150" s="47">
        <v>19.3370165745856</v>
      </c>
      <c r="DM150" s="47">
        <v>14.9640883977901</v>
      </c>
      <c r="DN150" s="29"/>
      <c r="DO150" s="47">
        <f>SUM(SUM(B150,D150,F150,H150,J150,L150,N150,P150,R150,T150,V150,X150,Z150,AB150,AD150,AF150,AH150,AJ150,AL150,AN150,AP150,AR150,AT150,AV150,AX150,AZ150,BB150,BD150,BF150,BH150),BJ150,BL150,BN150,BP150,BR150,BT150,BV150,BX150,BZ150,CB150,CD150,CF150,CH150,CJ150,CL150,CN150,CP150,CR150,CT150,CV150,CX150,CZ150,DB150,DD150,DF150,DH150,DJ150,DL150)/58</f>
        <v>18.1684780211697</v>
      </c>
      <c r="DP150" s="47">
        <f>SUM(SUM(C150,E150,G150,I150,K150,M150,O150,Q150,S150,U150,W150,Y150,AA150,AC150,AE150,AG150,AI150,AK150,AM150,AO150,AQ150,AS150,AU150,AW150,AY150,BA150,BC150,BE150,BG150,BI150),BK150,BM150,BO150,BQ150,BS150,BU150,BW150,BY150,CA150,CC150,CE150,CG150,CI150,CK150,CM150,CO150,CQ150,CS150,CU150,CW150,CY150,DA150,DC150,DE150,DG150,DI150,DK150,DM150)/58</f>
        <v>13.241644024786</v>
      </c>
      <c r="DQ150" s="63"/>
    </row>
    <row r="151" ht="20.35" customHeight="1">
      <c r="A151" s="65">
        <v>1931</v>
      </c>
      <c r="B151" s="68">
        <v>17.2602739726027</v>
      </c>
      <c r="C151" s="47">
        <v>11.1238356164384</v>
      </c>
      <c r="D151" s="47">
        <v>20.2739726027397</v>
      </c>
      <c r="E151" s="47">
        <v>9.6572602739726</v>
      </c>
      <c r="F151" s="47">
        <v>23.2876712328767</v>
      </c>
      <c r="G151" s="47">
        <v>11.3216438356164</v>
      </c>
      <c r="H151" s="47">
        <v>19.8347107438017</v>
      </c>
      <c r="I151" s="47">
        <v>6.4771349862259</v>
      </c>
      <c r="J151" s="47">
        <v>18.1318681318681</v>
      </c>
      <c r="K151" s="47">
        <v>15.9173076923077</v>
      </c>
      <c r="L151" s="47">
        <v>18.1818181818182</v>
      </c>
      <c r="M151" s="47">
        <v>11.94375</v>
      </c>
      <c r="N151" s="47">
        <v>18.1318681318681</v>
      </c>
      <c r="O151" s="47">
        <v>7.14230769230769</v>
      </c>
      <c r="P151" s="47">
        <v>13.4246575342466</v>
      </c>
      <c r="Q151" s="47">
        <v>21.2490410958904</v>
      </c>
      <c r="R151" s="47">
        <v>20.0549450549451</v>
      </c>
      <c r="S151" s="47">
        <v>15.3321428571429</v>
      </c>
      <c r="T151" s="47">
        <v>14.8351648351648</v>
      </c>
      <c r="U151" s="47">
        <v>19.6554945054945</v>
      </c>
      <c r="V151" s="47">
        <v>18.9041095890411</v>
      </c>
      <c r="W151" s="47">
        <v>19.752602739726</v>
      </c>
      <c r="X151" s="47">
        <v>14.2857142857143</v>
      </c>
      <c r="Y151" s="47">
        <v>13.2510989010989</v>
      </c>
      <c r="Z151" s="47">
        <v>15.4269972451791</v>
      </c>
      <c r="AA151" s="47">
        <v>17.5393939393939</v>
      </c>
      <c r="AB151" s="47">
        <v>22.5626740947075</v>
      </c>
      <c r="AC151" s="47">
        <v>10.1863509749304</v>
      </c>
      <c r="AD151" s="47">
        <v>15.8904109589041</v>
      </c>
      <c r="AE151" s="47">
        <v>16.1756164383562</v>
      </c>
      <c r="AF151" s="47">
        <v>19.7771587743733</v>
      </c>
      <c r="AG151" s="47">
        <v>11.4259052924791</v>
      </c>
      <c r="AH151" s="47">
        <v>20.8219178082192</v>
      </c>
      <c r="AI151" s="47">
        <v>17.192602739726</v>
      </c>
      <c r="AJ151" s="47">
        <v>20.6611570247934</v>
      </c>
      <c r="AK151" s="47">
        <v>12.4848484848485</v>
      </c>
      <c r="AL151" s="47">
        <v>18.1318681318681</v>
      </c>
      <c r="AM151" s="47">
        <v>22.975</v>
      </c>
      <c r="AN151" s="47">
        <v>16.4383561643836</v>
      </c>
      <c r="AO151" s="47">
        <v>8.49616438356164</v>
      </c>
      <c r="AP151" s="47">
        <v>15.6164383561644</v>
      </c>
      <c r="AQ151" s="47">
        <v>9.591506849315071</v>
      </c>
      <c r="AR151" s="47">
        <v>18.6301369863014</v>
      </c>
      <c r="AS151" s="47">
        <v>10.8084931506849</v>
      </c>
      <c r="AT151" s="47">
        <v>18.4065934065934</v>
      </c>
      <c r="AU151" s="47">
        <v>11.5717032967033</v>
      </c>
      <c r="AV151" s="47">
        <v>20</v>
      </c>
      <c r="AW151" s="47">
        <v>13.4825</v>
      </c>
      <c r="AX151" s="47">
        <v>20</v>
      </c>
      <c r="AY151" s="47">
        <v>18.9687671232877</v>
      </c>
      <c r="AZ151" s="47">
        <v>17.3553719008264</v>
      </c>
      <c r="BA151" s="47">
        <v>12.7465564738292</v>
      </c>
      <c r="BB151" s="47">
        <v>12.6027397260274</v>
      </c>
      <c r="BC151" s="47">
        <v>32.6756164383562</v>
      </c>
      <c r="BD151" s="47">
        <v>16.986301369863</v>
      </c>
      <c r="BE151" s="47">
        <v>6.54821917808219</v>
      </c>
      <c r="BF151" s="47">
        <v>14.3646408839779</v>
      </c>
      <c r="BG151" s="47">
        <v>10.8723756906077</v>
      </c>
      <c r="BH151" s="47">
        <v>21.4876033057851</v>
      </c>
      <c r="BI151" s="47">
        <v>8.352341597796141</v>
      </c>
      <c r="BJ151" s="47">
        <v>20.1550387596899</v>
      </c>
      <c r="BK151" s="47">
        <v>9.230620155038761</v>
      </c>
      <c r="BL151" s="47">
        <v>21.0958904109589</v>
      </c>
      <c r="BM151" s="47">
        <v>4.89643835616438</v>
      </c>
      <c r="BN151" s="47">
        <v>14.2465753424658</v>
      </c>
      <c r="BO151" s="47">
        <v>15.0967123287671</v>
      </c>
      <c r="BP151" s="47">
        <v>17.5342465753425</v>
      </c>
      <c r="BQ151" s="47">
        <v>9.78602739726027</v>
      </c>
      <c r="BR151" s="47">
        <v>17.6308539944904</v>
      </c>
      <c r="BS151" s="47">
        <v>18.6451790633609</v>
      </c>
      <c r="BT151" s="47">
        <v>19.1780821917808</v>
      </c>
      <c r="BU151" s="47">
        <v>18.8608219178082</v>
      </c>
      <c r="BV151" s="47">
        <v>19.4520547945205</v>
      </c>
      <c r="BW151" s="47">
        <v>12.0082191780822</v>
      </c>
      <c r="BX151" s="47">
        <v>18.0821917808219</v>
      </c>
      <c r="BY151" s="47">
        <v>9.929863013698631</v>
      </c>
      <c r="BZ151" s="47">
        <v>19.0661478599222</v>
      </c>
      <c r="CA151" s="47">
        <v>10.291439688716</v>
      </c>
      <c r="CB151" s="47">
        <v>18.9944134078212</v>
      </c>
      <c r="CC151" s="47">
        <v>11.4988826815642</v>
      </c>
      <c r="CD151" s="47">
        <v>19.3820224719101</v>
      </c>
      <c r="CE151" s="47">
        <v>10.7842696629213</v>
      </c>
      <c r="CF151" s="47">
        <v>15.8774373259053</v>
      </c>
      <c r="CG151" s="47">
        <v>21.6994428969359</v>
      </c>
      <c r="CH151" s="47">
        <v>21.3698630136986</v>
      </c>
      <c r="CI151" s="47">
        <v>17.3945205479452</v>
      </c>
      <c r="CJ151" s="47">
        <v>20.5479452054795</v>
      </c>
      <c r="CK151" s="47">
        <v>10.7479452054795</v>
      </c>
      <c r="CL151" s="47">
        <v>15.4269972451791</v>
      </c>
      <c r="CM151" s="47">
        <v>10.4468319559229</v>
      </c>
      <c r="CN151" s="47">
        <v>15.4696132596685</v>
      </c>
      <c r="CO151" s="47">
        <v>13.4541436464088</v>
      </c>
      <c r="CP151" s="47">
        <v>18.3561643835616</v>
      </c>
      <c r="CQ151" s="47">
        <v>15.0378082191781</v>
      </c>
      <c r="CR151" s="47">
        <v>19.1780821917808</v>
      </c>
      <c r="CS151" s="47">
        <v>10.4139726027397</v>
      </c>
      <c r="CT151" s="47">
        <v>19.5054945054945</v>
      </c>
      <c r="CU151" s="47">
        <v>6.31153846153846</v>
      </c>
      <c r="CV151" s="47">
        <v>18.4065934065934</v>
      </c>
      <c r="CW151" s="47">
        <v>7.32747252747253</v>
      </c>
      <c r="CX151" s="47">
        <v>20.2739726027397</v>
      </c>
      <c r="CY151" s="47">
        <v>13.993698630137</v>
      </c>
      <c r="CZ151" s="47">
        <v>21.1538461538462</v>
      </c>
      <c r="DA151" s="47">
        <v>20.9898351648352</v>
      </c>
      <c r="DB151" s="47">
        <v>18.7919463087248</v>
      </c>
      <c r="DC151" s="47">
        <v>15.3791946308725</v>
      </c>
      <c r="DD151" s="47">
        <v>18.8365650969529</v>
      </c>
      <c r="DE151" s="47">
        <v>7.43961218836565</v>
      </c>
      <c r="DF151" s="47">
        <v>18.1818181818182</v>
      </c>
      <c r="DG151" s="47">
        <v>9.127272727272731</v>
      </c>
      <c r="DH151" s="47">
        <v>18.0821917808219</v>
      </c>
      <c r="DI151" s="47">
        <v>6.96054794520548</v>
      </c>
      <c r="DJ151" s="47">
        <v>24.2339832869081</v>
      </c>
      <c r="DK151" s="47">
        <v>11.5398328690808</v>
      </c>
      <c r="DL151" s="47">
        <v>19.7260273972603</v>
      </c>
      <c r="DM151" s="47">
        <v>15.0306849315068</v>
      </c>
      <c r="DN151" s="29"/>
      <c r="DO151" s="47">
        <f>SUM(SUM(B151,D151,F151,H151,J151,L151,N151,P151,R151,T151,V151,X151,Z151,AB151,AD151,AF151,AH151,AJ151,AL151,AN151,AP151,AR151,AT151,AV151,AX151,AZ151,BB151,BD151,BF151,BH151),BJ151,BL151,BN151,BP151,BR151,BT151,BV151,BX151,BZ151,CB151,CD151,CF151,CH151,CJ151,CL151,CN151,CP151,CR151,CT151,CV151,CX151,CZ151,DB151,DD151,DF151,DH151,DJ151,DL151)/58</f>
        <v>18.4483310236347</v>
      </c>
      <c r="DP151" s="47">
        <f>SUM(SUM(C151,E151,G151,I151,K151,M151,O151,Q151,S151,U151,W151,Y151,AA151,AC151,AE151,AG151,AI151,AK151,AM151,AO151,AQ151,AS151,AU151,AW151,AY151,BA151,BC151,BE151,BG151,BI151),BK151,BM151,BO151,BQ151,BS151,BU151,BW151,BY151,CA151,CC151,CE151,CG151,CI151,CK151,CM151,CO151,CQ151,CS151,CU151,CW151,CY151,DA151,DC151,DE151,DG151,DI151,DK151,DM151)/58</f>
        <v>13.0903519110769</v>
      </c>
      <c r="DQ151" s="63"/>
    </row>
    <row r="152" ht="20.35" customHeight="1">
      <c r="A152" s="65">
        <v>1932</v>
      </c>
      <c r="B152" s="68">
        <v>16.6666666666667</v>
      </c>
      <c r="C152" s="47">
        <v>11.4751366120219</v>
      </c>
      <c r="D152" s="47">
        <v>20.4918032786885</v>
      </c>
      <c r="E152" s="47">
        <v>9.928415300546449</v>
      </c>
      <c r="F152" s="47">
        <v>16.1643835616438</v>
      </c>
      <c r="G152" s="47">
        <v>11.6997260273973</v>
      </c>
      <c r="H152" s="47">
        <v>17.4033149171271</v>
      </c>
      <c r="I152" s="47">
        <v>5.80082872928177</v>
      </c>
      <c r="J152" s="47">
        <v>17.1617161716172</v>
      </c>
      <c r="K152" s="47">
        <v>15.4488448844884</v>
      </c>
      <c r="L152" s="47">
        <v>19.8300283286119</v>
      </c>
      <c r="M152" s="47">
        <v>12.3784702549575</v>
      </c>
      <c r="N152" s="47">
        <v>19.672131147541</v>
      </c>
      <c r="O152" s="47">
        <v>7.57213114754098</v>
      </c>
      <c r="P152" s="47">
        <v>12.3919308357349</v>
      </c>
      <c r="Q152" s="47">
        <v>20.1991354466859</v>
      </c>
      <c r="R152" s="47">
        <v>16.6666666666667</v>
      </c>
      <c r="S152" s="47">
        <v>14.6838797814208</v>
      </c>
      <c r="T152" s="47">
        <v>18.3561643835616</v>
      </c>
      <c r="U152" s="47">
        <v>19.4605479452055</v>
      </c>
      <c r="V152" s="47">
        <v>26.2295081967213</v>
      </c>
      <c r="W152" s="47">
        <v>18.9642076502732</v>
      </c>
      <c r="X152" s="47">
        <v>17.2602739726027</v>
      </c>
      <c r="Y152" s="47">
        <v>13.8172602739726</v>
      </c>
      <c r="Z152" s="47">
        <v>21.4285714285714</v>
      </c>
      <c r="AA152" s="47">
        <v>17.4357142857143</v>
      </c>
      <c r="AB152" s="47">
        <v>28.808864265928</v>
      </c>
      <c r="AC152" s="47">
        <v>10.517728531856</v>
      </c>
      <c r="AD152" s="47">
        <v>19.1256830601093</v>
      </c>
      <c r="AE152" s="47">
        <v>16.8224043715847</v>
      </c>
      <c r="AF152" s="47">
        <v>15.3846153846154</v>
      </c>
      <c r="AG152" s="47">
        <v>11.7486263736264</v>
      </c>
      <c r="AH152" s="47">
        <v>17.4863387978142</v>
      </c>
      <c r="AI152" s="47">
        <v>15.8554644808743</v>
      </c>
      <c r="AJ152" s="47">
        <v>17.032967032967</v>
      </c>
      <c r="AK152" s="47">
        <v>13.221978021978</v>
      </c>
      <c r="AL152" s="47">
        <v>14.7540983606557</v>
      </c>
      <c r="AM152" s="47">
        <v>22.6704918032787</v>
      </c>
      <c r="AN152" s="47">
        <v>18.3060109289617</v>
      </c>
      <c r="AO152" s="47">
        <v>8.14863387978142</v>
      </c>
      <c r="AP152" s="47">
        <v>15.3005464480874</v>
      </c>
      <c r="AQ152" s="47">
        <v>10.1393442622951</v>
      </c>
      <c r="AR152" s="47">
        <v>20.2739726027397</v>
      </c>
      <c r="AS152" s="47">
        <v>10.9824657534247</v>
      </c>
      <c r="AT152" s="47">
        <v>19.3989071038251</v>
      </c>
      <c r="AU152" s="47">
        <v>12.0524590163934</v>
      </c>
      <c r="AV152" s="47">
        <v>17.032967032967</v>
      </c>
      <c r="AW152" s="47">
        <v>13.3208791208791</v>
      </c>
      <c r="AX152" s="47">
        <v>20.4986149584488</v>
      </c>
      <c r="AY152" s="47">
        <v>18.1030470914127</v>
      </c>
      <c r="AZ152" s="47">
        <v>19.672131147541</v>
      </c>
      <c r="BA152" s="47">
        <v>13.2893442622951</v>
      </c>
      <c r="BB152" s="47">
        <v>12.6373626373626</v>
      </c>
      <c r="BC152" s="47">
        <v>32.3049450549451</v>
      </c>
      <c r="BD152" s="47">
        <v>20.2739726027397</v>
      </c>
      <c r="BE152" s="47">
        <v>6.36739726027397</v>
      </c>
      <c r="BF152" s="47">
        <v>20.0549450549451</v>
      </c>
      <c r="BG152" s="47">
        <v>11.3010989010989</v>
      </c>
      <c r="BH152" s="47">
        <v>17.2131147540984</v>
      </c>
      <c r="BI152" s="47">
        <v>8.41994535519126</v>
      </c>
      <c r="BJ152" s="47">
        <v>13.2530120481928</v>
      </c>
      <c r="BK152" s="47">
        <v>9.66907630522088</v>
      </c>
      <c r="BL152" s="47">
        <v>17.4863387978142</v>
      </c>
      <c r="BM152" s="47">
        <v>5.48551912568306</v>
      </c>
      <c r="BN152" s="47">
        <v>17.0491803278689</v>
      </c>
      <c r="BO152" s="47">
        <v>13.912131147541</v>
      </c>
      <c r="BP152" s="47">
        <v>16.4383561643836</v>
      </c>
      <c r="BQ152" s="47">
        <v>10.1032876712329</v>
      </c>
      <c r="BR152" s="47">
        <v>21.4285714285714</v>
      </c>
      <c r="BS152" s="47">
        <v>17.7788461538462</v>
      </c>
      <c r="BT152" s="47">
        <v>18.5792349726776</v>
      </c>
      <c r="BU152" s="47">
        <v>19.0008196721311</v>
      </c>
      <c r="BV152" s="47">
        <v>18.0327868852459</v>
      </c>
      <c r="BW152" s="47">
        <v>13.2601092896175</v>
      </c>
      <c r="BX152" s="47">
        <v>16.9398907103825</v>
      </c>
      <c r="BY152" s="47">
        <v>10.1849726775956</v>
      </c>
      <c r="BZ152" s="47">
        <v>20.3488372093023</v>
      </c>
      <c r="CA152" s="47">
        <v>10.0014534883721</v>
      </c>
      <c r="CB152" s="47">
        <v>18.232044198895</v>
      </c>
      <c r="CC152" s="47">
        <v>10.9276243093923</v>
      </c>
      <c r="CD152" s="47">
        <v>21.0059171597633</v>
      </c>
      <c r="CE152" s="47">
        <v>10.8523668639053</v>
      </c>
      <c r="CF152" s="47">
        <v>15.5642023346304</v>
      </c>
      <c r="CG152" s="47">
        <v>21.4046692607004</v>
      </c>
      <c r="CH152" s="47">
        <v>18.6301369863014</v>
      </c>
      <c r="CI152" s="47">
        <v>16.6512328767123</v>
      </c>
      <c r="CJ152" s="47">
        <v>16.9398907103825</v>
      </c>
      <c r="CK152" s="47">
        <v>11.2767759562842</v>
      </c>
      <c r="CL152" s="47">
        <v>15.9340659340659</v>
      </c>
      <c r="CM152" s="47">
        <v>10.6813186813187</v>
      </c>
      <c r="CN152" s="47">
        <v>16.0220994475138</v>
      </c>
      <c r="CO152" s="47">
        <v>8.359668508287291</v>
      </c>
      <c r="CP152" s="47">
        <v>19.9453551912568</v>
      </c>
      <c r="CQ152" s="47">
        <v>15.0185792349727</v>
      </c>
      <c r="CR152" s="47">
        <v>21.3698630136986</v>
      </c>
      <c r="CS152" s="47">
        <v>10.7216438356164</v>
      </c>
      <c r="CT152" s="47">
        <v>18.2825484764543</v>
      </c>
      <c r="CU152" s="47">
        <v>6.84321329639889</v>
      </c>
      <c r="CV152" s="47">
        <v>20.3296703296703</v>
      </c>
      <c r="CW152" s="47">
        <v>7.51703296703297</v>
      </c>
      <c r="CX152" s="47">
        <v>21.0382513661202</v>
      </c>
      <c r="CY152" s="47">
        <v>13.9306010928962</v>
      </c>
      <c r="CZ152" s="47">
        <v>19.1256830601093</v>
      </c>
      <c r="DA152" s="47">
        <v>20.968306010929</v>
      </c>
      <c r="DB152" s="47">
        <v>19.5652173913043</v>
      </c>
      <c r="DC152" s="47">
        <v>10.7385869565217</v>
      </c>
      <c r="DD152" s="47">
        <v>19.7771587743733</v>
      </c>
      <c r="DE152" s="47">
        <v>7.02033426183844</v>
      </c>
      <c r="DF152" s="47">
        <v>19.8895027624309</v>
      </c>
      <c r="DG152" s="47">
        <v>10.1353591160221</v>
      </c>
      <c r="DH152" s="47">
        <v>18.8524590163934</v>
      </c>
      <c r="DI152" s="47">
        <v>7.66420765027322</v>
      </c>
      <c r="DJ152" s="47">
        <v>21.9718309859155</v>
      </c>
      <c r="DK152" s="47">
        <v>11.8239436619718</v>
      </c>
      <c r="DL152" s="47">
        <v>18.5792349726776</v>
      </c>
      <c r="DM152" s="47">
        <v>14.9166666666667</v>
      </c>
      <c r="DN152" s="29"/>
      <c r="DO152" s="47">
        <f>SUM(SUM(B152,D152,F152,H152,J152,L152,N152,P152,R152,T152,V152,X152,Z152,AB152,AD152,AF152,AH152,AJ152,AL152,AN152,AP152,AR152,AT152,AV152,AX152,AZ152,BB152,BD152,BF152,BH152),BJ152,BL152,BN152,BP152,BR152,BT152,BV152,BX152,BZ152,CB152,CD152,CF152,CH152,CJ152,CL152,CN152,CP152,CR152,CT152,CV152,CX152,CZ152,DB152,DD152,DF152,DH152,DJ152,DL152)/58</f>
        <v>18.5101657307924</v>
      </c>
      <c r="DP152" s="47">
        <f>SUM(SUM(C152,E152,G152,I152,K152,M152,O152,Q152,S152,U152,W152,Y152,AA152,AC152,AE152,AG152,AI152,AK152,AM152,AO152,AQ152,AS152,AU152,AW152,AY152,BA152,BC152,BE152,BG152,BI152),BK152,BM152,BO152,BQ152,BS152,BU152,BW152,BY152,CA152,CC152,CE152,CG152,CI152,CK152,CM152,CO152,CQ152,CS152,CU152,CW152,CY152,DA152,DC152,DE152,DG152,DI152,DK152,DM152)/58</f>
        <v>12.9479120451668</v>
      </c>
      <c r="DQ152" s="63"/>
    </row>
    <row r="153" ht="20.35" customHeight="1">
      <c r="A153" s="65">
        <v>1933</v>
      </c>
      <c r="B153" s="68">
        <v>17.0798898071625</v>
      </c>
      <c r="C153" s="47">
        <v>10.9661157024793</v>
      </c>
      <c r="D153" s="47">
        <v>15.3424657534247</v>
      </c>
      <c r="E153" s="47">
        <v>9.962739726027401</v>
      </c>
      <c r="F153" s="47">
        <v>19.8347107438017</v>
      </c>
      <c r="G153" s="47">
        <v>12.2393939393939</v>
      </c>
      <c r="H153" s="47">
        <v>21.3296398891967</v>
      </c>
      <c r="I153" s="47">
        <v>5.94016620498615</v>
      </c>
      <c r="J153" s="47">
        <v>16.2464985994398</v>
      </c>
      <c r="K153" s="47">
        <v>15.5733893557423</v>
      </c>
      <c r="L153" s="47">
        <v>18.732782369146</v>
      </c>
      <c r="M153" s="47">
        <v>12.296694214876</v>
      </c>
      <c r="N153" s="47">
        <v>19.0082644628099</v>
      </c>
      <c r="O153" s="47">
        <v>8.17300275482094</v>
      </c>
      <c r="P153" s="47">
        <v>14.2465753424658</v>
      </c>
      <c r="Q153" s="47">
        <v>21.4772602739726</v>
      </c>
      <c r="R153" s="47">
        <v>12.9476584022039</v>
      </c>
      <c r="S153" s="47">
        <v>15.0460055096419</v>
      </c>
      <c r="T153" s="47">
        <v>14.5205479452055</v>
      </c>
      <c r="U153" s="47">
        <v>19.8882191780822</v>
      </c>
      <c r="V153" s="47">
        <v>17.5342465753425</v>
      </c>
      <c r="W153" s="47">
        <v>20.0852054794521</v>
      </c>
      <c r="X153" s="47">
        <v>19.060773480663</v>
      </c>
      <c r="Y153" s="47">
        <v>13.9381215469613</v>
      </c>
      <c r="Z153" s="47">
        <v>15.1515151515152</v>
      </c>
      <c r="AA153" s="47">
        <v>17.265564738292</v>
      </c>
      <c r="AB153" s="47">
        <v>25.9668508287293</v>
      </c>
      <c r="AC153" s="47">
        <v>10.4831491712707</v>
      </c>
      <c r="AD153" s="47">
        <v>15.1098901098901</v>
      </c>
      <c r="AE153" s="47">
        <v>16.2766483516484</v>
      </c>
      <c r="AF153" s="47">
        <v>18.0821917808219</v>
      </c>
      <c r="AG153" s="47">
        <v>12.4958904109589</v>
      </c>
      <c r="AH153" s="47">
        <v>18.6301369863014</v>
      </c>
      <c r="AI153" s="47">
        <v>16.8558904109589</v>
      </c>
      <c r="AJ153" s="47">
        <v>12.8712871287129</v>
      </c>
      <c r="AK153" s="47">
        <v>11.3006600660066</v>
      </c>
      <c r="AL153" s="47">
        <v>15.6164383561644</v>
      </c>
      <c r="AM153" s="47">
        <v>22.7021917808219</v>
      </c>
      <c r="AN153" s="47">
        <v>18.2072829131653</v>
      </c>
      <c r="AO153" s="47">
        <v>8.13529411764706</v>
      </c>
      <c r="AP153" s="47">
        <v>13.972602739726</v>
      </c>
      <c r="AQ153" s="47">
        <v>9.74931506849315</v>
      </c>
      <c r="AR153" s="47">
        <v>15.702479338843</v>
      </c>
      <c r="AS153" s="47">
        <v>11.1920110192837</v>
      </c>
      <c r="AT153" s="47">
        <v>20.4419889502762</v>
      </c>
      <c r="AU153" s="47">
        <v>11.571546961326</v>
      </c>
      <c r="AV153" s="47">
        <v>18.9041095890411</v>
      </c>
      <c r="AW153" s="47">
        <v>13.9309589041096</v>
      </c>
      <c r="AX153" s="47">
        <v>24.6913580246914</v>
      </c>
      <c r="AY153" s="47">
        <v>17.2300411522634</v>
      </c>
      <c r="AZ153" s="47">
        <v>18.5595567867036</v>
      </c>
      <c r="BA153" s="47">
        <v>13.3396121883657</v>
      </c>
      <c r="BB153" s="47">
        <v>12.0547945205479</v>
      </c>
      <c r="BC153" s="47">
        <v>32.0712328767123</v>
      </c>
      <c r="BD153" s="47">
        <v>20.5479452054795</v>
      </c>
      <c r="BE153" s="47">
        <v>6.91068493150685</v>
      </c>
      <c r="BF153" s="47">
        <v>17.5342465753425</v>
      </c>
      <c r="BG153" s="47">
        <v>11.1386301369863</v>
      </c>
      <c r="BH153" s="47">
        <v>15.1515151515152</v>
      </c>
      <c r="BI153" s="47">
        <v>8.755922865013771</v>
      </c>
      <c r="BJ153" s="47">
        <v>14.2857142857143</v>
      </c>
      <c r="BK153" s="47">
        <v>8.344285714285711</v>
      </c>
      <c r="BL153" s="47">
        <v>19.7260273972603</v>
      </c>
      <c r="BM153" s="47">
        <v>4.67452054794521</v>
      </c>
      <c r="BN153" s="47">
        <v>15.1515151515152</v>
      </c>
      <c r="BO153" s="47">
        <v>15.2790633608815</v>
      </c>
      <c r="BP153" s="47">
        <v>15.8904109589041</v>
      </c>
      <c r="BQ153" s="47">
        <v>9.60630136986301</v>
      </c>
      <c r="BR153" s="47">
        <v>16.3434903047091</v>
      </c>
      <c r="BS153" s="47">
        <v>18.5792243767313</v>
      </c>
      <c r="BT153" s="47">
        <v>17.2602739726027</v>
      </c>
      <c r="BU153" s="47">
        <v>19.138904109589</v>
      </c>
      <c r="BV153" s="47">
        <v>18.9041095890411</v>
      </c>
      <c r="BW153" s="47">
        <v>12.7265753424658</v>
      </c>
      <c r="BX153" s="47">
        <v>20.8219178082192</v>
      </c>
      <c r="BY153" s="47">
        <v>10.0372602739726</v>
      </c>
      <c r="BZ153" s="47">
        <v>18.1818181818182</v>
      </c>
      <c r="CA153" s="47">
        <v>9.83948863636364</v>
      </c>
      <c r="CB153" s="47">
        <v>17.2222222222222</v>
      </c>
      <c r="CC153" s="47">
        <v>11.3622222222222</v>
      </c>
      <c r="CD153" s="47">
        <v>19.578313253012</v>
      </c>
      <c r="CE153" s="47">
        <v>10.103313253012</v>
      </c>
      <c r="CF153" s="47">
        <v>14.859437751004</v>
      </c>
      <c r="CG153" s="47">
        <v>21.4100401606426</v>
      </c>
      <c r="CH153" s="47">
        <v>16.2087912087912</v>
      </c>
      <c r="CI153" s="47">
        <v>17.8318681318681</v>
      </c>
      <c r="CJ153" s="47">
        <v>17.8082191780822</v>
      </c>
      <c r="CK153" s="47">
        <v>11.4906849315068</v>
      </c>
      <c r="CL153" s="47">
        <v>11.2947658402204</v>
      </c>
      <c r="CM153" s="47">
        <v>10.5606060606061</v>
      </c>
      <c r="CN153" s="47">
        <v>19.4520547945205</v>
      </c>
      <c r="CO153" s="47">
        <v>10.4378082191781</v>
      </c>
      <c r="CP153" s="47">
        <v>14.5205479452055</v>
      </c>
      <c r="CQ153" s="47">
        <v>15.4397260273973</v>
      </c>
      <c r="CR153" s="47">
        <v>20</v>
      </c>
      <c r="CS153" s="47">
        <v>10.566301369863</v>
      </c>
      <c r="CT153" s="47">
        <v>16.6666666666667</v>
      </c>
      <c r="CU153" s="47">
        <v>7.69606060606061</v>
      </c>
      <c r="CV153" s="47">
        <v>18.7150837988827</v>
      </c>
      <c r="CW153" s="47">
        <v>6.88631284916201</v>
      </c>
      <c r="CX153" s="47">
        <v>14.7945205479452</v>
      </c>
      <c r="CY153" s="47">
        <v>13.8309589041096</v>
      </c>
      <c r="CZ153" s="47">
        <v>21.1538461538462</v>
      </c>
      <c r="DA153" s="47">
        <v>20.356043956044</v>
      </c>
      <c r="DB153" s="47">
        <v>15.4269972451791</v>
      </c>
      <c r="DC153" s="47">
        <v>12.8661157024793</v>
      </c>
      <c r="DD153" s="47">
        <v>20.2216066481994</v>
      </c>
      <c r="DE153" s="47">
        <v>7.13351800554017</v>
      </c>
      <c r="DF153" s="47">
        <v>17.5824175824176</v>
      </c>
      <c r="DG153" s="47">
        <v>10.4024725274725</v>
      </c>
      <c r="DH153" s="47">
        <v>20.8219178082192</v>
      </c>
      <c r="DI153" s="47">
        <v>7.76493150684932</v>
      </c>
      <c r="DJ153" s="47">
        <v>17.9558011049724</v>
      </c>
      <c r="DK153" s="47">
        <v>11.6359116022099</v>
      </c>
      <c r="DL153" s="47">
        <v>16.1643835616438</v>
      </c>
      <c r="DM153" s="47">
        <v>14.0495890410959</v>
      </c>
      <c r="DN153" s="29"/>
      <c r="DO153" s="47">
        <f>SUM(SUM(B153,D153,F153,H153,J153,L153,N153,P153,R153,T153,V153,X153,Z153,AB153,AD153,AF153,AH153,AJ153,AL153,AN153,AP153,AR153,AT153,AV153,AX153,AZ153,BB153,BD153,BF153,BH153),BJ153,BL153,BN153,BP153,BR153,BT153,BV153,BX153,BZ153,CB153,CD153,CF153,CH153,CJ153,CL153,CN153,CP153,CR153,CT153,CV153,CX153,CZ153,DB153,DD153,DF153,DH153,DJ153,DL153)/58</f>
        <v>17.4153985253301</v>
      </c>
      <c r="DP153" s="47">
        <f>SUM(SUM(C153,E153,G153,I153,K153,M153,O153,Q153,S153,U153,W153,Y153,AA153,AC153,AE153,AG153,AI153,AK153,AM153,AO153,AQ153,AS153,AU153,AW153,AY153,BA153,BC153,BE153,BG153,BI153),BK153,BM153,BO153,BQ153,BS153,BU153,BW153,BY153,CA153,CC153,CE153,CG153,CI153,CK153,CM153,CO153,CQ153,CS153,CU153,CW153,CY153,DA153,DC153,DE153,DG153,DI153,DK153,DM153)/58</f>
        <v>13.0524425490951</v>
      </c>
      <c r="DQ153" s="63"/>
    </row>
    <row r="154" ht="20.35" customHeight="1">
      <c r="A154" s="65">
        <v>1934</v>
      </c>
      <c r="B154" s="68">
        <v>15.3424657534247</v>
      </c>
      <c r="C154" s="47">
        <v>12.1219178082192</v>
      </c>
      <c r="D154" s="47">
        <v>16.2087912087912</v>
      </c>
      <c r="E154" s="47">
        <v>10.1043956043956</v>
      </c>
      <c r="F154" s="47">
        <v>17.3553719008264</v>
      </c>
      <c r="G154" s="47">
        <v>12.2473829201102</v>
      </c>
      <c r="H154" s="47">
        <v>20.891364902507</v>
      </c>
      <c r="I154" s="47">
        <v>6.1949860724234</v>
      </c>
      <c r="J154" s="47">
        <v>19.2307692307692</v>
      </c>
      <c r="K154" s="47">
        <v>16.0142857142857</v>
      </c>
      <c r="L154" s="47">
        <v>19.1666666666667</v>
      </c>
      <c r="M154" s="47">
        <v>12.1811111111111</v>
      </c>
      <c r="N154" s="47">
        <v>19.7260273972603</v>
      </c>
      <c r="O154" s="47">
        <v>7.65205479452055</v>
      </c>
      <c r="P154" s="47">
        <v>13.972602739726</v>
      </c>
      <c r="Q154" s="47">
        <v>20.7553424657534</v>
      </c>
      <c r="R154" s="47">
        <v>17.032967032967</v>
      </c>
      <c r="S154" s="47">
        <v>14.5854395604396</v>
      </c>
      <c r="T154" s="47">
        <v>13.4246575342466</v>
      </c>
      <c r="U154" s="47">
        <v>19.8950684931507</v>
      </c>
      <c r="V154" s="47">
        <v>15.3846153846154</v>
      </c>
      <c r="W154" s="47">
        <v>19.9291208791209</v>
      </c>
      <c r="X154" s="47">
        <v>18.956043956044</v>
      </c>
      <c r="Y154" s="47">
        <v>13.8851648351648</v>
      </c>
      <c r="Z154" s="47">
        <v>15.3424657534247</v>
      </c>
      <c r="AA154" s="47">
        <v>16.9238356164384</v>
      </c>
      <c r="AB154" s="47">
        <v>28.6908077994429</v>
      </c>
      <c r="AC154" s="47">
        <v>11.308356545961</v>
      </c>
      <c r="AD154" s="47">
        <v>19.4520547945205</v>
      </c>
      <c r="AE154" s="47">
        <v>16.5684931506849</v>
      </c>
      <c r="AF154" s="47">
        <v>17.5342465753425</v>
      </c>
      <c r="AG154" s="47">
        <v>11.2756164383562</v>
      </c>
      <c r="AH154" s="47">
        <v>18.3561643835616</v>
      </c>
      <c r="AI154" s="47">
        <v>16.0879452054795</v>
      </c>
      <c r="AJ154" s="47">
        <v>13.5593220338983</v>
      </c>
      <c r="AK154" s="47">
        <v>11.1325423728814</v>
      </c>
      <c r="AL154" s="47">
        <v>16.4383561643836</v>
      </c>
      <c r="AM154" s="47">
        <v>22.586301369863</v>
      </c>
      <c r="AN154" s="47">
        <v>14.7945205479452</v>
      </c>
      <c r="AO154" s="47">
        <v>9.11506849315068</v>
      </c>
      <c r="AP154" s="47">
        <v>17.0798898071625</v>
      </c>
      <c r="AQ154" s="47">
        <v>10.9118457300275</v>
      </c>
      <c r="AR154" s="47">
        <v>19.5054945054945</v>
      </c>
      <c r="AS154" s="47">
        <v>11.4956043956044</v>
      </c>
      <c r="AT154" s="47">
        <v>19.5054945054945</v>
      </c>
      <c r="AU154" s="47">
        <v>12.0192307692308</v>
      </c>
      <c r="AV154" s="47">
        <v>21.4876033057851</v>
      </c>
      <c r="AW154" s="47">
        <v>13.1633608815427</v>
      </c>
      <c r="AX154" s="47">
        <v>17.3295454545455</v>
      </c>
      <c r="AY154" s="47">
        <v>17.5696022727273</v>
      </c>
      <c r="AZ154" s="47">
        <v>16.4835164835165</v>
      </c>
      <c r="BA154" s="47">
        <v>13.1695054945055</v>
      </c>
      <c r="BB154" s="47">
        <v>10.958904109589</v>
      </c>
      <c r="BC154" s="47">
        <v>31.586301369863</v>
      </c>
      <c r="BD154" s="47">
        <v>18.9041095890411</v>
      </c>
      <c r="BE154" s="47">
        <v>6.00739726027397</v>
      </c>
      <c r="BF154" s="47">
        <v>19.4520547945205</v>
      </c>
      <c r="BG154" s="47">
        <v>11.7646575342466</v>
      </c>
      <c r="BH154" s="47">
        <v>17.032967032967</v>
      </c>
      <c r="BI154" s="47">
        <v>8.358241758241761</v>
      </c>
      <c r="BJ154" s="47">
        <v>16.8316831683168</v>
      </c>
      <c r="BK154" s="47">
        <v>8.74323432343234</v>
      </c>
      <c r="BL154" s="47">
        <v>22.4657534246575</v>
      </c>
      <c r="BM154" s="47">
        <v>5.7758904109589</v>
      </c>
      <c r="BN154" s="47">
        <v>18.9041095890411</v>
      </c>
      <c r="BO154" s="47">
        <v>14.4786301369863</v>
      </c>
      <c r="BP154" s="47">
        <v>17.5342465753425</v>
      </c>
      <c r="BQ154" s="47">
        <v>10.1386301369863</v>
      </c>
      <c r="BR154" s="47">
        <v>20.891364902507</v>
      </c>
      <c r="BS154" s="47">
        <v>18.2295264623955</v>
      </c>
      <c r="BT154" s="47">
        <v>16.7123287671233</v>
      </c>
      <c r="BU154" s="47">
        <v>18.2832876712329</v>
      </c>
      <c r="BV154" s="47">
        <v>18.4573002754821</v>
      </c>
      <c r="BW154" s="47">
        <v>12.9035812672176</v>
      </c>
      <c r="BX154" s="47">
        <v>18.0821917808219</v>
      </c>
      <c r="BY154" s="47">
        <v>10.413698630137</v>
      </c>
      <c r="BZ154" s="47">
        <v>15.5172413793103</v>
      </c>
      <c r="CA154" s="47">
        <v>10.7158045977011</v>
      </c>
      <c r="CB154" s="47">
        <v>17.7777777777778</v>
      </c>
      <c r="CC154" s="47">
        <v>10.7669444444444</v>
      </c>
      <c r="CD154" s="47">
        <v>15.1098901098901</v>
      </c>
      <c r="CE154" s="47">
        <v>11.1881868131868</v>
      </c>
      <c r="CF154" s="47">
        <v>17.7165354330709</v>
      </c>
      <c r="CG154" s="47">
        <v>21.7783464566929</v>
      </c>
      <c r="CH154" s="47">
        <v>19.7604790419162</v>
      </c>
      <c r="CI154" s="47">
        <v>17.6404191616766</v>
      </c>
      <c r="CJ154" s="47">
        <v>19.7260273972603</v>
      </c>
      <c r="CK154" s="47">
        <v>11.353698630137</v>
      </c>
      <c r="CL154" s="47">
        <v>14.3250688705234</v>
      </c>
      <c r="CM154" s="47">
        <v>11.3490358126722</v>
      </c>
      <c r="CN154" s="47">
        <v>12.3287671232877</v>
      </c>
      <c r="CO154" s="47">
        <v>10.8372602739726</v>
      </c>
      <c r="CP154" s="47">
        <v>18.3561643835616</v>
      </c>
      <c r="CQ154" s="47">
        <v>15.3860273972603</v>
      </c>
      <c r="CR154" s="47">
        <v>21.4285714285714</v>
      </c>
      <c r="CS154" s="47">
        <v>10.9862857142857</v>
      </c>
      <c r="CT154" s="47">
        <v>14.0350877192982</v>
      </c>
      <c r="CU154" s="47">
        <v>5.24877192982456</v>
      </c>
      <c r="CV154" s="47">
        <v>21.3698630136986</v>
      </c>
      <c r="CW154" s="47">
        <v>8.01452054794521</v>
      </c>
      <c r="CX154" s="47">
        <v>16.4383561643836</v>
      </c>
      <c r="CY154" s="47">
        <v>13.9841095890411</v>
      </c>
      <c r="CZ154" s="47">
        <v>21.2121212121212</v>
      </c>
      <c r="DA154" s="47">
        <v>21.2539944903581</v>
      </c>
      <c r="DB154" s="47">
        <v>17.3184357541899</v>
      </c>
      <c r="DC154" s="47">
        <v>13.1117318435754</v>
      </c>
      <c r="DD154" s="47">
        <v>19.2837465564738</v>
      </c>
      <c r="DE154" s="47">
        <v>7.82782369146006</v>
      </c>
      <c r="DF154" s="47">
        <v>18.4065934065934</v>
      </c>
      <c r="DG154" s="47">
        <v>9.838186813186811</v>
      </c>
      <c r="DH154" s="47">
        <v>18.0821917808219</v>
      </c>
      <c r="DI154" s="47">
        <v>7.81835616438356</v>
      </c>
      <c r="DJ154" s="47">
        <v>20.4268292682927</v>
      </c>
      <c r="DK154" s="47">
        <v>12.4399390243902</v>
      </c>
      <c r="DL154" s="47">
        <v>15.015015015015</v>
      </c>
      <c r="DM154" s="47">
        <v>13.3159159159159</v>
      </c>
      <c r="DN154" s="29"/>
      <c r="DO154" s="47">
        <f>SUM(SUM(B154,D154,F154,H154,J154,L154,N154,P154,R154,T154,V154,X154,Z154,AB154,AD154,AF154,AH154,AJ154,AL154,AN154,AP154,AR154,AT154,AV154,AX154,AZ154,BB154,BD154,BF154,BH154),BJ154,BL154,BN154,BP154,BR154,BT154,BV154,BX154,BZ154,CB154,CD154,CF154,CH154,CJ154,CL154,CN154,CP154,CR154,CT154,CV154,CX154,CZ154,DB154,DD154,DF154,DH154,DJ154,DL154)/58</f>
        <v>17.7950621149626</v>
      </c>
      <c r="DP154" s="47">
        <f>SUM(SUM(C154,E154,G154,I154,K154,M154,O154,Q154,S154,U154,W154,Y154,AA154,AC154,AE154,AG154,AI154,AK154,AM154,AO154,AQ154,AS154,AU154,AW154,AY154,BA154,BC154,BE154,BG154,BI154),BK154,BM154,BO154,BQ154,BS154,BU154,BW154,BY154,CA154,CC154,CE154,CG154,CI154,CK154,CM154,CO154,CQ154,CS154,CU154,CW154,CY154,DA154,DC154,DE154,DG154,DI154,DK154,DM154)/58</f>
        <v>13.1108968149867</v>
      </c>
      <c r="DQ154" s="63"/>
    </row>
    <row r="155" ht="20.35" customHeight="1">
      <c r="A155" s="65">
        <v>1935</v>
      </c>
      <c r="B155" s="68">
        <v>17.5342465753425</v>
      </c>
      <c r="C155" s="47">
        <v>11.4849315068493</v>
      </c>
      <c r="D155" s="47">
        <v>18.6813186813187</v>
      </c>
      <c r="E155" s="47">
        <v>9.321978021978021</v>
      </c>
      <c r="F155" s="47">
        <v>18.6813186813187</v>
      </c>
      <c r="G155" s="47">
        <v>12.4914835164835</v>
      </c>
      <c r="H155" s="47">
        <v>18.3333333333333</v>
      </c>
      <c r="I155" s="47">
        <v>4.73444444444444</v>
      </c>
      <c r="J155" s="47">
        <v>17.2701949860724</v>
      </c>
      <c r="K155" s="47">
        <v>16.0155988857939</v>
      </c>
      <c r="L155" s="47">
        <v>21.9444444444444</v>
      </c>
      <c r="M155" s="47">
        <v>12.2822222222222</v>
      </c>
      <c r="N155" s="47">
        <v>16.5289256198347</v>
      </c>
      <c r="O155" s="47">
        <v>6.95619834710744</v>
      </c>
      <c r="P155" s="47">
        <v>16.4835164835165</v>
      </c>
      <c r="Q155" s="47">
        <v>20.1351648351648</v>
      </c>
      <c r="R155" s="47">
        <v>16.4383561643836</v>
      </c>
      <c r="S155" s="47">
        <v>14.2134246575342</v>
      </c>
      <c r="T155" s="47">
        <v>16.7123287671233</v>
      </c>
      <c r="U155" s="47">
        <v>19.9115068493151</v>
      </c>
      <c r="V155" s="47">
        <v>23.2876712328767</v>
      </c>
      <c r="W155" s="47">
        <v>19.5632876712329</v>
      </c>
      <c r="X155" s="47">
        <v>17.0798898071625</v>
      </c>
      <c r="Y155" s="47">
        <v>13.2236914600551</v>
      </c>
      <c r="Z155" s="47">
        <v>19.1135734072022</v>
      </c>
      <c r="AA155" s="47">
        <v>17.0709141274238</v>
      </c>
      <c r="AB155" s="47">
        <v>32.5966850828729</v>
      </c>
      <c r="AC155" s="47">
        <v>9.10635359116022</v>
      </c>
      <c r="AD155" s="47">
        <v>13.972602739726</v>
      </c>
      <c r="AE155" s="47">
        <v>15.7208219178082</v>
      </c>
      <c r="AF155" s="47">
        <v>17.7285318559557</v>
      </c>
      <c r="AG155" s="47">
        <v>11.2204986149584</v>
      </c>
      <c r="AH155" s="47">
        <v>20.2739726027397</v>
      </c>
      <c r="AI155" s="47">
        <v>16.7583561643836</v>
      </c>
      <c r="AJ155" s="47">
        <v>17.629179331307</v>
      </c>
      <c r="AK155" s="47">
        <v>12.4109422492401</v>
      </c>
      <c r="AL155" s="47">
        <v>22.7397260273973</v>
      </c>
      <c r="AM155" s="47">
        <v>22.3893150684932</v>
      </c>
      <c r="AN155" s="47">
        <v>11.7808219178082</v>
      </c>
      <c r="AO155" s="47">
        <v>8.78493150684932</v>
      </c>
      <c r="AP155" s="47">
        <v>17.8571428571429</v>
      </c>
      <c r="AQ155" s="47">
        <v>10.3366071428571</v>
      </c>
      <c r="AR155" s="47">
        <v>16.2534435261708</v>
      </c>
      <c r="AS155" s="47">
        <v>10.7234159779614</v>
      </c>
      <c r="AT155" s="47">
        <v>18.6301369863014</v>
      </c>
      <c r="AU155" s="47">
        <v>11.4405479452055</v>
      </c>
      <c r="AV155" s="47">
        <v>17.5342465753425</v>
      </c>
      <c r="AW155" s="47">
        <v>11.9882191780822</v>
      </c>
      <c r="AX155" s="47">
        <v>17.9063360881543</v>
      </c>
      <c r="AY155" s="47">
        <v>18.5410468319559</v>
      </c>
      <c r="AZ155" s="47">
        <v>21.3698630136986</v>
      </c>
      <c r="BA155" s="47">
        <v>12.5783561643836</v>
      </c>
      <c r="BB155" s="47">
        <v>15.1515151515152</v>
      </c>
      <c r="BC155" s="47">
        <v>32.3779614325069</v>
      </c>
      <c r="BD155" s="47">
        <v>19.578313253012</v>
      </c>
      <c r="BE155" s="47">
        <v>4.41204819277108</v>
      </c>
      <c r="BF155" s="47">
        <v>19.2307692307692</v>
      </c>
      <c r="BG155" s="47">
        <v>10.8796703296703</v>
      </c>
      <c r="BH155" s="47">
        <v>19.5054945054945</v>
      </c>
      <c r="BI155" s="47">
        <v>7.92032967032967</v>
      </c>
      <c r="BJ155" s="47">
        <v>17.4757281553398</v>
      </c>
      <c r="BK155" s="47">
        <v>8.4411003236246</v>
      </c>
      <c r="BL155" s="47">
        <v>21.0958904109589</v>
      </c>
      <c r="BM155" s="47">
        <v>5.28876712328767</v>
      </c>
      <c r="BN155" s="47">
        <v>17.5342465753425</v>
      </c>
      <c r="BO155" s="47">
        <v>14.141095890411</v>
      </c>
      <c r="BP155" s="47">
        <v>17.8082191780822</v>
      </c>
      <c r="BQ155" s="47">
        <v>10.121095890411</v>
      </c>
      <c r="BR155" s="47">
        <v>20.2216066481994</v>
      </c>
      <c r="BS155" s="47">
        <v>18.1326869806094</v>
      </c>
      <c r="BT155" s="47">
        <v>14.2465753424658</v>
      </c>
      <c r="BU155" s="47">
        <v>18.2991780821918</v>
      </c>
      <c r="BV155" s="47">
        <v>14.4927536231884</v>
      </c>
      <c r="BW155" s="47">
        <v>12.5544927536232</v>
      </c>
      <c r="BX155" s="47">
        <v>16.7123287671233</v>
      </c>
      <c r="BY155" s="47">
        <v>10.1753424657534</v>
      </c>
      <c r="BZ155" s="47">
        <v>18.4971098265896</v>
      </c>
      <c r="CA155" s="47">
        <v>10.1095375722543</v>
      </c>
      <c r="CB155" s="47">
        <v>19.1135734072022</v>
      </c>
      <c r="CC155" s="47">
        <v>10.6346260387812</v>
      </c>
      <c r="CD155" s="47">
        <v>14.5604395604396</v>
      </c>
      <c r="CE155" s="47">
        <v>10.3648351648352</v>
      </c>
      <c r="CF155" s="47">
        <v>15.5642023346304</v>
      </c>
      <c r="CG155" s="47">
        <v>22.4210116731518</v>
      </c>
      <c r="CH155" s="47"/>
      <c r="CI155" s="47"/>
      <c r="CJ155" s="47">
        <v>20.2739726027397</v>
      </c>
      <c r="CK155" s="47">
        <v>10.5778082191781</v>
      </c>
      <c r="CL155" s="47">
        <v>14.5205479452055</v>
      </c>
      <c r="CM155" s="47">
        <v>10.9375342465753</v>
      </c>
      <c r="CN155" s="47">
        <v>16.7123287671233</v>
      </c>
      <c r="CO155" s="47">
        <v>9.932602739726031</v>
      </c>
      <c r="CP155" s="47">
        <v>18.6301369863014</v>
      </c>
      <c r="CQ155" s="47">
        <v>15.5923287671233</v>
      </c>
      <c r="CR155" s="47">
        <v>23.5616438356164</v>
      </c>
      <c r="CS155" s="47">
        <v>10.8747945205479</v>
      </c>
      <c r="CT155" s="47">
        <v>15.1933701657459</v>
      </c>
      <c r="CU155" s="47">
        <v>6.89806629834254</v>
      </c>
      <c r="CV155" s="47">
        <v>17.032967032967</v>
      </c>
      <c r="CW155" s="47">
        <v>7.81318681318681</v>
      </c>
      <c r="CX155" s="47">
        <v>16.4383561643836</v>
      </c>
      <c r="CY155" s="47">
        <v>13.5309589041096</v>
      </c>
      <c r="CZ155" s="47">
        <v>15.7458563535912</v>
      </c>
      <c r="DA155" s="47">
        <v>21.1209944751381</v>
      </c>
      <c r="DB155" s="47">
        <v>15</v>
      </c>
      <c r="DC155" s="47">
        <v>12.1266666666667</v>
      </c>
      <c r="DD155" s="47">
        <v>13.4246575342466</v>
      </c>
      <c r="DE155" s="47">
        <v>7.23232876712329</v>
      </c>
      <c r="DF155" s="47">
        <v>20.8219178082192</v>
      </c>
      <c r="DG155" s="47">
        <v>9.264383561643839</v>
      </c>
      <c r="DH155" s="47">
        <v>20.0549450549451</v>
      </c>
      <c r="DI155" s="47">
        <v>7.20714285714286</v>
      </c>
      <c r="DJ155" s="47">
        <v>23.0769230769231</v>
      </c>
      <c r="DK155" s="47">
        <v>11.6271978021978</v>
      </c>
      <c r="DL155" s="47">
        <v>17.3529411764706</v>
      </c>
      <c r="DM155" s="47">
        <v>14.6391176470588</v>
      </c>
      <c r="DN155" s="29"/>
      <c r="DO155" s="47">
        <f>SUM(SUM(B155,D155,F155,H155,J155,L155,N155,P155,R155,T155,V155,X155,Z155,AB155,AD155,AF155,AH155,AJ155,AL155,AN155,AP155,AR155,AT155,AV155,AX155,AZ155,BB155,BD155,BF155,BH155),BJ155,BL155,BN155,BP155,BR155,BT155,BV155,BX155,BZ155,CB155,CD155,CF155,CH155,CJ155,CL155,CN155,CP155,CR155,CT155,CV155,CX155,CZ155,DB155,DD155,DF155,DH155,DJ155,DL155)/58</f>
        <v>18.1226515309365</v>
      </c>
      <c r="DP155" s="47">
        <f>SUM(SUM(C155,E155,G155,I155,K155,M155,O155,Q155,S155,U155,W155,Y155,AA155,AC155,AE155,AG155,AI155,AK155,AM155,AO155,AQ155,AS155,AU155,AW155,AY155,BA155,BC155,BE155,BG155,BI155),BK155,BM155,BO155,BQ155,BS155,BU155,BW155,BY155,CA155,CC155,CE155,CG155,CI155,CK155,CM155,CO155,CQ155,CS155,CU155,CW155,CY155,DA155,DC155,DE155,DG155,DI155,DK155,DM155)/58</f>
        <v>12.7202307152442</v>
      </c>
      <c r="DQ155" s="63"/>
    </row>
    <row r="156" ht="20.35" customHeight="1">
      <c r="A156" s="65">
        <v>1936</v>
      </c>
      <c r="B156" s="68">
        <v>22.4043715846995</v>
      </c>
      <c r="C156" s="47">
        <v>11.4013661202186</v>
      </c>
      <c r="D156" s="47">
        <v>19.1256830601093</v>
      </c>
      <c r="E156" s="47">
        <v>10.3767759562842</v>
      </c>
      <c r="F156" s="47">
        <v>15.3005464480874</v>
      </c>
      <c r="G156" s="47">
        <v>12.218306010929</v>
      </c>
      <c r="H156" s="47">
        <v>17.4157303370787</v>
      </c>
      <c r="I156" s="47">
        <v>5.44213483146067</v>
      </c>
      <c r="J156" s="47">
        <v>19.1666666666667</v>
      </c>
      <c r="K156" s="47">
        <v>16.2802777777778</v>
      </c>
      <c r="L156" s="47">
        <v>17.4863387978142</v>
      </c>
      <c r="M156" s="47">
        <v>11.9592896174863</v>
      </c>
      <c r="N156" s="47">
        <v>18.5082872928177</v>
      </c>
      <c r="O156" s="47">
        <v>7.84668508287293</v>
      </c>
      <c r="P156" s="47">
        <v>12.9476584022039</v>
      </c>
      <c r="Q156" s="47">
        <v>21.2451790633609</v>
      </c>
      <c r="R156" s="47">
        <v>16.2087912087912</v>
      </c>
      <c r="S156" s="47">
        <v>15.143956043956</v>
      </c>
      <c r="T156" s="47">
        <v>13.6612021857923</v>
      </c>
      <c r="U156" s="47">
        <v>20.0122950819672</v>
      </c>
      <c r="V156" s="47">
        <v>16.9398907103825</v>
      </c>
      <c r="W156" s="47">
        <v>20.0407103825137</v>
      </c>
      <c r="X156" s="47">
        <v>16.120218579235</v>
      </c>
      <c r="Y156" s="47">
        <v>13.7931693989071</v>
      </c>
      <c r="Z156" s="47">
        <v>17.3553719008264</v>
      </c>
      <c r="AA156" s="47">
        <v>17.4030303030303</v>
      </c>
      <c r="AB156" s="47">
        <v>24.7252747252747</v>
      </c>
      <c r="AC156" s="47">
        <v>10.4335164835165</v>
      </c>
      <c r="AD156" s="47">
        <v>17.2131147540984</v>
      </c>
      <c r="AE156" s="47">
        <v>16.3155737704918</v>
      </c>
      <c r="AF156" s="47">
        <v>19.2307692307692</v>
      </c>
      <c r="AG156" s="47">
        <v>11.843956043956</v>
      </c>
      <c r="AH156" s="47">
        <v>23.4972677595628</v>
      </c>
      <c r="AI156" s="47">
        <v>16.7325136612022</v>
      </c>
      <c r="AJ156" s="47">
        <v>23.7704918032787</v>
      </c>
      <c r="AK156" s="47">
        <v>12.1530054644809</v>
      </c>
      <c r="AL156" s="47">
        <v>14.8876404494382</v>
      </c>
      <c r="AM156" s="47">
        <v>23.0261235955056</v>
      </c>
      <c r="AN156" s="47">
        <v>16.5745856353591</v>
      </c>
      <c r="AO156" s="47">
        <v>8.75359116022099</v>
      </c>
      <c r="AP156" s="47">
        <v>20.4918032786885</v>
      </c>
      <c r="AQ156" s="47">
        <v>10.0103825136612</v>
      </c>
      <c r="AR156" s="47">
        <v>20.4918032786885</v>
      </c>
      <c r="AS156" s="47">
        <v>11.0232240437158</v>
      </c>
      <c r="AT156" s="47">
        <v>16.1643835616438</v>
      </c>
      <c r="AU156" s="47">
        <v>11.2205479452055</v>
      </c>
      <c r="AV156" s="47">
        <v>21.3114754098361</v>
      </c>
      <c r="AW156" s="47">
        <v>13.0887978142077</v>
      </c>
      <c r="AX156" s="47">
        <v>22.5274725274725</v>
      </c>
      <c r="AY156" s="47">
        <v>18.6574175824176</v>
      </c>
      <c r="AZ156" s="47">
        <v>19.3905817174515</v>
      </c>
      <c r="BA156" s="47">
        <v>13.1756232686981</v>
      </c>
      <c r="BB156" s="47">
        <v>14.2465753424658</v>
      </c>
      <c r="BC156" s="47">
        <v>33.4301369863014</v>
      </c>
      <c r="BD156" s="47">
        <v>17.9558011049724</v>
      </c>
      <c r="BE156" s="47">
        <v>6.12734806629834</v>
      </c>
      <c r="BF156" s="47">
        <v>15.8469945355191</v>
      </c>
      <c r="BG156" s="47">
        <v>12.0734972677596</v>
      </c>
      <c r="BH156" s="47">
        <v>16.6666666666667</v>
      </c>
      <c r="BI156" s="47">
        <v>8.660382513661199</v>
      </c>
      <c r="BJ156" s="47">
        <v>19.6141479099678</v>
      </c>
      <c r="BK156" s="47">
        <v>8.325401929260449</v>
      </c>
      <c r="BL156" s="47">
        <v>15.9340659340659</v>
      </c>
      <c r="BM156" s="47">
        <v>5.31071428571429</v>
      </c>
      <c r="BN156" s="47">
        <v>17.8082191780822</v>
      </c>
      <c r="BO156" s="47">
        <v>14.8468493150685</v>
      </c>
      <c r="BP156" s="47">
        <v>16.120218579235</v>
      </c>
      <c r="BQ156" s="47">
        <v>10.0153005464481</v>
      </c>
      <c r="BR156" s="47">
        <v>19.6675900277008</v>
      </c>
      <c r="BS156" s="47">
        <v>18.8124653739612</v>
      </c>
      <c r="BT156" s="47">
        <v>15.9340659340659</v>
      </c>
      <c r="BU156" s="47">
        <v>19.8197802197802</v>
      </c>
      <c r="BV156" s="47">
        <v>19.2307692307692</v>
      </c>
      <c r="BW156" s="47">
        <v>13.0162087912088</v>
      </c>
      <c r="BX156" s="47">
        <v>21.3114754098361</v>
      </c>
      <c r="BY156" s="47">
        <v>10.342349726776</v>
      </c>
      <c r="BZ156" s="47">
        <v>17.5</v>
      </c>
      <c r="CA156" s="47">
        <v>10.2303125</v>
      </c>
      <c r="CB156" s="47">
        <v>16.4705882352941</v>
      </c>
      <c r="CC156" s="47">
        <v>11.58</v>
      </c>
      <c r="CD156" s="47">
        <v>17.2131147540984</v>
      </c>
      <c r="CE156" s="47">
        <v>10.1292349726776</v>
      </c>
      <c r="CF156" s="47">
        <v>19.4656488549618</v>
      </c>
      <c r="CG156" s="47">
        <v>21.9003816793893</v>
      </c>
      <c r="CH156" s="47"/>
      <c r="CI156" s="47"/>
      <c r="CJ156" s="47">
        <v>17.7595628415301</v>
      </c>
      <c r="CK156" s="47">
        <v>11.6459016393443</v>
      </c>
      <c r="CL156" s="47">
        <v>14.207650273224</v>
      </c>
      <c r="CM156" s="47">
        <v>10.9622950819672</v>
      </c>
      <c r="CN156" s="47">
        <v>17.5342465753425</v>
      </c>
      <c r="CO156" s="47">
        <v>10.2361643835616</v>
      </c>
      <c r="CP156" s="47">
        <v>16.8044077134986</v>
      </c>
      <c r="CQ156" s="47">
        <v>15.1022038567493</v>
      </c>
      <c r="CR156" s="47">
        <v>18.9041095890411</v>
      </c>
      <c r="CS156" s="47">
        <v>10.8682191780822</v>
      </c>
      <c r="CT156" s="47">
        <v>13.960113960114</v>
      </c>
      <c r="CU156" s="47">
        <v>7.14273504273504</v>
      </c>
      <c r="CV156" s="47">
        <v>18.6301369863014</v>
      </c>
      <c r="CW156" s="47">
        <v>7.95178082191781</v>
      </c>
      <c r="CX156" s="47">
        <v>16.120218579235</v>
      </c>
      <c r="CY156" s="47">
        <v>13.9155737704918</v>
      </c>
      <c r="CZ156" s="47">
        <v>15.8469945355191</v>
      </c>
      <c r="DA156" s="47">
        <v>20.5625683060109</v>
      </c>
      <c r="DB156" s="47">
        <v>13.9204545454545</v>
      </c>
      <c r="DC156" s="47">
        <v>13.2360795454545</v>
      </c>
      <c r="DD156" s="47">
        <v>17.9558011049724</v>
      </c>
      <c r="DE156" s="47">
        <v>7.24171270718232</v>
      </c>
      <c r="DF156" s="47">
        <v>20.3296703296703</v>
      </c>
      <c r="DG156" s="47">
        <v>9.9032967032967</v>
      </c>
      <c r="DH156" s="47">
        <v>18.4573002754821</v>
      </c>
      <c r="DI156" s="47">
        <v>8.16914600550964</v>
      </c>
      <c r="DJ156" s="47">
        <v>22.1917808219178</v>
      </c>
      <c r="DK156" s="47">
        <v>11.68</v>
      </c>
      <c r="DL156" s="47">
        <v>19.7802197802198</v>
      </c>
      <c r="DM156" s="47">
        <v>14.7057692307692</v>
      </c>
      <c r="DN156" s="29"/>
      <c r="DO156" s="47">
        <f>SUM(SUM(B156,D156,F156,H156,J156,L156,N156,P156,R156,T156,V156,X156,Z156,AB156,AD156,AF156,AH156,AJ156,AL156,AN156,AP156,AR156,AT156,AV156,AX156,AZ156,BB156,BD156,BF156,BH156),BJ156,BL156,BN156,BP156,BR156,BT156,BV156,BX156,BZ156,CB156,CD156,CF156,CH156,CJ156,CL156,CN156,CP156,CR156,CT156,CV156,CX156,CZ156,DB156,DD156,DF156,DH156,DJ156,DL156)/58</f>
        <v>18.0053689634262</v>
      </c>
      <c r="DP156" s="47">
        <f>SUM(SUM(C156,E156,G156,I156,K156,M156,O156,Q156,S156,U156,W156,Y156,AA156,AC156,AE156,AG156,AI156,AK156,AM156,AO156,AQ156,AS156,AU156,AW156,AY156,BA156,BC156,BE156,BG156,BI156),BK156,BM156,BO156,BQ156,BS156,BU156,BW156,BY156,CA156,CC156,CE156,CG156,CI156,CK156,CM156,CO156,CQ156,CS156,CU156,CW156,CY156,DA156,DC156,DE156,DG156,DI156,DK156,DM156)/58</f>
        <v>13.1147589379899</v>
      </c>
      <c r="DQ156" s="63"/>
    </row>
    <row r="157" ht="20.35" customHeight="1">
      <c r="A157" s="65">
        <v>1937</v>
      </c>
      <c r="B157" s="68">
        <v>17.2602739726027</v>
      </c>
      <c r="C157" s="47">
        <v>11.9775342465753</v>
      </c>
      <c r="D157" s="47">
        <v>17.3076923076923</v>
      </c>
      <c r="E157" s="47">
        <v>9.949999999999999</v>
      </c>
      <c r="F157" s="47">
        <v>15.0684931506849</v>
      </c>
      <c r="G157" s="47">
        <v>11.3115068493151</v>
      </c>
      <c r="H157" s="47">
        <v>13.953488372093</v>
      </c>
      <c r="I157" s="47">
        <v>5.52645348837209</v>
      </c>
      <c r="J157" s="47">
        <v>18.3561643835616</v>
      </c>
      <c r="K157" s="47">
        <v>16.0394520547945</v>
      </c>
      <c r="L157" s="47">
        <v>16.986301369863</v>
      </c>
      <c r="M157" s="47">
        <v>12.3534246575342</v>
      </c>
      <c r="N157" s="47">
        <v>22.3463687150838</v>
      </c>
      <c r="O157" s="47">
        <v>8.00391061452514</v>
      </c>
      <c r="P157" s="47">
        <v>13.1868131868132</v>
      </c>
      <c r="Q157" s="47">
        <v>21.031043956044</v>
      </c>
      <c r="R157" s="47">
        <v>14.5604395604396</v>
      </c>
      <c r="S157" s="47">
        <v>14.681043956044</v>
      </c>
      <c r="T157" s="47">
        <v>13.972602739726</v>
      </c>
      <c r="U157" s="47">
        <v>19.16</v>
      </c>
      <c r="V157" s="47">
        <v>17.5342465753425</v>
      </c>
      <c r="W157" s="47">
        <v>19.3591780821918</v>
      </c>
      <c r="X157" s="47">
        <v>17.8082191780822</v>
      </c>
      <c r="Y157" s="47">
        <v>13.9358904109589</v>
      </c>
      <c r="Z157" s="47">
        <v>15.1933701657459</v>
      </c>
      <c r="AA157" s="47">
        <v>17.1779005524862</v>
      </c>
      <c r="AB157" s="47">
        <v>20.2739726027397</v>
      </c>
      <c r="AC157" s="47">
        <v>10.998904109589</v>
      </c>
      <c r="AD157" s="47">
        <v>15.6593406593407</v>
      </c>
      <c r="AE157" s="47">
        <v>15.8351648351648</v>
      </c>
      <c r="AF157" s="47">
        <v>17.6308539944904</v>
      </c>
      <c r="AG157" s="47">
        <v>11.0837465564738</v>
      </c>
      <c r="AH157" s="47">
        <v>21.0958904109589</v>
      </c>
      <c r="AI157" s="47">
        <v>15.9339726027397</v>
      </c>
      <c r="AJ157" s="47">
        <v>20.3296703296703</v>
      </c>
      <c r="AK157" s="47">
        <v>13.2431318681319</v>
      </c>
      <c r="AL157" s="47">
        <v>17.5342465753425</v>
      </c>
      <c r="AM157" s="47">
        <v>22.7934246575342</v>
      </c>
      <c r="AN157" s="47">
        <v>12.3626373626374</v>
      </c>
      <c r="AO157" s="47">
        <v>8.99917582417582</v>
      </c>
      <c r="AP157" s="47">
        <v>19.1780821917808</v>
      </c>
      <c r="AQ157" s="47">
        <v>10.2479452054795</v>
      </c>
      <c r="AR157" s="47">
        <v>15.0684931506849</v>
      </c>
      <c r="AS157" s="47">
        <v>11.3893150684932</v>
      </c>
      <c r="AT157" s="47">
        <v>17.8082191780822</v>
      </c>
      <c r="AU157" s="47">
        <v>11.6712328767123</v>
      </c>
      <c r="AV157" s="47">
        <v>18.4573002754821</v>
      </c>
      <c r="AW157" s="47">
        <v>12.9685950413223</v>
      </c>
      <c r="AX157" s="47">
        <v>16.8044077134986</v>
      </c>
      <c r="AY157" s="47">
        <v>16.9584022038567</v>
      </c>
      <c r="AZ157" s="47">
        <v>21.0958904109589</v>
      </c>
      <c r="BA157" s="47">
        <v>12.8591780821918</v>
      </c>
      <c r="BB157" s="47">
        <v>14.7945205479452</v>
      </c>
      <c r="BC157" s="47">
        <v>32.352602739726</v>
      </c>
      <c r="BD157" s="47">
        <v>22.5274725274725</v>
      </c>
      <c r="BE157" s="47">
        <v>5.86978021978022</v>
      </c>
      <c r="BF157" s="47">
        <v>16.2962962962963</v>
      </c>
      <c r="BG157" s="47">
        <v>13.9588888888889</v>
      </c>
      <c r="BH157" s="47">
        <v>16.1643835616438</v>
      </c>
      <c r="BI157" s="47">
        <v>8.72082191780822</v>
      </c>
      <c r="BJ157" s="47">
        <v>17.1521035598706</v>
      </c>
      <c r="BK157" s="47">
        <v>8.062783171521041</v>
      </c>
      <c r="BL157" s="47">
        <v>19.4520547945205</v>
      </c>
      <c r="BM157" s="47">
        <v>5.06164383561644</v>
      </c>
      <c r="BN157" s="47">
        <v>22.7397260273973</v>
      </c>
      <c r="BO157" s="47">
        <v>14.3816438356164</v>
      </c>
      <c r="BP157" s="47">
        <v>16.2087912087912</v>
      </c>
      <c r="BQ157" s="47">
        <v>9.893131868131871</v>
      </c>
      <c r="BR157" s="47">
        <v>17.0798898071625</v>
      </c>
      <c r="BS157" s="47">
        <v>18.0203856749311</v>
      </c>
      <c r="BT157" s="47">
        <v>14.7945205479452</v>
      </c>
      <c r="BU157" s="47">
        <v>19.5720547945205</v>
      </c>
      <c r="BV157" s="47">
        <v>10.989010989011</v>
      </c>
      <c r="BW157" s="47">
        <v>12.9513736263736</v>
      </c>
      <c r="BX157" s="47">
        <v>19.4520547945205</v>
      </c>
      <c r="BY157" s="47">
        <v>10.458904109589</v>
      </c>
      <c r="BZ157" s="47">
        <v>19.6480938416422</v>
      </c>
      <c r="CA157" s="47">
        <v>10.1463343108504</v>
      </c>
      <c r="CB157" s="47">
        <v>17.515923566879</v>
      </c>
      <c r="CC157" s="47">
        <v>10.6245222929936</v>
      </c>
      <c r="CD157" s="47">
        <v>16.2983425414365</v>
      </c>
      <c r="CE157" s="47">
        <v>10.5602209944751</v>
      </c>
      <c r="CF157" s="47">
        <v>16.9421487603306</v>
      </c>
      <c r="CG157" s="47">
        <v>21.2338842975207</v>
      </c>
      <c r="CH157" s="47"/>
      <c r="CI157" s="47"/>
      <c r="CJ157" s="47">
        <v>18.3561643835616</v>
      </c>
      <c r="CK157" s="47">
        <v>11.7476712328767</v>
      </c>
      <c r="CL157" s="47">
        <v>13.1506849315068</v>
      </c>
      <c r="CM157" s="47">
        <v>11.2460273972603</v>
      </c>
      <c r="CN157" s="47">
        <v>13.3522727272727</v>
      </c>
      <c r="CO157" s="47">
        <v>10.034375</v>
      </c>
      <c r="CP157" s="47">
        <v>18.5595567867036</v>
      </c>
      <c r="CQ157" s="47">
        <v>14.5670360110803</v>
      </c>
      <c r="CR157" s="47">
        <v>19.4520547945205</v>
      </c>
      <c r="CS157" s="47">
        <v>10.9232876712329</v>
      </c>
      <c r="CT157" s="47">
        <v>17.5342465753425</v>
      </c>
      <c r="CU157" s="47">
        <v>8.247123287671229</v>
      </c>
      <c r="CV157" s="47">
        <v>17.032967032967</v>
      </c>
      <c r="CW157" s="47">
        <v>8.148901098901099</v>
      </c>
      <c r="CX157" s="47">
        <v>19.1780821917808</v>
      </c>
      <c r="CY157" s="47">
        <v>14.4339726027397</v>
      </c>
      <c r="CZ157" s="47">
        <v>20.5479452054795</v>
      </c>
      <c r="DA157" s="47">
        <v>20.3964383561644</v>
      </c>
      <c r="DB157" s="47">
        <v>19.5530726256983</v>
      </c>
      <c r="DC157" s="47">
        <v>13.2511173184358</v>
      </c>
      <c r="DD157" s="47">
        <v>16.1643835616438</v>
      </c>
      <c r="DE157" s="47">
        <v>7.50109589041096</v>
      </c>
      <c r="DF157" s="47">
        <v>19.5054945054945</v>
      </c>
      <c r="DG157" s="47">
        <v>9.75714285714286</v>
      </c>
      <c r="DH157" s="47">
        <v>22.5274725274725</v>
      </c>
      <c r="DI157" s="47">
        <v>7.48818681318681</v>
      </c>
      <c r="DJ157" s="47">
        <v>20</v>
      </c>
      <c r="DK157" s="47">
        <v>11.9178082191781</v>
      </c>
      <c r="DL157" s="47">
        <v>20.0549450549451</v>
      </c>
      <c r="DM157" s="47">
        <v>14.8793956043956</v>
      </c>
      <c r="DN157" s="29"/>
      <c r="DO157" s="47">
        <f>SUM(SUM(B157,D157,F157,H157,J157,L157,N157,P157,R157,T157,V157,X157,Z157,AB157,AD157,AF157,AH157,AJ157,AL157,AN157,AP157,AR157,AT157,AV157,AX157,AZ157,BB157,BD157,BF157,BH157),BJ157,BL157,BN157,BP157,BR157,BT157,BV157,BX157,BZ157,CB157,CD157,CF157,CH157,CJ157,CL157,CN157,CP157,CR157,CT157,CV157,CX157,CZ157,DB157,DD157,DF157,DH157,DJ157,DL157)/58</f>
        <v>17.541371137029</v>
      </c>
      <c r="DP157" s="47">
        <f>SUM(SUM(C157,E157,G157,I157,K157,M157,O157,Q157,S157,U157,W157,Y157,AA157,AC157,AE157,AG157,AI157,AK157,AM157,AO157,AQ157,AS157,AU157,AW157,AY157,BA157,BC157,BE157,BG157,BI157),BK157,BM157,BO157,BQ157,BS157,BU157,BW157,BY157,CA157,CC157,CE157,CG157,CI157,CK157,CM157,CO157,CQ157,CS157,CU157,CW157,CY157,DA157,DC157,DE157,DG157,DI157,DK157,DM157)/58</f>
        <v>13.0157558550829</v>
      </c>
      <c r="DQ157" s="63"/>
    </row>
    <row r="158" ht="20.35" customHeight="1">
      <c r="A158" s="65">
        <v>1938</v>
      </c>
      <c r="B158" s="68">
        <v>19.5054945054945</v>
      </c>
      <c r="C158" s="47">
        <v>11.828021978022</v>
      </c>
      <c r="D158" s="47">
        <v>18.562874251497</v>
      </c>
      <c r="E158" s="47">
        <v>9.38532934131737</v>
      </c>
      <c r="F158" s="47">
        <v>15.8904109589041</v>
      </c>
      <c r="G158" s="47">
        <v>12.1501369863014</v>
      </c>
      <c r="H158" s="47">
        <v>20.9497206703911</v>
      </c>
      <c r="I158" s="47">
        <v>6.67178770949721</v>
      </c>
      <c r="J158" s="47">
        <v>15.9340659340659</v>
      </c>
      <c r="K158" s="47">
        <v>16.6285714285714</v>
      </c>
      <c r="L158" s="47">
        <v>18.732782369146</v>
      </c>
      <c r="M158" s="47">
        <v>13.2595041322314</v>
      </c>
      <c r="N158" s="47">
        <v>19.2837465564738</v>
      </c>
      <c r="O158" s="47">
        <v>7.74132231404959</v>
      </c>
      <c r="P158" s="47">
        <v>17.5141242937853</v>
      </c>
      <c r="Q158" s="47">
        <v>22.1926553672316</v>
      </c>
      <c r="R158" s="47">
        <v>14.2465753424658</v>
      </c>
      <c r="S158" s="47">
        <v>15.5161643835616</v>
      </c>
      <c r="T158" s="47">
        <v>12.0547945205479</v>
      </c>
      <c r="U158" s="47">
        <v>19.9641095890411</v>
      </c>
      <c r="V158" s="47">
        <v>17.5824175824176</v>
      </c>
      <c r="W158" s="47">
        <v>20.05</v>
      </c>
      <c r="X158" s="47">
        <v>15.6164383561644</v>
      </c>
      <c r="Y158" s="47">
        <v>13.4802739726027</v>
      </c>
      <c r="Z158" s="47">
        <v>18.6629526462396</v>
      </c>
      <c r="AA158" s="47">
        <v>17.683286908078</v>
      </c>
      <c r="AB158" s="47">
        <v>23.1231231231231</v>
      </c>
      <c r="AC158" s="47">
        <v>10.9660660660661</v>
      </c>
      <c r="AD158" s="47">
        <v>17.0798898071625</v>
      </c>
      <c r="AE158" s="47">
        <v>16.3462809917355</v>
      </c>
      <c r="AF158" s="47">
        <v>18.6301369863014</v>
      </c>
      <c r="AG158" s="47">
        <v>12.7542465753425</v>
      </c>
      <c r="AH158" s="47">
        <v>21.9178082191781</v>
      </c>
      <c r="AI158" s="47">
        <v>16.5786301369863</v>
      </c>
      <c r="AJ158" s="47">
        <v>14.5205479452055</v>
      </c>
      <c r="AK158" s="47">
        <v>13.772602739726</v>
      </c>
      <c r="AL158" s="47">
        <v>13.972602739726</v>
      </c>
      <c r="AM158" s="47">
        <v>22.9709589041096</v>
      </c>
      <c r="AN158" s="47">
        <v>14.0883977900552</v>
      </c>
      <c r="AO158" s="47">
        <v>9.21243093922652</v>
      </c>
      <c r="AP158" s="47">
        <v>16.986301369863</v>
      </c>
      <c r="AQ158" s="47">
        <v>10.1413698630137</v>
      </c>
      <c r="AR158" s="47">
        <v>16.986301369863</v>
      </c>
      <c r="AS158" s="47">
        <v>11.0695890410959</v>
      </c>
      <c r="AT158" s="47">
        <v>17.5342465753425</v>
      </c>
      <c r="AU158" s="47">
        <v>12.0821917808219</v>
      </c>
      <c r="AV158" s="47">
        <v>19.4520547945205</v>
      </c>
      <c r="AW158" s="47">
        <v>13.6802739726027</v>
      </c>
      <c r="AX158" s="47">
        <v>22.1288515406162</v>
      </c>
      <c r="AY158" s="47">
        <v>18.1442577030812</v>
      </c>
      <c r="AZ158" s="47">
        <v>17.032967032967</v>
      </c>
      <c r="BA158" s="47">
        <v>13.153021978022</v>
      </c>
      <c r="BB158" s="47">
        <v>14.010989010989</v>
      </c>
      <c r="BC158" s="47">
        <v>33.3582417582418</v>
      </c>
      <c r="BD158" s="47">
        <v>21.4876033057851</v>
      </c>
      <c r="BE158" s="47">
        <v>6.98842975206612</v>
      </c>
      <c r="BF158" s="47">
        <v>17.9063360881543</v>
      </c>
      <c r="BG158" s="47">
        <v>11.630303030303</v>
      </c>
      <c r="BH158" s="47">
        <v>17.0418006430868</v>
      </c>
      <c r="BI158" s="47">
        <v>9.13536977491961</v>
      </c>
      <c r="BJ158" s="47">
        <v>19.3333333333333</v>
      </c>
      <c r="BK158" s="47">
        <v>9.000999999999999</v>
      </c>
      <c r="BL158" s="47">
        <v>19.1616766467066</v>
      </c>
      <c r="BM158" s="47">
        <v>5.04221556886228</v>
      </c>
      <c r="BN158" s="47">
        <v>19.7802197802198</v>
      </c>
      <c r="BO158" s="47">
        <v>15.7076923076923</v>
      </c>
      <c r="BP158" s="47">
        <v>16.3120567375887</v>
      </c>
      <c r="BQ158" s="47">
        <v>10.6627659574468</v>
      </c>
      <c r="BR158" s="47">
        <v>22.1606648199446</v>
      </c>
      <c r="BS158" s="47">
        <v>18.7</v>
      </c>
      <c r="BT158" s="47">
        <v>16.986301369863</v>
      </c>
      <c r="BU158" s="47">
        <v>20.2183561643836</v>
      </c>
      <c r="BV158" s="47">
        <v>16.1643835616438</v>
      </c>
      <c r="BW158" s="47">
        <v>13.1558904109589</v>
      </c>
      <c r="BX158" s="47">
        <v>18.0821917808219</v>
      </c>
      <c r="BY158" s="47">
        <v>10.3542465753425</v>
      </c>
      <c r="BZ158" s="47">
        <v>14.4171779141104</v>
      </c>
      <c r="CA158" s="47">
        <v>10.2223926380368</v>
      </c>
      <c r="CB158" s="47">
        <v>17.8343949044586</v>
      </c>
      <c r="CC158" s="47">
        <v>12.5716560509554</v>
      </c>
      <c r="CD158" s="47">
        <v>17.5</v>
      </c>
      <c r="CE158" s="47">
        <v>10.9411111111111</v>
      </c>
      <c r="CF158" s="47">
        <v>15.7894736842105</v>
      </c>
      <c r="CG158" s="47">
        <v>21.9692520775623</v>
      </c>
      <c r="CH158" s="47"/>
      <c r="CI158" s="47"/>
      <c r="CJ158" s="47">
        <v>21.0958904109589</v>
      </c>
      <c r="CK158" s="47">
        <v>11.4865753424658</v>
      </c>
      <c r="CL158" s="47">
        <v>13.8888888888889</v>
      </c>
      <c r="CM158" s="47">
        <v>11.0352777777778</v>
      </c>
      <c r="CN158" s="47">
        <v>22.2222222222222</v>
      </c>
      <c r="CO158" s="47">
        <v>10.9138888888889</v>
      </c>
      <c r="CP158" s="47">
        <v>18.3561643835616</v>
      </c>
      <c r="CQ158" s="47">
        <v>15.4676712328767</v>
      </c>
      <c r="CR158" s="47">
        <v>21.9178082191781</v>
      </c>
      <c r="CS158" s="47">
        <v>10.9221917808219</v>
      </c>
      <c r="CT158" s="47">
        <v>18.1818181818182</v>
      </c>
      <c r="CU158" s="47">
        <v>7.83168044077135</v>
      </c>
      <c r="CV158" s="47">
        <v>19.4520547945205</v>
      </c>
      <c r="CW158" s="47">
        <v>7.79698630136986</v>
      </c>
      <c r="CX158" s="47">
        <v>20.8219178082192</v>
      </c>
      <c r="CY158" s="47">
        <v>14.4175342465753</v>
      </c>
      <c r="CZ158" s="47">
        <v>18.956043956044</v>
      </c>
      <c r="DA158" s="47">
        <v>20.9986263736264</v>
      </c>
      <c r="DB158" s="47">
        <v>18.5667752442997</v>
      </c>
      <c r="DC158" s="47">
        <v>14.1192182410423</v>
      </c>
      <c r="DD158" s="47">
        <v>15.3424657534247</v>
      </c>
      <c r="DE158" s="47">
        <v>8.292054794520549</v>
      </c>
      <c r="DF158" s="47">
        <v>18.8622754491018</v>
      </c>
      <c r="DG158" s="47">
        <v>10.540119760479</v>
      </c>
      <c r="DH158" s="47">
        <v>17.3553719008264</v>
      </c>
      <c r="DI158" s="47">
        <v>7.59228650137741</v>
      </c>
      <c r="DJ158" s="47">
        <v>20.4986149584488</v>
      </c>
      <c r="DK158" s="47">
        <v>11.8570637119114</v>
      </c>
      <c r="DL158" s="47">
        <v>21.3698630136986</v>
      </c>
      <c r="DM158" s="47">
        <v>15.1591780821918</v>
      </c>
      <c r="DN158" s="29"/>
      <c r="DO158" s="47">
        <f>SUM(SUM(B158,D158,F158,H158,J158,L158,N158,P158,R158,T158,V158,X158,Z158,AB158,AD158,AF158,AH158,AJ158,AL158,AN158,AP158,AR158,AT158,AV158,AX158,AZ158,BB158,BD158,BF158,BH158),BJ158,BL158,BN158,BP158,BR158,BT158,BV158,BX158,BZ158,CB158,CD158,CF158,CH158,CJ158,CL158,CN158,CP158,CR158,CT158,CV158,CX158,CZ158,DB158,DD158,DF158,DH158,DJ158,DL158)/58</f>
        <v>18.0499369482043</v>
      </c>
      <c r="DP158" s="47">
        <f>SUM(SUM(C158,E158,G158,I158,K158,M158,O158,Q158,S158,U158,W158,Y158,AA158,AC158,AE158,AG158,AI158,AK158,AM158,AO158,AQ158,AS158,AU158,AW158,AY158,BA158,BC158,BE158,BG158,BI158),BK158,BM158,BO158,BQ158,BS158,BU158,BW158,BY158,CA158,CC158,CE158,CG158,CI158,CK158,CM158,CO158,CQ158,CS158,CU158,CW158,CY158,DA158,DC158,DE158,DG158,DI158,DK158,DM158)/58</f>
        <v>13.4300414290687</v>
      </c>
      <c r="DQ158" s="63"/>
    </row>
    <row r="159" ht="20.35" customHeight="1">
      <c r="A159" s="65">
        <v>1939</v>
      </c>
      <c r="B159" s="68">
        <v>18.1318681318681</v>
      </c>
      <c r="C159" s="47">
        <v>12.0173076923077</v>
      </c>
      <c r="D159" s="47">
        <v>18.4065934065934</v>
      </c>
      <c r="E159" s="47">
        <v>9.924175824175819</v>
      </c>
      <c r="F159" s="47">
        <v>17.3076923076923</v>
      </c>
      <c r="G159" s="47">
        <v>11.8835164835165</v>
      </c>
      <c r="H159" s="47">
        <v>22.1606648199446</v>
      </c>
      <c r="I159" s="47">
        <v>7.17756232686981</v>
      </c>
      <c r="J159" s="47">
        <v>19.0082644628099</v>
      </c>
      <c r="K159" s="47">
        <v>15.967217630854</v>
      </c>
      <c r="L159" s="47">
        <v>21.4285714285714</v>
      </c>
      <c r="M159" s="47">
        <v>12.9423076923077</v>
      </c>
      <c r="N159" s="47">
        <v>18.0821917808219</v>
      </c>
      <c r="O159" s="47">
        <v>7.89698630136986</v>
      </c>
      <c r="P159" s="47">
        <v>15.4696132596685</v>
      </c>
      <c r="Q159" s="47">
        <v>20.9204419889503</v>
      </c>
      <c r="R159" s="47">
        <v>15.9340659340659</v>
      </c>
      <c r="S159" s="47">
        <v>14.2035714285714</v>
      </c>
      <c r="T159" s="47">
        <v>15.6424581005587</v>
      </c>
      <c r="U159" s="47">
        <v>18.7846368715084</v>
      </c>
      <c r="V159" s="47">
        <v>18.6301369863014</v>
      </c>
      <c r="W159" s="47">
        <v>19.3693150684932</v>
      </c>
      <c r="X159" s="47">
        <v>16.986301369863</v>
      </c>
      <c r="Y159" s="47">
        <v>13.8641095890411</v>
      </c>
      <c r="Z159" s="47">
        <v>21.7032967032967</v>
      </c>
      <c r="AA159" s="47">
        <v>17.1862637362637</v>
      </c>
      <c r="AB159" s="47">
        <v>27.0422535211268</v>
      </c>
      <c r="AC159" s="47">
        <v>10.5546478873239</v>
      </c>
      <c r="AD159" s="47">
        <v>15.6164383561644</v>
      </c>
      <c r="AE159" s="47">
        <v>16.6413698630137</v>
      </c>
      <c r="AF159" s="47">
        <v>15.8904109589041</v>
      </c>
      <c r="AG159" s="47">
        <v>12.0079452054795</v>
      </c>
      <c r="AH159" s="47">
        <v>19.2307692307692</v>
      </c>
      <c r="AI159" s="47">
        <v>16.0931318681319</v>
      </c>
      <c r="AJ159" s="47">
        <v>18.956043956044</v>
      </c>
      <c r="AK159" s="47">
        <v>13.2214285714286</v>
      </c>
      <c r="AL159" s="47">
        <v>14.5604395604396</v>
      </c>
      <c r="AM159" s="47">
        <v>22.5991758241758</v>
      </c>
      <c r="AN159" s="47">
        <v>18.1058495821727</v>
      </c>
      <c r="AO159" s="47">
        <v>9.020891364902511</v>
      </c>
      <c r="AP159" s="47">
        <v>17.032967032967</v>
      </c>
      <c r="AQ159" s="47">
        <v>10.1997252747253</v>
      </c>
      <c r="AR159" s="47">
        <v>20.0549450549451</v>
      </c>
      <c r="AS159" s="47">
        <v>11.0458791208791</v>
      </c>
      <c r="AT159" s="47">
        <v>18.8087774294671</v>
      </c>
      <c r="AU159" s="47">
        <v>11.5699059561129</v>
      </c>
      <c r="AV159" s="47">
        <v>15.7458563535912</v>
      </c>
      <c r="AW159" s="47">
        <v>12.8254143646409</v>
      </c>
      <c r="AX159" s="47">
        <v>21.5469613259669</v>
      </c>
      <c r="AY159" s="47">
        <v>16.6779005524862</v>
      </c>
      <c r="AZ159" s="47">
        <v>18.9041095890411</v>
      </c>
      <c r="BA159" s="47">
        <v>13.3123287671233</v>
      </c>
      <c r="BB159" s="47">
        <v>16.986301369863</v>
      </c>
      <c r="BC159" s="47">
        <v>31.4835616438356</v>
      </c>
      <c r="BD159" s="47">
        <v>14.8351648351648</v>
      </c>
      <c r="BE159" s="47">
        <v>6.39368131868132</v>
      </c>
      <c r="BF159" s="47">
        <v>18.6813186813187</v>
      </c>
      <c r="BG159" s="47">
        <v>11.4851648351648</v>
      </c>
      <c r="BH159" s="47">
        <v>21.0691823899371</v>
      </c>
      <c r="BI159" s="47">
        <v>8.68018867924528</v>
      </c>
      <c r="BJ159" s="47">
        <v>17.7993527508091</v>
      </c>
      <c r="BK159" s="47">
        <v>9.08543689320388</v>
      </c>
      <c r="BL159" s="47">
        <v>18.956043956044</v>
      </c>
      <c r="BM159" s="47">
        <v>5.26510989010989</v>
      </c>
      <c r="BN159" s="47">
        <v>21.6666666666667</v>
      </c>
      <c r="BO159" s="47">
        <v>14.8388888888889</v>
      </c>
      <c r="BP159" s="47">
        <v>15.7458563535912</v>
      </c>
      <c r="BQ159" s="47">
        <v>10.1511049723757</v>
      </c>
      <c r="BR159" s="47">
        <v>16.6666666666667</v>
      </c>
      <c r="BS159" s="47">
        <v>17.8363888888889</v>
      </c>
      <c r="BT159" s="47">
        <v>17.5342465753425</v>
      </c>
      <c r="BU159" s="47">
        <v>18.847397260274</v>
      </c>
      <c r="BV159" s="47">
        <v>16.2162162162162</v>
      </c>
      <c r="BW159" s="47">
        <v>12.7114114114114</v>
      </c>
      <c r="BX159" s="47">
        <v>21.6438356164384</v>
      </c>
      <c r="BY159" s="47">
        <v>10.5758904109589</v>
      </c>
      <c r="BZ159" s="47">
        <v>14.6198830409357</v>
      </c>
      <c r="CA159" s="47">
        <v>10.7321637426901</v>
      </c>
      <c r="CB159" s="47">
        <v>18.4438040345821</v>
      </c>
      <c r="CC159" s="47">
        <v>11.2152737752161</v>
      </c>
      <c r="CD159" s="47">
        <v>17.3553719008264</v>
      </c>
      <c r="CE159" s="47">
        <v>11.0517906336088</v>
      </c>
      <c r="CF159" s="47">
        <v>13.5734072022161</v>
      </c>
      <c r="CG159" s="47">
        <v>20.8673130193906</v>
      </c>
      <c r="CH159" s="47">
        <v>28.8135593220339</v>
      </c>
      <c r="CI159" s="47">
        <v>16.5871186440678</v>
      </c>
      <c r="CJ159" s="47">
        <v>18.3561643835616</v>
      </c>
      <c r="CK159" s="47">
        <v>11.3512328767123</v>
      </c>
      <c r="CL159" s="47">
        <v>18.0821917808219</v>
      </c>
      <c r="CM159" s="47">
        <v>11.1717808219178</v>
      </c>
      <c r="CN159" s="47">
        <v>21.5686274509804</v>
      </c>
      <c r="CO159" s="47">
        <v>10.5501400560224</v>
      </c>
      <c r="CP159" s="47">
        <v>17.6638176638177</v>
      </c>
      <c r="CQ159" s="47">
        <v>14.6236467236467</v>
      </c>
      <c r="CR159" s="47">
        <v>26.3013698630137</v>
      </c>
      <c r="CS159" s="47">
        <v>10.8419178082192</v>
      </c>
      <c r="CT159" s="47">
        <v>18.413597733711</v>
      </c>
      <c r="CU159" s="47">
        <v>7.91784702549575</v>
      </c>
      <c r="CV159" s="47">
        <v>20.8219178082192</v>
      </c>
      <c r="CW159" s="47">
        <v>8.209315068493151</v>
      </c>
      <c r="CX159" s="47">
        <v>14.2465753424658</v>
      </c>
      <c r="CY159" s="47">
        <v>14.246301369863</v>
      </c>
      <c r="CZ159" s="47">
        <v>18.9041095890411</v>
      </c>
      <c r="DA159" s="47">
        <v>19.5520547945205</v>
      </c>
      <c r="DB159" s="47">
        <v>15.9722222222222</v>
      </c>
      <c r="DC159" s="47">
        <v>12.6670138888889</v>
      </c>
      <c r="DD159" s="47">
        <v>14.2857142857143</v>
      </c>
      <c r="DE159" s="47">
        <v>8.65490196078431</v>
      </c>
      <c r="DF159" s="47">
        <v>20.6489675516224</v>
      </c>
      <c r="DG159" s="47">
        <v>11.0368731563422</v>
      </c>
      <c r="DH159" s="47">
        <v>17.4698795180723</v>
      </c>
      <c r="DI159" s="47">
        <v>7.52921686746988</v>
      </c>
      <c r="DJ159" s="47">
        <v>18.9041095890411</v>
      </c>
      <c r="DK159" s="47">
        <v>12.1005479452055</v>
      </c>
      <c r="DL159" s="47">
        <v>18.9944134078212</v>
      </c>
      <c r="DM159" s="47">
        <v>15.4156424581006</v>
      </c>
      <c r="DN159" s="29"/>
      <c r="DO159" s="47">
        <f>SUM(SUM(B159,D159,F159,H159,J159,L159,N159,P159,R159,T159,V159,X159,Z159,AB159,AD159,AF159,AH159,AJ159,AL159,AN159,AP159,AR159,AT159,AV159,AX159,AZ159,BB159,BD159,BF159,BH159),BJ159,BL159,BN159,BP159,BR159,BT159,BV159,BX159,BZ159,CB159,CD159,CF159,CH159,CJ159,CL159,CN159,CP159,CR159,CT159,CV159,CX159,CZ159,DB159,DD159,DF159,DH159,DJ159,DL159)/58</f>
        <v>18.4763464898695</v>
      </c>
      <c r="DP159" s="47">
        <f>SUM(SUM(C159,E159,G159,I159,K159,M159,O159,Q159,S159,U159,W159,Y159,AA159,AC159,AE159,AG159,AI159,AK159,AM159,AO159,AQ159,AS159,AU159,AW159,AY159,BA159,BC159,BE159,BG159,BI159),BK159,BM159,BO159,BQ159,BS159,BU159,BW159,BY159,CA159,CC159,CE159,CG159,CI159,CK159,CM159,CO159,CQ159,CS159,CU159,CW159,CY159,DA159,DC159,DE159,DG159,DI159,DK159,DM159)/58</f>
        <v>13.1307495686956</v>
      </c>
      <c r="DQ159" s="63"/>
    </row>
    <row r="160" ht="20.35" customHeight="1">
      <c r="A160" s="65">
        <v>1940</v>
      </c>
      <c r="B160" s="68">
        <v>20.4918032786885</v>
      </c>
      <c r="C160" s="47">
        <v>11.4688524590164</v>
      </c>
      <c r="D160" s="47">
        <v>17.7595628415301</v>
      </c>
      <c r="E160" s="47">
        <v>9.78005464480874</v>
      </c>
      <c r="F160" s="47">
        <v>17.2602739726027</v>
      </c>
      <c r="G160" s="47">
        <v>11.0531506849315</v>
      </c>
      <c r="H160" s="47">
        <v>23.7569060773481</v>
      </c>
      <c r="I160" s="47">
        <v>5.72430939226519</v>
      </c>
      <c r="J160" s="47">
        <v>17.3669467787115</v>
      </c>
      <c r="K160" s="47">
        <v>15.856862745098</v>
      </c>
      <c r="L160" s="47">
        <v>18.5792349726776</v>
      </c>
      <c r="M160" s="47">
        <v>12.5098360655738</v>
      </c>
      <c r="N160" s="47">
        <v>20.7756232686981</v>
      </c>
      <c r="O160" s="47">
        <v>7.36038781163435</v>
      </c>
      <c r="P160" s="47">
        <v>14.8351648351648</v>
      </c>
      <c r="Q160" s="47">
        <v>20.4214285714286</v>
      </c>
      <c r="R160" s="47">
        <v>17.2131147540984</v>
      </c>
      <c r="S160" s="47">
        <v>15.0912568306011</v>
      </c>
      <c r="T160" s="47">
        <v>14.7945205479452</v>
      </c>
      <c r="U160" s="47">
        <v>18.8323287671233</v>
      </c>
      <c r="V160" s="47">
        <v>17.8082191780822</v>
      </c>
      <c r="W160" s="47">
        <v>19.7778082191781</v>
      </c>
      <c r="X160" s="47">
        <v>18.3060109289617</v>
      </c>
      <c r="Y160" s="47">
        <v>13.8024590163934</v>
      </c>
      <c r="Z160" s="47">
        <v>18.3060109289617</v>
      </c>
      <c r="AA160" s="47">
        <v>17.8879781420765</v>
      </c>
      <c r="AB160" s="47">
        <v>25.6198347107438</v>
      </c>
      <c r="AC160" s="47">
        <v>10.4355371900826</v>
      </c>
      <c r="AD160" s="47">
        <v>14.7540983606557</v>
      </c>
      <c r="AE160" s="47">
        <v>16.5934426229508</v>
      </c>
      <c r="AF160" s="47">
        <v>16.3934426229508</v>
      </c>
      <c r="AG160" s="47">
        <v>11.8043715846995</v>
      </c>
      <c r="AH160" s="47">
        <v>22.4043715846995</v>
      </c>
      <c r="AI160" s="47">
        <v>16.1472677595628</v>
      </c>
      <c r="AJ160" s="47">
        <v>18.3060109289617</v>
      </c>
      <c r="AK160" s="47">
        <v>12.9106557377049</v>
      </c>
      <c r="AL160" s="47">
        <v>13.9344262295082</v>
      </c>
      <c r="AM160" s="47">
        <v>22.1964480874317</v>
      </c>
      <c r="AN160" s="47">
        <v>16.2534435261708</v>
      </c>
      <c r="AO160" s="47">
        <v>8.2801652892562</v>
      </c>
      <c r="AP160" s="47">
        <v>15.3424657534247</v>
      </c>
      <c r="AQ160" s="47">
        <v>9.5</v>
      </c>
      <c r="AR160" s="47">
        <v>16.3934426229508</v>
      </c>
      <c r="AS160" s="47">
        <v>11.0483606557377</v>
      </c>
      <c r="AT160" s="47">
        <v>18.5792349726776</v>
      </c>
      <c r="AU160" s="47">
        <v>11.8554644808743</v>
      </c>
      <c r="AV160" s="47">
        <v>21.3483146067416</v>
      </c>
      <c r="AW160" s="47">
        <v>13.0174157303371</v>
      </c>
      <c r="AX160" s="47">
        <v>18.8524590163934</v>
      </c>
      <c r="AY160" s="47">
        <v>17.0472677595628</v>
      </c>
      <c r="AZ160" s="47">
        <v>17.7595628415301</v>
      </c>
      <c r="BA160" s="47">
        <v>13.179781420765</v>
      </c>
      <c r="BB160" s="47">
        <v>18.8524590163934</v>
      </c>
      <c r="BC160" s="47">
        <v>32.5573770491803</v>
      </c>
      <c r="BD160" s="47">
        <v>20.9944751381215</v>
      </c>
      <c r="BE160" s="47">
        <v>6.17596685082873</v>
      </c>
      <c r="BF160" s="47">
        <v>17.6470588235294</v>
      </c>
      <c r="BG160" s="47">
        <v>11.8056022408964</v>
      </c>
      <c r="BH160" s="47">
        <v>14.207650273224</v>
      </c>
      <c r="BI160" s="47">
        <v>8.428415300546449</v>
      </c>
      <c r="BJ160" s="47">
        <v>15.6146179401993</v>
      </c>
      <c r="BK160" s="47">
        <v>7.82259136212625</v>
      </c>
      <c r="BL160" s="47">
        <v>19.1256830601093</v>
      </c>
      <c r="BM160" s="47">
        <v>4.50737704918033</v>
      </c>
      <c r="BN160" s="47">
        <v>18.5915492957746</v>
      </c>
      <c r="BO160" s="47">
        <v>14.6098591549296</v>
      </c>
      <c r="BP160" s="47">
        <v>16.0220994475138</v>
      </c>
      <c r="BQ160" s="47">
        <v>9.770994475138121</v>
      </c>
      <c r="BR160" s="47">
        <v>20.6611570247934</v>
      </c>
      <c r="BS160" s="47">
        <v>18.2195592286501</v>
      </c>
      <c r="BT160" s="47">
        <v>15.8469945355191</v>
      </c>
      <c r="BU160" s="47">
        <v>19.0756830601093</v>
      </c>
      <c r="BV160" s="47">
        <v>14.5604395604396</v>
      </c>
      <c r="BW160" s="47">
        <v>12.5868131868132</v>
      </c>
      <c r="BX160" s="47">
        <v>17.4863387978142</v>
      </c>
      <c r="BY160" s="47">
        <v>9.943442622950821</v>
      </c>
      <c r="BZ160" s="47">
        <v>16.4383561643836</v>
      </c>
      <c r="CA160" s="47">
        <v>10.3624657534247</v>
      </c>
      <c r="CB160" s="47">
        <v>14.010989010989</v>
      </c>
      <c r="CC160" s="47">
        <v>11.235989010989</v>
      </c>
      <c r="CD160" s="47">
        <v>16.4634146341463</v>
      </c>
      <c r="CE160" s="47">
        <v>11.159756097561</v>
      </c>
      <c r="CF160" s="47">
        <v>19.1256830601093</v>
      </c>
      <c r="CG160" s="47">
        <v>21.2060109289617</v>
      </c>
      <c r="CH160" s="47">
        <v>29.2349726775956</v>
      </c>
      <c r="CI160" s="47">
        <v>17.305737704918</v>
      </c>
      <c r="CJ160" s="47">
        <v>19.9453551912568</v>
      </c>
      <c r="CK160" s="47">
        <v>11.4065573770492</v>
      </c>
      <c r="CL160" s="47">
        <v>16.120218579235</v>
      </c>
      <c r="CM160" s="47">
        <v>10.6062841530055</v>
      </c>
      <c r="CN160" s="47">
        <v>21.8579234972678</v>
      </c>
      <c r="CO160" s="47">
        <v>10.95</v>
      </c>
      <c r="CP160" s="47">
        <v>17.4033149171271</v>
      </c>
      <c r="CQ160" s="47">
        <v>15.1060773480663</v>
      </c>
      <c r="CR160" s="47">
        <v>19.1256830601093</v>
      </c>
      <c r="CS160" s="47">
        <v>10.575956284153</v>
      </c>
      <c r="CT160" s="47">
        <v>16.3934426229508</v>
      </c>
      <c r="CU160" s="47">
        <v>7.35136612021858</v>
      </c>
      <c r="CV160" s="47">
        <v>15.5737704918033</v>
      </c>
      <c r="CW160" s="47">
        <v>7.38688524590164</v>
      </c>
      <c r="CX160" s="47">
        <v>21.3114754098361</v>
      </c>
      <c r="CY160" s="47">
        <v>14.392349726776</v>
      </c>
      <c r="CZ160" s="47">
        <v>18.3060109289617</v>
      </c>
      <c r="DA160" s="47">
        <v>19.9068306010929</v>
      </c>
      <c r="DB160" s="47">
        <v>19.7478991596639</v>
      </c>
      <c r="DC160" s="47">
        <v>12.4344537815126</v>
      </c>
      <c r="DD160" s="47">
        <v>16.3934426229508</v>
      </c>
      <c r="DE160" s="47">
        <v>6.77540983606557</v>
      </c>
      <c r="DF160" s="47">
        <v>20.2185792349727</v>
      </c>
      <c r="DG160" s="47">
        <v>10.2516393442623</v>
      </c>
      <c r="DH160" s="47">
        <v>17.2602739726027</v>
      </c>
      <c r="DI160" s="47">
        <v>7.2772602739726</v>
      </c>
      <c r="DJ160" s="47">
        <v>25.8241758241758</v>
      </c>
      <c r="DK160" s="47">
        <v>11.6068681318681</v>
      </c>
      <c r="DL160" s="47">
        <v>17.9331306990881</v>
      </c>
      <c r="DM160" s="47">
        <v>15.0094224924012</v>
      </c>
      <c r="DN160" s="29"/>
      <c r="DO160" s="47">
        <f>SUM(SUM(B160,D160,F160,H160,J160,L160,N160,P160,R160,T160,V160,X160,Z160,AB160,AD160,AF160,AH160,AJ160,AL160,AN160,AP160,AR160,AT160,AV160,AX160,AZ160,BB160,BD160,BF160,BH160),BJ160,BL160,BN160,BP160,BR160,BT160,BV160,BX160,BZ160,CB160,CD160,CF160,CH160,CJ160,CL160,CN160,CP160,CR160,CT160,CV160,CX160,CZ160,DB160,DD160,DF160,DH160,DJ160,DL160)/58</f>
        <v>18.3016057726472</v>
      </c>
      <c r="DP160" s="47">
        <f>SUM(SUM(C160,E160,G160,I160,K160,M160,O160,Q160,S160,U160,W160,Y160,AA160,AC160,AE160,AG160,AI160,AK160,AM160,AO160,AQ160,AS160,AU160,AW160,AY160,BA160,BC160,BE160,BG160,BI160),BK160,BM160,BO160,BQ160,BS160,BU160,BW160,BY160,CA160,CC160,CE160,CG160,CI160,CK160,CM160,CO160,CQ160,CS160,CU160,CW160,CY160,DA160,DC160,DE160,DG160,DI160,DK160,DM160)/58</f>
        <v>12.9550671286663</v>
      </c>
      <c r="DQ160" s="63"/>
    </row>
    <row r="161" ht="20.35" customHeight="1">
      <c r="A161" s="65">
        <v>1941</v>
      </c>
      <c r="B161" s="68">
        <v>19.1780821917808</v>
      </c>
      <c r="C161" s="47">
        <v>11.9156164383562</v>
      </c>
      <c r="D161" s="47">
        <v>15.954415954416</v>
      </c>
      <c r="E161" s="47">
        <v>9.625071225071229</v>
      </c>
      <c r="F161" s="47">
        <v>22.1917808219178</v>
      </c>
      <c r="G161" s="47">
        <v>11.9520547945205</v>
      </c>
      <c r="H161" s="47">
        <v>19.327731092437</v>
      </c>
      <c r="I161" s="47">
        <v>5.29411764705882</v>
      </c>
      <c r="J161" s="47">
        <v>16.8508287292818</v>
      </c>
      <c r="K161" s="47">
        <v>15.4259668508287</v>
      </c>
      <c r="L161" s="47">
        <v>18.6301369863014</v>
      </c>
      <c r="M161" s="47">
        <v>11.9345205479452</v>
      </c>
      <c r="N161" s="47">
        <v>18.1818181818182</v>
      </c>
      <c r="O161" s="47">
        <v>7.64077134986226</v>
      </c>
      <c r="P161" s="47">
        <v>12.396694214876</v>
      </c>
      <c r="Q161" s="47">
        <v>21.5928374655647</v>
      </c>
      <c r="R161" s="47">
        <v>15.8904109589041</v>
      </c>
      <c r="S161" s="47">
        <v>14.6542465753425</v>
      </c>
      <c r="T161" s="47">
        <v>14.5604395604396</v>
      </c>
      <c r="U161" s="47">
        <v>18.75</v>
      </c>
      <c r="V161" s="47">
        <v>18.9041095890411</v>
      </c>
      <c r="W161" s="47">
        <v>19.0468493150685</v>
      </c>
      <c r="X161" s="47">
        <v>19.4520547945205</v>
      </c>
      <c r="Y161" s="47">
        <v>13.7920547945205</v>
      </c>
      <c r="Z161" s="47">
        <v>17.1745152354571</v>
      </c>
      <c r="AA161" s="47">
        <v>17.2554016620499</v>
      </c>
      <c r="AB161" s="47">
        <v>27.0718232044199</v>
      </c>
      <c r="AC161" s="47">
        <v>10.403591160221</v>
      </c>
      <c r="AD161" s="47">
        <v>14.2465753424658</v>
      </c>
      <c r="AE161" s="47">
        <v>16.5821917808219</v>
      </c>
      <c r="AF161" s="47">
        <v>18.9041095890411</v>
      </c>
      <c r="AG161" s="47">
        <v>11.2183561643836</v>
      </c>
      <c r="AH161" s="47">
        <v>20.7182320441989</v>
      </c>
      <c r="AI161" s="47">
        <v>15.3196132596685</v>
      </c>
      <c r="AJ161" s="47">
        <v>17.2602739726027</v>
      </c>
      <c r="AK161" s="47">
        <v>12.3909589041096</v>
      </c>
      <c r="AL161" s="47">
        <v>17.5637393767705</v>
      </c>
      <c r="AM161" s="47">
        <v>22.3195467422096</v>
      </c>
      <c r="AN161" s="47">
        <v>14.8351648351648</v>
      </c>
      <c r="AO161" s="47">
        <v>8.223076923076921</v>
      </c>
      <c r="AP161" s="47">
        <v>15.4269972451791</v>
      </c>
      <c r="AQ161" s="47">
        <v>9.684297520661159</v>
      </c>
      <c r="AR161" s="47">
        <v>16.0220994475138</v>
      </c>
      <c r="AS161" s="47">
        <v>10.7933701657459</v>
      </c>
      <c r="AT161" s="47">
        <v>18.1318681318681</v>
      </c>
      <c r="AU161" s="47">
        <v>11.7153846153846</v>
      </c>
      <c r="AV161" s="47">
        <v>19.4520547945205</v>
      </c>
      <c r="AW161" s="47">
        <v>13.2134246575342</v>
      </c>
      <c r="AX161" s="47">
        <v>18.3561643835616</v>
      </c>
      <c r="AY161" s="47">
        <v>16.8802739726027</v>
      </c>
      <c r="AZ161" s="47">
        <v>22.5626740947075</v>
      </c>
      <c r="BA161" s="47">
        <v>13.6980501392758</v>
      </c>
      <c r="BB161" s="47">
        <v>18.4573002754821</v>
      </c>
      <c r="BC161" s="47">
        <v>31.635261707989</v>
      </c>
      <c r="BD161" s="47">
        <v>17.8082191780822</v>
      </c>
      <c r="BE161" s="47">
        <v>6.01835616438356</v>
      </c>
      <c r="BF161" s="47">
        <v>19.7260273972603</v>
      </c>
      <c r="BG161" s="47">
        <v>11.7956164383562</v>
      </c>
      <c r="BH161" s="47">
        <v>21.6438356164384</v>
      </c>
      <c r="BI161" s="47">
        <v>8.788219178082191</v>
      </c>
      <c r="BJ161" s="47">
        <v>16.7763157894737</v>
      </c>
      <c r="BK161" s="47">
        <v>8.446052631578951</v>
      </c>
      <c r="BL161" s="47">
        <v>18.0821917808219</v>
      </c>
      <c r="BM161" s="47">
        <v>5.21780821917808</v>
      </c>
      <c r="BN161" s="47">
        <v>19.8324022346369</v>
      </c>
      <c r="BO161" s="47">
        <v>13.6659217877095</v>
      </c>
      <c r="BP161" s="47">
        <v>13.8888888888889</v>
      </c>
      <c r="BQ161" s="47">
        <v>9.650277777777781</v>
      </c>
      <c r="BR161" s="47">
        <v>18.5792349726776</v>
      </c>
      <c r="BS161" s="47">
        <v>15.9311475409836</v>
      </c>
      <c r="BT161" s="47">
        <v>14.3250688705234</v>
      </c>
      <c r="BU161" s="47">
        <v>20.0457300275482</v>
      </c>
      <c r="BV161" s="47">
        <v>17.8082191780822</v>
      </c>
      <c r="BW161" s="47">
        <v>12.9975342465753</v>
      </c>
      <c r="BX161" s="47">
        <v>18.6301369863014</v>
      </c>
      <c r="BY161" s="47">
        <v>10.4106849315068</v>
      </c>
      <c r="BZ161" s="47">
        <v>17.5824175824176</v>
      </c>
      <c r="CA161" s="47">
        <v>10.4054945054945</v>
      </c>
      <c r="CB161" s="47">
        <v>19.8847262247839</v>
      </c>
      <c r="CC161" s="47">
        <v>10.8219020172911</v>
      </c>
      <c r="CD161" s="47">
        <v>17.8674351585014</v>
      </c>
      <c r="CE161" s="47">
        <v>10.7193083573487</v>
      </c>
      <c r="CF161" s="47">
        <v>17.2602739726027</v>
      </c>
      <c r="CG161" s="47">
        <v>20.3367123287671</v>
      </c>
      <c r="CH161" s="47">
        <v>27.1232876712329</v>
      </c>
      <c r="CI161" s="47">
        <v>17.0043835616438</v>
      </c>
      <c r="CJ161" s="47">
        <v>16.4383561643836</v>
      </c>
      <c r="CK161" s="47">
        <v>11.7452054794521</v>
      </c>
      <c r="CL161" s="47">
        <v>17.6308539944904</v>
      </c>
      <c r="CM161" s="47">
        <v>10.9374655647383</v>
      </c>
      <c r="CN161" s="47">
        <v>16.7123287671233</v>
      </c>
      <c r="CO161" s="47">
        <v>10.1704109589041</v>
      </c>
      <c r="CP161" s="47">
        <v>20.5479452054795</v>
      </c>
      <c r="CQ161" s="47">
        <v>14.398904109589</v>
      </c>
      <c r="CR161" s="47">
        <v>18.0821917808219</v>
      </c>
      <c r="CS161" s="47">
        <v>10.7531506849315</v>
      </c>
      <c r="CT161" s="47">
        <v>15.8904109589041</v>
      </c>
      <c r="CU161" s="47">
        <v>7.48904109589041</v>
      </c>
      <c r="CV161" s="47">
        <v>18.956043956044</v>
      </c>
      <c r="CW161" s="47">
        <v>7.86373626373626</v>
      </c>
      <c r="CX161" s="47">
        <v>20.8219178082192</v>
      </c>
      <c r="CY161" s="47">
        <v>13.7580821917808</v>
      </c>
      <c r="CZ161" s="47">
        <v>17.8082191780822</v>
      </c>
      <c r="DA161" s="47">
        <v>19.6909589041096</v>
      </c>
      <c r="DB161" s="47">
        <v>8.771929824561401</v>
      </c>
      <c r="DC161" s="47">
        <v>8.721052631578949</v>
      </c>
      <c r="DD161" s="47">
        <v>16.8044077134986</v>
      </c>
      <c r="DE161" s="47">
        <v>6.86776859504132</v>
      </c>
      <c r="DF161" s="47">
        <v>16.7682926829268</v>
      </c>
      <c r="DG161" s="47">
        <v>11.0432926829268</v>
      </c>
      <c r="DH161" s="47">
        <v>20.3856749311295</v>
      </c>
      <c r="DI161" s="47">
        <v>8.2831955922865</v>
      </c>
      <c r="DJ161" s="47">
        <v>24.9307479224377</v>
      </c>
      <c r="DK161" s="47">
        <v>11.8096952908587</v>
      </c>
      <c r="DL161" s="47">
        <v>19.4767441860465</v>
      </c>
      <c r="DM161" s="47">
        <v>15.1540697674419</v>
      </c>
      <c r="DN161" s="29"/>
      <c r="DO161" s="47">
        <f>SUM(SUM(B161,D161,F161,H161,J161,L161,N161,P161,R161,T161,V161,X161,Z161,AB161,AD161,AF161,AH161,AJ161,AL161,AN161,AP161,AR161,AT161,AV161,AX161,AZ161,BB161,BD161,BF161,BH161),BJ161,BL161,BN161,BP161,BR161,BT161,BV161,BX161,BZ161,CB161,CD161,CF161,CH161,CJ161,CL161,CN161,CP161,CR161,CT161,CV161,CX161,CZ161,DB161,DD161,DF161,DH161,DJ161,DL161)/58</f>
        <v>18.1818420969924</v>
      </c>
      <c r="DP161" s="47">
        <f>SUM(SUM(C161,E161,G161,I161,K161,M161,O161,Q161,S161,U161,W161,Y161,AA161,AC161,AE161,AG161,AI161,AK161,AM161,AO161,AQ161,AS161,AU161,AW161,AY161,BA161,BC161,BE161,BG161,BI161),BK161,BM161,BO161,BQ161,BS161,BU161,BW161,BY161,CA161,CC161,CE161,CG161,CI161,CK161,CM161,CO161,CQ161,CS161,CU161,CW161,CY161,DA161,DC161,DE161,DG161,DI161,DK161,DM161)/58</f>
        <v>12.8258290673684</v>
      </c>
      <c r="DQ161" s="63"/>
    </row>
    <row r="162" ht="20.35" customHeight="1">
      <c r="A162" s="65">
        <v>1942</v>
      </c>
      <c r="B162" s="68">
        <v>17.9063360881543</v>
      </c>
      <c r="C162" s="47">
        <v>12.2796143250689</v>
      </c>
      <c r="D162" s="47">
        <v>14.8997134670487</v>
      </c>
      <c r="E162" s="47">
        <v>9.81404011461318</v>
      </c>
      <c r="F162" s="47">
        <v>18.7861271676301</v>
      </c>
      <c r="G162" s="47">
        <v>12.6106936416185</v>
      </c>
      <c r="H162" s="47">
        <v>19.6629213483146</v>
      </c>
      <c r="I162" s="47">
        <v>6.89325842696629</v>
      </c>
      <c r="J162" s="47">
        <v>14.7945205479452</v>
      </c>
      <c r="K162" s="47">
        <v>16.8901369863014</v>
      </c>
      <c r="L162" s="47">
        <v>22.1917808219178</v>
      </c>
      <c r="M162" s="47">
        <v>12.9169863013699</v>
      </c>
      <c r="N162" s="47">
        <v>18.9041095890411</v>
      </c>
      <c r="O162" s="47">
        <v>7.9641095890411</v>
      </c>
      <c r="P162" s="47">
        <v>21.4876033057851</v>
      </c>
      <c r="Q162" s="47">
        <v>22.195041322314</v>
      </c>
      <c r="R162" s="47">
        <v>18.3561643835616</v>
      </c>
      <c r="S162" s="47">
        <v>15.7369863013699</v>
      </c>
      <c r="T162" s="47">
        <v>17.032967032967</v>
      </c>
      <c r="U162" s="47">
        <v>19.3659340659341</v>
      </c>
      <c r="V162" s="47">
        <v>13.4615384615385</v>
      </c>
      <c r="W162" s="47">
        <v>19.9722527472527</v>
      </c>
      <c r="X162" s="47">
        <v>16.1643835616438</v>
      </c>
      <c r="Y162" s="47">
        <v>13.5739726027397</v>
      </c>
      <c r="Z162" s="47">
        <v>14.2857142857143</v>
      </c>
      <c r="AA162" s="47">
        <v>17.9491758241758</v>
      </c>
      <c r="AB162" s="47">
        <v>20.1101928374656</v>
      </c>
      <c r="AC162" s="47">
        <v>10.8019283746556</v>
      </c>
      <c r="AD162" s="47">
        <v>17.2602739726027</v>
      </c>
      <c r="AE162" s="47">
        <v>16.2920547945205</v>
      </c>
      <c r="AF162" s="47">
        <v>14.9171270718232</v>
      </c>
      <c r="AG162" s="47">
        <v>13.1204419889503</v>
      </c>
      <c r="AH162" s="47">
        <v>20.2739726027397</v>
      </c>
      <c r="AI162" s="47">
        <v>16.9545205479452</v>
      </c>
      <c r="AJ162" s="47">
        <v>17.3076923076923</v>
      </c>
      <c r="AK162" s="47">
        <v>12.8043956043956</v>
      </c>
      <c r="AL162" s="47">
        <v>20.9439528023599</v>
      </c>
      <c r="AM162" s="47">
        <v>22.5746312684366</v>
      </c>
      <c r="AN162" s="47">
        <v>17.9063360881543</v>
      </c>
      <c r="AO162" s="47">
        <v>9.595041322314049</v>
      </c>
      <c r="AP162" s="47">
        <v>13.972602739726</v>
      </c>
      <c r="AQ162" s="47">
        <v>10.272602739726</v>
      </c>
      <c r="AR162" s="47">
        <v>22.8021978021978</v>
      </c>
      <c r="AS162" s="47">
        <v>10.6837912087912</v>
      </c>
      <c r="AT162" s="47">
        <v>19.1780821917808</v>
      </c>
      <c r="AU162" s="47">
        <v>12.286301369863</v>
      </c>
      <c r="AV162" s="47">
        <v>18.4873949579832</v>
      </c>
      <c r="AW162" s="47">
        <v>13.8249299719888</v>
      </c>
      <c r="AX162" s="47">
        <v>21.3698630136986</v>
      </c>
      <c r="AY162" s="47">
        <v>18.6657534246575</v>
      </c>
      <c r="AZ162" s="47">
        <v>18.5410334346505</v>
      </c>
      <c r="BA162" s="47">
        <v>13.3303951367781</v>
      </c>
      <c r="BB162" s="47">
        <v>20.0549450549451</v>
      </c>
      <c r="BC162" s="47">
        <v>33.253021978022</v>
      </c>
      <c r="BD162" s="47">
        <v>20.6060606060606</v>
      </c>
      <c r="BE162" s="47">
        <v>5.74939393939394</v>
      </c>
      <c r="BF162" s="47">
        <v>15.6862745098039</v>
      </c>
      <c r="BG162" s="47">
        <v>11.1333333333333</v>
      </c>
      <c r="BH162" s="47">
        <v>18.0821917808219</v>
      </c>
      <c r="BI162" s="47">
        <v>8.50027397260274</v>
      </c>
      <c r="BJ162" s="47">
        <v>15.0326797385621</v>
      </c>
      <c r="BK162" s="47">
        <v>9.051633986928101</v>
      </c>
      <c r="BL162" s="47">
        <v>21.3698630136986</v>
      </c>
      <c r="BM162" s="47">
        <v>5.74712328767123</v>
      </c>
      <c r="BN162" s="47">
        <v>22.0994475138122</v>
      </c>
      <c r="BO162" s="47">
        <v>15.6168508287293</v>
      </c>
      <c r="BP162" s="47">
        <v>15.4696132596685</v>
      </c>
      <c r="BQ162" s="47">
        <v>10.0770718232044</v>
      </c>
      <c r="BR162" s="47">
        <v>20.2247191011236</v>
      </c>
      <c r="BS162" s="47">
        <v>18.9432584269663</v>
      </c>
      <c r="BT162" s="47">
        <v>20.7386363636364</v>
      </c>
      <c r="BU162" s="47">
        <v>18.9346590909091</v>
      </c>
      <c r="BV162" s="47">
        <v>20.1101928374656</v>
      </c>
      <c r="BW162" s="47">
        <v>13.9564738292011</v>
      </c>
      <c r="BX162" s="47">
        <v>21.3698630136986</v>
      </c>
      <c r="BY162" s="47">
        <v>10.7958904109589</v>
      </c>
      <c r="BZ162" s="47">
        <v>18.5595567867036</v>
      </c>
      <c r="CA162" s="47">
        <v>11.2542936288089</v>
      </c>
      <c r="CB162" s="47">
        <v>17.0454545454545</v>
      </c>
      <c r="CC162" s="47">
        <v>12.5514204545455</v>
      </c>
      <c r="CD162" s="47">
        <v>19.5592286501377</v>
      </c>
      <c r="CE162" s="47">
        <v>11.197520661157</v>
      </c>
      <c r="CF162" s="47">
        <v>16.1559888579387</v>
      </c>
      <c r="CG162" s="47">
        <v>22.1155988857939</v>
      </c>
      <c r="CH162" s="47">
        <v>24.3835616438356</v>
      </c>
      <c r="CI162" s="47">
        <v>18.407397260274</v>
      </c>
      <c r="CJ162" s="47">
        <v>23.3333333333333</v>
      </c>
      <c r="CK162" s="47">
        <v>14.8277777777778</v>
      </c>
      <c r="CL162" s="47">
        <v>14.2465753424658</v>
      </c>
      <c r="CM162" s="47">
        <v>11.1065753424658</v>
      </c>
      <c r="CN162" s="47">
        <v>19.7260273972603</v>
      </c>
      <c r="CO162" s="47">
        <v>10.4895890410959</v>
      </c>
      <c r="CP162" s="47">
        <v>14.5205479452055</v>
      </c>
      <c r="CQ162" s="47">
        <v>16.3619178082192</v>
      </c>
      <c r="CR162" s="47">
        <v>20.6043956043956</v>
      </c>
      <c r="CS162" s="47">
        <v>10.9335164835165</v>
      </c>
      <c r="CT162" s="47">
        <v>17.5824175824176</v>
      </c>
      <c r="CU162" s="47">
        <v>7.94175824175824</v>
      </c>
      <c r="CV162" s="47">
        <v>19.5054945054945</v>
      </c>
      <c r="CW162" s="47">
        <v>7.99395604395604</v>
      </c>
      <c r="CX162" s="47">
        <v>20.2739726027397</v>
      </c>
      <c r="CY162" s="47">
        <v>14.3690410958904</v>
      </c>
      <c r="CZ162" s="47">
        <v>18.7675070028011</v>
      </c>
      <c r="DA162" s="47">
        <v>21.3560224089636</v>
      </c>
      <c r="DB162" s="47"/>
      <c r="DC162" s="47"/>
      <c r="DD162" s="47">
        <v>15.6593406593407</v>
      </c>
      <c r="DE162" s="47">
        <v>8.744505494505489</v>
      </c>
      <c r="DF162" s="47">
        <v>18.9944134078212</v>
      </c>
      <c r="DG162" s="47">
        <v>11.2469273743017</v>
      </c>
      <c r="DH162" s="47">
        <v>21.6438356164384</v>
      </c>
      <c r="DI162" s="47">
        <v>8.16794520547945</v>
      </c>
      <c r="DJ162" s="47">
        <v>22.4657534246575</v>
      </c>
      <c r="DK162" s="47">
        <v>11.9652054794521</v>
      </c>
      <c r="DL162" s="47">
        <v>22.9916897506925</v>
      </c>
      <c r="DM162" s="47">
        <v>15.4202216066482</v>
      </c>
      <c r="DN162" s="29"/>
      <c r="DO162" s="47">
        <f>SUM(SUM(B162,D162,F162,H162,J162,L162,N162,P162,R162,T162,V162,X162,Z162,AB162,AD162,AF162,AH162,AJ162,AL162,AN162,AP162,AR162,AT162,AV162,AX162,AZ162,BB162,BD162,BF162,BH162),BJ162,BL162,BN162,BP162,BR162,BT162,BV162,BX162,BZ162,CB162,CD162,CF162,CH162,CJ162,CL162,CN162,CP162,CR162,CT162,CV162,CX162,CZ162,DB162,DD162,DF162,DH162,DJ162,DL162)/58</f>
        <v>18.7345295322205</v>
      </c>
      <c r="DP162" s="47">
        <f>SUM(SUM(C162,E162,G162,I162,K162,M162,O162,Q162,S162,U162,W162,Y162,AA162,AC162,AE162,AG162,AI162,AK162,AM162,AO162,AQ162,AS162,AU162,AW162,AY162,BA162,BC162,BE162,BG162,BI162),BK162,BM162,BO162,BQ162,BS162,BU162,BW162,BY162,CA162,CC162,CE162,CG162,CI162,CK162,CM162,CO162,CQ162,CS162,CU162,CW162,CY162,DA162,DC162,DE162,DG162,DI162,DK162,DM162)/58</f>
        <v>13.6417397404266</v>
      </c>
      <c r="DQ162" s="63"/>
    </row>
    <row r="163" ht="20.35" customHeight="1">
      <c r="A163" s="65">
        <v>1943</v>
      </c>
      <c r="B163" s="68">
        <v>15.3424657534247</v>
      </c>
      <c r="C163" s="47">
        <v>10.9041095890411</v>
      </c>
      <c r="D163" s="47">
        <v>19.9445983379501</v>
      </c>
      <c r="E163" s="47">
        <v>9.686149584487531</v>
      </c>
      <c r="F163" s="47">
        <v>17.9878048780488</v>
      </c>
      <c r="G163" s="47">
        <v>11.5237804878049</v>
      </c>
      <c r="H163" s="47">
        <v>23.8095238095238</v>
      </c>
      <c r="I163" s="47">
        <v>5.47927170868347</v>
      </c>
      <c r="J163" s="47">
        <v>17.1745152354571</v>
      </c>
      <c r="K163" s="47">
        <v>15.802216066482</v>
      </c>
      <c r="L163" s="47">
        <v>19.7260273972603</v>
      </c>
      <c r="M163" s="47">
        <v>11.4084931506849</v>
      </c>
      <c r="N163" s="47">
        <v>20.6611570247934</v>
      </c>
      <c r="O163" s="47">
        <v>7.18953168044077</v>
      </c>
      <c r="P163" s="47">
        <v>16.8195718654434</v>
      </c>
      <c r="Q163" s="47">
        <v>21.0247706422018</v>
      </c>
      <c r="R163" s="47">
        <v>18.1303116147309</v>
      </c>
      <c r="S163" s="47">
        <v>14.4949008498584</v>
      </c>
      <c r="T163" s="47">
        <v>19.1780821917808</v>
      </c>
      <c r="U163" s="47">
        <v>18.9515068493151</v>
      </c>
      <c r="V163" s="47">
        <v>15.0684931506849</v>
      </c>
      <c r="W163" s="47">
        <v>19.8668493150685</v>
      </c>
      <c r="X163" s="47">
        <v>14.2465753424658</v>
      </c>
      <c r="Y163" s="47">
        <v>13.3805479452055</v>
      </c>
      <c r="Z163" s="47">
        <v>18.6301369863014</v>
      </c>
      <c r="AA163" s="47">
        <v>17.326301369863</v>
      </c>
      <c r="AB163" s="47">
        <v>28.5318559556787</v>
      </c>
      <c r="AC163" s="47">
        <v>10.1897506925208</v>
      </c>
      <c r="AD163" s="47">
        <v>14.7945205479452</v>
      </c>
      <c r="AE163" s="47">
        <v>16.2054794520548</v>
      </c>
      <c r="AF163" s="47">
        <v>22.6361031518625</v>
      </c>
      <c r="AG163" s="47">
        <v>11.176217765043</v>
      </c>
      <c r="AH163" s="47">
        <v>23.3983286908078</v>
      </c>
      <c r="AI163" s="47">
        <v>16.466573816156</v>
      </c>
      <c r="AJ163" s="47">
        <v>16.2087912087912</v>
      </c>
      <c r="AK163" s="47">
        <v>12.089010989011</v>
      </c>
      <c r="AL163" s="47">
        <v>15.7746478873239</v>
      </c>
      <c r="AM163" s="47">
        <v>22.4433802816901</v>
      </c>
      <c r="AN163" s="47">
        <v>18.6301369863014</v>
      </c>
      <c r="AO163" s="47">
        <v>8.24164383561644</v>
      </c>
      <c r="AP163" s="47">
        <v>12.9120879120879</v>
      </c>
      <c r="AQ163" s="47">
        <v>9.40741758241758</v>
      </c>
      <c r="AR163" s="47">
        <v>19.2837465564738</v>
      </c>
      <c r="AS163" s="47">
        <v>10.6479338842975</v>
      </c>
      <c r="AT163" s="47">
        <v>14.7222222222222</v>
      </c>
      <c r="AU163" s="47">
        <v>10.6025</v>
      </c>
      <c r="AV163" s="47">
        <v>17.2222222222222</v>
      </c>
      <c r="AW163" s="47">
        <v>12.4538888888889</v>
      </c>
      <c r="AX163" s="47">
        <v>22.8021978021978</v>
      </c>
      <c r="AY163" s="47">
        <v>17.6126373626374</v>
      </c>
      <c r="AZ163" s="47">
        <v>16.4305949008499</v>
      </c>
      <c r="BA163" s="47">
        <v>13.1405099150142</v>
      </c>
      <c r="BB163" s="47">
        <v>16.2983425414365</v>
      </c>
      <c r="BC163" s="47">
        <v>32.6707182320442</v>
      </c>
      <c r="BD163" s="47">
        <v>14.1630901287554</v>
      </c>
      <c r="BE163" s="47">
        <v>4.89656652360515</v>
      </c>
      <c r="BF163" s="47">
        <v>18.4357541899441</v>
      </c>
      <c r="BG163" s="47">
        <v>10.9094972067039</v>
      </c>
      <c r="BH163" s="47">
        <v>20</v>
      </c>
      <c r="BI163" s="47">
        <v>8.0958904109589</v>
      </c>
      <c r="BJ163" s="47">
        <v>15.8249158249158</v>
      </c>
      <c r="BK163" s="47">
        <v>7.83400673400673</v>
      </c>
      <c r="BL163" s="47">
        <v>19.1780821917808</v>
      </c>
      <c r="BM163" s="47">
        <v>4.69945205479452</v>
      </c>
      <c r="BN163" s="47">
        <v>17.2602739726027</v>
      </c>
      <c r="BO163" s="47">
        <v>12.892602739726</v>
      </c>
      <c r="BP163" s="47">
        <v>13.2231404958678</v>
      </c>
      <c r="BQ163" s="47">
        <v>9.12231404958678</v>
      </c>
      <c r="BR163" s="47">
        <v>22.5714285714286</v>
      </c>
      <c r="BS163" s="47">
        <v>18.3791428571429</v>
      </c>
      <c r="BT163" s="47">
        <v>19.1549295774648</v>
      </c>
      <c r="BU163" s="47">
        <v>17.990985915493</v>
      </c>
      <c r="BV163" s="47">
        <v>16.8975069252078</v>
      </c>
      <c r="BW163" s="47">
        <v>12.4576177285319</v>
      </c>
      <c r="BX163" s="47">
        <v>22.1917808219178</v>
      </c>
      <c r="BY163" s="47">
        <v>9.591232876712329</v>
      </c>
      <c r="BZ163" s="47">
        <v>19.1977077363897</v>
      </c>
      <c r="CA163" s="47">
        <v>8.66733524355301</v>
      </c>
      <c r="CB163" s="47">
        <v>18.3229813664596</v>
      </c>
      <c r="CC163" s="47">
        <v>10.8798136645963</v>
      </c>
      <c r="CD163" s="47">
        <v>19.8347107438017</v>
      </c>
      <c r="CE163" s="47">
        <v>10.3300275482094</v>
      </c>
      <c r="CF163" s="47">
        <v>20.2739726027397</v>
      </c>
      <c r="CG163" s="47">
        <v>20.7624657534247</v>
      </c>
      <c r="CH163" s="47">
        <v>23.2876712328767</v>
      </c>
      <c r="CI163" s="47">
        <v>17.3183561643836</v>
      </c>
      <c r="CJ163" s="47">
        <v>22.3728813559322</v>
      </c>
      <c r="CK163" s="47">
        <v>9.95322033898305</v>
      </c>
      <c r="CL163" s="47">
        <v>16.4383561643836</v>
      </c>
      <c r="CM163" s="47">
        <v>10.3350684931507</v>
      </c>
      <c r="CN163" s="47">
        <v>18.5595567867036</v>
      </c>
      <c r="CO163" s="47">
        <v>9.45872576177285</v>
      </c>
      <c r="CP163" s="47">
        <v>18.6301369863014</v>
      </c>
      <c r="CQ163" s="47">
        <v>14.6068493150685</v>
      </c>
      <c r="CR163" s="47">
        <v>20.1657458563536</v>
      </c>
      <c r="CS163" s="47">
        <v>9.753867403314921</v>
      </c>
      <c r="CT163" s="47">
        <v>18.3561643835616</v>
      </c>
      <c r="CU163" s="47">
        <v>6.98465753424658</v>
      </c>
      <c r="CV163" s="47">
        <v>18.956043956044</v>
      </c>
      <c r="CW163" s="47">
        <v>6.78434065934066</v>
      </c>
      <c r="CX163" s="47">
        <v>16.4383561643836</v>
      </c>
      <c r="CY163" s="47">
        <v>13.5578082191781</v>
      </c>
      <c r="CZ163" s="47">
        <v>15.6164383561644</v>
      </c>
      <c r="DA163" s="47">
        <v>20.507397260274</v>
      </c>
      <c r="DB163" s="47"/>
      <c r="DC163" s="47"/>
      <c r="DD163" s="47">
        <v>20.8219178082192</v>
      </c>
      <c r="DE163" s="47">
        <v>7.11123287671233</v>
      </c>
      <c r="DF163" s="47">
        <v>18.6813186813187</v>
      </c>
      <c r="DG163" s="47">
        <v>9.21401098901099</v>
      </c>
      <c r="DH163" s="47">
        <v>15.3424657534247</v>
      </c>
      <c r="DI163" s="47">
        <v>7.58164383561644</v>
      </c>
      <c r="DJ163" s="47">
        <v>23.249299719888</v>
      </c>
      <c r="DK163" s="47">
        <v>11.2579831932773</v>
      </c>
      <c r="DL163" s="47">
        <v>13.8121546961326</v>
      </c>
      <c r="DM163" s="47">
        <v>14.728729281768</v>
      </c>
      <c r="DN163" s="29"/>
      <c r="DO163" s="47">
        <f>SUM(SUM(B163,D163,F163,H163,J163,L163,N163,P163,R163,T163,V163,X163,Z163,AB163,AD163,AF163,AH163,AJ163,AL163,AN163,AP163,AR163,AT163,AV163,AX163,AZ163,BB163,BD163,BF163,BH163),BJ163,BL163,BN163,BP163,BR163,BT163,BV163,BX163,BZ163,CB163,CD163,CF163,CH163,CJ163,CL163,CN163,CP163,CR163,CT163,CV163,CX163,CZ163,DB163,DD163,DF163,DH163,DJ163,DL163)/58</f>
        <v>18.484628863597</v>
      </c>
      <c r="DP163" s="47">
        <f>SUM(SUM(C163,E163,G163,I163,K163,M163,O163,Q163,S163,U163,W163,Y163,AA163,AC163,AE163,AG163,AI163,AK163,AM163,AO163,AQ163,AS163,AU163,AW163,AY163,BA163,BC163,BE163,BG163,BI163),BK163,BM163,BO163,BQ163,BS163,BU163,BW163,BY163,CA163,CC163,CE163,CG163,CI163,CK163,CM163,CO163,CQ163,CS163,CU163,CW163,CY163,DA163,DC163,DE163,DG163,DI163,DK163,DM163)/58</f>
        <v>12.5798058696434</v>
      </c>
      <c r="DQ163" s="63"/>
    </row>
    <row r="164" ht="20.35" customHeight="1">
      <c r="A164" s="65">
        <v>1944</v>
      </c>
      <c r="B164" s="68">
        <v>17.3184357541899</v>
      </c>
      <c r="C164" s="47">
        <v>11.5175977653631</v>
      </c>
      <c r="D164" s="47">
        <v>16.2464985994398</v>
      </c>
      <c r="E164" s="47">
        <v>10.2344537815126</v>
      </c>
      <c r="F164" s="47">
        <v>20.2777777777778</v>
      </c>
      <c r="G164" s="47">
        <v>10.6725</v>
      </c>
      <c r="H164" s="47">
        <v>20.3389830508475</v>
      </c>
      <c r="I164" s="47">
        <v>5.12316384180791</v>
      </c>
      <c r="J164" s="47">
        <v>16.6666666666667</v>
      </c>
      <c r="K164" s="47">
        <v>15.5258333333333</v>
      </c>
      <c r="L164" s="47">
        <v>22.7397260273973</v>
      </c>
      <c r="M164" s="47">
        <v>12.4767123287671</v>
      </c>
      <c r="N164" s="47">
        <v>17.2131147540984</v>
      </c>
      <c r="O164" s="47">
        <v>7.69071038251366</v>
      </c>
      <c r="P164" s="47">
        <v>18.956043956044</v>
      </c>
      <c r="Q164" s="47">
        <v>21.1258241758242</v>
      </c>
      <c r="R164" s="47">
        <v>16.2464985994398</v>
      </c>
      <c r="S164" s="47">
        <v>14.6310924369748</v>
      </c>
      <c r="T164" s="47">
        <v>15.0273224043716</v>
      </c>
      <c r="U164" s="47">
        <v>18.8341530054645</v>
      </c>
      <c r="V164" s="47">
        <v>16.3934426229508</v>
      </c>
      <c r="W164" s="47">
        <v>19.522131147541</v>
      </c>
      <c r="X164" s="47">
        <v>19.1256830601093</v>
      </c>
      <c r="Y164" s="47">
        <v>13.8887978142077</v>
      </c>
      <c r="Z164" s="47">
        <v>16.120218579235</v>
      </c>
      <c r="AA164" s="47">
        <v>17.5464480874317</v>
      </c>
      <c r="AB164" s="47">
        <v>27.4509803921569</v>
      </c>
      <c r="AC164" s="47">
        <v>9.631372549019609</v>
      </c>
      <c r="AD164" s="47">
        <v>12.3626373626374</v>
      </c>
      <c r="AE164" s="47">
        <v>16.1796703296703</v>
      </c>
      <c r="AF164" s="47">
        <v>15.5367231638418</v>
      </c>
      <c r="AG164" s="47">
        <v>11.6579096045198</v>
      </c>
      <c r="AH164" s="47">
        <v>21.6666666666667</v>
      </c>
      <c r="AI164" s="47">
        <v>16.078</v>
      </c>
      <c r="AJ164" s="47">
        <v>15.6164383561644</v>
      </c>
      <c r="AK164" s="47">
        <v>12.6797260273973</v>
      </c>
      <c r="AL164" s="47">
        <v>14.5251396648045</v>
      </c>
      <c r="AM164" s="47">
        <v>22.309217877095</v>
      </c>
      <c r="AN164" s="47">
        <v>15.1098901098901</v>
      </c>
      <c r="AO164" s="47">
        <v>8.143131868131871</v>
      </c>
      <c r="AP164" s="47">
        <v>13.6612021857923</v>
      </c>
      <c r="AQ164" s="47">
        <v>9.50300546448087</v>
      </c>
      <c r="AR164" s="47">
        <v>19.1549295774648</v>
      </c>
      <c r="AS164" s="47">
        <v>10.8774647887324</v>
      </c>
      <c r="AT164" s="47">
        <v>20.2739726027397</v>
      </c>
      <c r="AU164" s="47">
        <v>10.9975342465753</v>
      </c>
      <c r="AV164" s="47">
        <v>18.956043956044</v>
      </c>
      <c r="AW164" s="47">
        <v>13.0456043956044</v>
      </c>
      <c r="AX164" s="47">
        <v>22.0994475138122</v>
      </c>
      <c r="AY164" s="47">
        <v>17.728453038674</v>
      </c>
      <c r="AZ164" s="47">
        <v>17.4647887323944</v>
      </c>
      <c r="BA164" s="47">
        <v>12.6983098591549</v>
      </c>
      <c r="BB164" s="47">
        <v>17.2131147540984</v>
      </c>
      <c r="BC164" s="47">
        <v>31.8877049180328</v>
      </c>
      <c r="BD164" s="47">
        <v>17.0798898071625</v>
      </c>
      <c r="BE164" s="47">
        <v>5.81460055096419</v>
      </c>
      <c r="BF164" s="47">
        <v>17.7595628415301</v>
      </c>
      <c r="BG164" s="47">
        <v>11.5554644808743</v>
      </c>
      <c r="BH164" s="47">
        <v>20.6043956043956</v>
      </c>
      <c r="BI164" s="47">
        <v>8.414285714285709</v>
      </c>
      <c r="BJ164" s="47">
        <v>12.7450980392157</v>
      </c>
      <c r="BK164" s="47">
        <v>7.86633986928105</v>
      </c>
      <c r="BL164" s="47">
        <v>18.8524590163934</v>
      </c>
      <c r="BM164" s="47">
        <v>4.9103825136612</v>
      </c>
      <c r="BN164" s="47">
        <v>21.3114754098361</v>
      </c>
      <c r="BO164" s="47">
        <v>14.2281420765027</v>
      </c>
      <c r="BP164" s="47">
        <v>16.8044077134986</v>
      </c>
      <c r="BQ164" s="47">
        <v>9.26859504132231</v>
      </c>
      <c r="BR164" s="47">
        <v>18.3333333333333</v>
      </c>
      <c r="BS164" s="47">
        <v>17.6352777777778</v>
      </c>
      <c r="BT164" s="47">
        <v>15.5737704918033</v>
      </c>
      <c r="BU164" s="47">
        <v>19.5989071038251</v>
      </c>
      <c r="BV164" s="47">
        <v>16.2087912087912</v>
      </c>
      <c r="BW164" s="47">
        <v>12.2903846153846</v>
      </c>
      <c r="BX164" s="47">
        <v>21.5846994535519</v>
      </c>
      <c r="BY164" s="47">
        <v>9.836885245901639</v>
      </c>
      <c r="BZ164" s="47">
        <v>15.9779614325069</v>
      </c>
      <c r="CA164" s="47">
        <v>9.55206611570248</v>
      </c>
      <c r="CB164" s="47">
        <v>18.1229773462783</v>
      </c>
      <c r="CC164" s="47">
        <v>10.9961165048544</v>
      </c>
      <c r="CD164" s="47">
        <v>19.9453551912568</v>
      </c>
      <c r="CE164" s="47">
        <v>10.172131147541</v>
      </c>
      <c r="CF164" s="47">
        <v>17.2185430463576</v>
      </c>
      <c r="CG164" s="47">
        <v>21.6986754966887</v>
      </c>
      <c r="CH164" s="47">
        <v>20.9366391184573</v>
      </c>
      <c r="CI164" s="47">
        <v>16.5898071625344</v>
      </c>
      <c r="CJ164" s="47">
        <v>20.7650273224044</v>
      </c>
      <c r="CK164" s="47">
        <v>11.4218579234973</v>
      </c>
      <c r="CL164" s="47">
        <v>16.6666666666667</v>
      </c>
      <c r="CM164" s="47">
        <v>10.655737704918</v>
      </c>
      <c r="CN164" s="47">
        <v>14.7945205479452</v>
      </c>
      <c r="CO164" s="47">
        <v>9.814246575342469</v>
      </c>
      <c r="CP164" s="47">
        <v>18.3060109289617</v>
      </c>
      <c r="CQ164" s="47">
        <v>14.9516393442623</v>
      </c>
      <c r="CR164" s="47">
        <v>22.8739002932551</v>
      </c>
      <c r="CS164" s="47">
        <v>10.1492668621701</v>
      </c>
      <c r="CT164" s="47">
        <v>17.5342465753425</v>
      </c>
      <c r="CU164" s="47">
        <v>7.1041095890411</v>
      </c>
      <c r="CV164" s="47">
        <v>16.3934426229508</v>
      </c>
      <c r="CW164" s="47">
        <v>7.70601092896175</v>
      </c>
      <c r="CX164" s="47">
        <v>17.2131147540984</v>
      </c>
      <c r="CY164" s="47">
        <v>13.7975409836066</v>
      </c>
      <c r="CZ164" s="47">
        <v>12.0218579234973</v>
      </c>
      <c r="DA164" s="47">
        <v>19.9713114754098</v>
      </c>
      <c r="DB164" s="47"/>
      <c r="DC164" s="47"/>
      <c r="DD164" s="47">
        <v>18.3060109289617</v>
      </c>
      <c r="DE164" s="47">
        <v>6.97377049180328</v>
      </c>
      <c r="DF164" s="47">
        <v>19.672131147541</v>
      </c>
      <c r="DG164" s="47">
        <v>10.4043715846995</v>
      </c>
      <c r="DH164" s="47">
        <v>16.120218579235</v>
      </c>
      <c r="DI164" s="47">
        <v>7.64590163934426</v>
      </c>
      <c r="DJ164" s="47">
        <v>23.2044198895028</v>
      </c>
      <c r="DK164" s="47">
        <v>11.3016574585635</v>
      </c>
      <c r="DL164" s="47">
        <v>17.5824175824176</v>
      </c>
      <c r="DM164" s="47">
        <v>14.4247252747253</v>
      </c>
      <c r="DN164" s="29"/>
      <c r="DO164" s="47">
        <f>SUM(SUM(B164,D164,F164,H164,J164,L164,N164,P164,R164,T164,V164,X164,Z164,AB164,AD164,AF164,AH164,AJ164,AL164,AN164,AP164,AR164,AT164,AV164,AX164,AZ164,BB164,BD164,BF164,BH164),BJ164,BL164,BN164,BP164,BR164,BT164,BV164,BX164,BZ164,CB164,CD164,CF164,CH164,CJ164,CL164,CN164,CP164,CR164,CT164,CV164,CX164,CZ164,DB164,DD164,DF164,DH164,DJ164,DL164)/58</f>
        <v>17.9697496790917</v>
      </c>
      <c r="DP164" s="47">
        <f>SUM(SUM(C164,E164,G164,I164,K164,M164,O164,Q164,S164,U164,W164,Y164,AA164,AC164,AE164,AG164,AI164,AK164,AM164,AO164,AQ164,AS164,AU164,AW164,AY164,BA164,BC164,BE164,BG164,BI164),BK164,BM164,BO164,BQ164,BS164,BU164,BW164,BY164,CA164,CC164,CE164,CG164,CI164,CK164,CM164,CO164,CQ164,CS164,CU164,CW164,CY164,DA164,DC164,DE164,DG164,DI164,DK164,DM164)/58</f>
        <v>12.7887146021277</v>
      </c>
      <c r="DQ164" s="63"/>
    </row>
    <row r="165" ht="20.35" customHeight="1">
      <c r="A165" s="65">
        <v>1945</v>
      </c>
      <c r="B165" s="68">
        <v>17.7464788732394</v>
      </c>
      <c r="C165" s="47">
        <v>11.2839436619718</v>
      </c>
      <c r="D165" s="47">
        <v>18.3561643835616</v>
      </c>
      <c r="E165" s="47">
        <v>10.5139726027397</v>
      </c>
      <c r="F165" s="47">
        <v>18.5915492957746</v>
      </c>
      <c r="G165" s="47">
        <v>11.3898591549296</v>
      </c>
      <c r="H165" s="47">
        <v>16.3841807909605</v>
      </c>
      <c r="I165" s="47">
        <v>5.74463276836158</v>
      </c>
      <c r="J165" s="47">
        <v>19.2200557103064</v>
      </c>
      <c r="K165" s="47">
        <v>16.1203342618384</v>
      </c>
      <c r="L165" s="47">
        <v>15.5124653739612</v>
      </c>
      <c r="M165" s="47">
        <v>12.6903047091413</v>
      </c>
      <c r="N165" s="47">
        <v>17.2161172161172</v>
      </c>
      <c r="O165" s="47">
        <v>8.93113553113553</v>
      </c>
      <c r="P165" s="47">
        <v>15.5124653739612</v>
      </c>
      <c r="Q165" s="47">
        <v>20.9756232686981</v>
      </c>
      <c r="R165" s="47">
        <v>18.732782369146</v>
      </c>
      <c r="S165" s="47">
        <v>15.2330578512397</v>
      </c>
      <c r="T165" s="47">
        <v>20</v>
      </c>
      <c r="U165" s="47">
        <v>18.7038356164384</v>
      </c>
      <c r="V165" s="47">
        <v>14.2465753424658</v>
      </c>
      <c r="W165" s="47">
        <v>19.647397260274</v>
      </c>
      <c r="X165" s="47">
        <v>16.4835164835165</v>
      </c>
      <c r="Y165" s="47">
        <v>13.9131868131868</v>
      </c>
      <c r="Z165" s="47">
        <v>14.3661971830986</v>
      </c>
      <c r="AA165" s="47">
        <v>17.7718309859155</v>
      </c>
      <c r="AB165" s="47">
        <v>28.7671232876712</v>
      </c>
      <c r="AC165" s="47">
        <v>9.96191780821918</v>
      </c>
      <c r="AD165" s="47">
        <v>14.5205479452055</v>
      </c>
      <c r="AE165" s="47">
        <v>16.9161643835616</v>
      </c>
      <c r="AF165" s="47">
        <v>17.3076923076923</v>
      </c>
      <c r="AG165" s="47">
        <v>12.7912087912088</v>
      </c>
      <c r="AH165" s="47">
        <v>27.0742358078603</v>
      </c>
      <c r="AI165" s="47">
        <v>15.8008733624454</v>
      </c>
      <c r="AJ165" s="47">
        <v>19.060773480663</v>
      </c>
      <c r="AK165" s="47">
        <v>12.0745856353591</v>
      </c>
      <c r="AL165" s="47">
        <v>16.6204986149584</v>
      </c>
      <c r="AM165" s="47">
        <v>22.6473684210526</v>
      </c>
      <c r="AN165" s="47">
        <v>16.8508287292818</v>
      </c>
      <c r="AO165" s="47">
        <v>8.3560773480663</v>
      </c>
      <c r="AP165" s="47">
        <v>12.0547945205479</v>
      </c>
      <c r="AQ165" s="47">
        <v>9.449315068493149</v>
      </c>
      <c r="AR165" s="47">
        <v>21.3698630136986</v>
      </c>
      <c r="AS165" s="47">
        <v>11.378904109589</v>
      </c>
      <c r="AT165" s="47">
        <v>20.8219178082192</v>
      </c>
      <c r="AU165" s="47">
        <v>11.2257534246575</v>
      </c>
      <c r="AV165" s="47">
        <v>18.9041095890411</v>
      </c>
      <c r="AW165" s="47">
        <v>13.7460273972603</v>
      </c>
      <c r="AX165" s="47">
        <v>16.6204986149584</v>
      </c>
      <c r="AY165" s="47">
        <v>17.5592797783934</v>
      </c>
      <c r="AZ165" s="47">
        <v>18.5595567867036</v>
      </c>
      <c r="BA165" s="47">
        <v>13.8770083102493</v>
      </c>
      <c r="BB165" s="47">
        <v>17.0798898071625</v>
      </c>
      <c r="BC165" s="47">
        <v>32.6559228650138</v>
      </c>
      <c r="BD165" s="47">
        <v>14.9584487534626</v>
      </c>
      <c r="BE165" s="47">
        <v>6.82825484764543</v>
      </c>
      <c r="BF165" s="47">
        <v>17.8082191780822</v>
      </c>
      <c r="BG165" s="47">
        <v>12.1824657534247</v>
      </c>
      <c r="BH165" s="47">
        <v>18.1818181818182</v>
      </c>
      <c r="BI165" s="47">
        <v>9.04876033057851</v>
      </c>
      <c r="BJ165" s="47">
        <v>18.213058419244</v>
      </c>
      <c r="BK165" s="47">
        <v>8.423711340206189</v>
      </c>
      <c r="BL165" s="47">
        <v>20.5479452054795</v>
      </c>
      <c r="BM165" s="47">
        <v>4.69890410958904</v>
      </c>
      <c r="BN165" s="47">
        <v>22.3756906077348</v>
      </c>
      <c r="BO165" s="47">
        <v>15.0198895027624</v>
      </c>
      <c r="BP165" s="47">
        <v>14.2857142857143</v>
      </c>
      <c r="BQ165" s="47">
        <v>9.34862637362637</v>
      </c>
      <c r="BR165" s="47">
        <v>20.4986149584488</v>
      </c>
      <c r="BS165" s="47">
        <v>18.3736842105263</v>
      </c>
      <c r="BT165" s="47">
        <v>16.1643835616438</v>
      </c>
      <c r="BU165" s="47">
        <v>19.1701369863014</v>
      </c>
      <c r="BV165" s="47">
        <v>15.9340659340659</v>
      </c>
      <c r="BW165" s="47">
        <v>12.8412087912088</v>
      </c>
      <c r="BX165" s="47">
        <v>21.9178082191781</v>
      </c>
      <c r="BY165" s="47">
        <v>9.93342465753425</v>
      </c>
      <c r="BZ165" s="47">
        <v>17.7966101694915</v>
      </c>
      <c r="CA165" s="47">
        <v>9.734463276836159</v>
      </c>
      <c r="CB165" s="47">
        <v>19.0031152647975</v>
      </c>
      <c r="CC165" s="47">
        <v>12.2831775700935</v>
      </c>
      <c r="CD165" s="47">
        <v>17.8082191780822</v>
      </c>
      <c r="CE165" s="47">
        <v>10.447397260274</v>
      </c>
      <c r="CF165" s="47">
        <v>16.986301369863</v>
      </c>
      <c r="CG165" s="47">
        <v>20.6076712328767</v>
      </c>
      <c r="CH165" s="47">
        <v>23.013698630137</v>
      </c>
      <c r="CI165" s="47">
        <v>16.8649315068493</v>
      </c>
      <c r="CJ165" s="47">
        <v>19.4520547945205</v>
      </c>
      <c r="CK165" s="47">
        <v>12.1723287671233</v>
      </c>
      <c r="CL165" s="47">
        <v>16.6204986149584</v>
      </c>
      <c r="CM165" s="47">
        <v>10.6343490304709</v>
      </c>
      <c r="CN165" s="47">
        <v>15.9779614325069</v>
      </c>
      <c r="CO165" s="47">
        <v>10.0666666666667</v>
      </c>
      <c r="CP165" s="47">
        <v>16.8044077134986</v>
      </c>
      <c r="CQ165" s="47">
        <v>15.3407713498623</v>
      </c>
      <c r="CR165" s="47">
        <v>18.9041095890411</v>
      </c>
      <c r="CS165" s="47">
        <v>10.2013698630137</v>
      </c>
      <c r="CT165" s="47">
        <v>18.005540166205</v>
      </c>
      <c r="CU165" s="47">
        <v>6.66731301939058</v>
      </c>
      <c r="CV165" s="47">
        <v>17.5342465753425</v>
      </c>
      <c r="CW165" s="47">
        <v>7.57342465753425</v>
      </c>
      <c r="CX165" s="47">
        <v>18.3561643835616</v>
      </c>
      <c r="CY165" s="47">
        <v>13.9580821917808</v>
      </c>
      <c r="CZ165" s="47">
        <v>15.0684931506849</v>
      </c>
      <c r="DA165" s="47">
        <v>20.3147945205479</v>
      </c>
      <c r="DB165" s="47"/>
      <c r="DC165" s="47"/>
      <c r="DD165" s="47">
        <v>14.7945205479452</v>
      </c>
      <c r="DE165" s="47">
        <v>7.63342465753425</v>
      </c>
      <c r="DF165" s="47">
        <v>19.4520547945205</v>
      </c>
      <c r="DG165" s="47">
        <v>10.3019178082192</v>
      </c>
      <c r="DH165" s="47">
        <v>18.0821917808219</v>
      </c>
      <c r="DI165" s="47">
        <v>9.03397260273973</v>
      </c>
      <c r="DJ165" s="47">
        <v>24.2424242424242</v>
      </c>
      <c r="DK165" s="47">
        <v>11.2611570247934</v>
      </c>
      <c r="DL165" s="47">
        <v>23.013698630137</v>
      </c>
      <c r="DM165" s="47">
        <v>15.0816438356164</v>
      </c>
      <c r="DN165" s="29"/>
      <c r="DO165" s="47">
        <f>SUM(SUM(B165,D165,F165,H165,J165,L165,N165,P165,R165,T165,V165,X165,Z165,AB165,AD165,AF165,AH165,AJ165,AL165,AN165,AP165,AR165,AT165,AV165,AX165,AZ165,BB165,BD165,BF165,BH165),BJ165,BL165,BN165,BP165,BR165,BT165,BV165,BX165,BZ165,CB165,CD165,CF165,CH165,CJ165,CL165,CN165,CP165,CR165,CT165,CV165,CX165,CZ165,DB165,DD165,DF165,DH165,DJ165,DL165)/58</f>
        <v>18.2418062639155</v>
      </c>
      <c r="DP165" s="47">
        <f>SUM(SUM(C165,E165,G165,I165,K165,M165,O165,Q165,S165,U165,W165,Y165,AA165,AC165,AE165,AG165,AI165,AK165,AM165,AO165,AQ165,AS165,AU165,AW165,AY165,BA165,BC165,BE165,BG165,BI165),BK165,BM165,BO165,BQ165,BS165,BU165,BW165,BY165,CA165,CC165,CE165,CG165,CI165,CK165,CM165,CO165,CQ165,CS165,CU165,CW165,CY165,DA165,DC165,DE165,DG165,DI165,DK165,DM165)/58</f>
        <v>13.1124113146503</v>
      </c>
      <c r="DQ165" s="63"/>
    </row>
    <row r="166" ht="20.35" customHeight="1">
      <c r="A166" s="65">
        <v>1946</v>
      </c>
      <c r="B166" s="68">
        <v>18.0790960451977</v>
      </c>
      <c r="C166" s="47">
        <v>10.9816384180791</v>
      </c>
      <c r="D166" s="47">
        <v>22.9461756373938</v>
      </c>
      <c r="E166" s="47">
        <v>9.6356940509915</v>
      </c>
      <c r="F166" s="47">
        <v>16.2011173184358</v>
      </c>
      <c r="G166" s="47">
        <v>10.908938547486</v>
      </c>
      <c r="H166" s="47">
        <v>19.774011299435</v>
      </c>
      <c r="I166" s="47">
        <v>5.75169491525424</v>
      </c>
      <c r="J166" s="47">
        <v>17.6308539944904</v>
      </c>
      <c r="K166" s="47">
        <v>14.9391184573003</v>
      </c>
      <c r="L166" s="47">
        <v>17.8571428571429</v>
      </c>
      <c r="M166" s="47">
        <v>12.2461538461538</v>
      </c>
      <c r="N166" s="47">
        <v>20.7650273224044</v>
      </c>
      <c r="O166" s="47">
        <v>6.31912568306011</v>
      </c>
      <c r="P166" s="47">
        <v>17.7285318559557</v>
      </c>
      <c r="Q166" s="47">
        <v>20.6969529085873</v>
      </c>
      <c r="R166" s="47">
        <v>17.0391061452514</v>
      </c>
      <c r="S166" s="47">
        <v>14.7111731843575</v>
      </c>
      <c r="T166" s="47">
        <v>14.2857142857143</v>
      </c>
      <c r="U166" s="47">
        <v>17.9425824175824</v>
      </c>
      <c r="V166" s="47">
        <v>18.3561643835616</v>
      </c>
      <c r="W166" s="47">
        <v>19.0115068493151</v>
      </c>
      <c r="X166" s="47">
        <v>18.0821917808219</v>
      </c>
      <c r="Y166" s="47">
        <v>13.3104109589041</v>
      </c>
      <c r="Z166" s="47">
        <v>12.8767123287671</v>
      </c>
      <c r="AA166" s="47">
        <v>16.8835616438356</v>
      </c>
      <c r="AB166" s="47">
        <v>27.7472527472527</v>
      </c>
      <c r="AC166" s="47">
        <v>9.84615384615385</v>
      </c>
      <c r="AD166" s="47">
        <v>17.3553719008264</v>
      </c>
      <c r="AE166" s="47">
        <v>16.2484848484848</v>
      </c>
      <c r="AF166" s="47">
        <v>16.6666666666667</v>
      </c>
      <c r="AG166" s="47">
        <v>11.1233333333333</v>
      </c>
      <c r="AH166" s="47">
        <v>23.046875</v>
      </c>
      <c r="AI166" s="47">
        <v>14.976953125</v>
      </c>
      <c r="AJ166" s="47">
        <v>18.0821917808219</v>
      </c>
      <c r="AK166" s="47">
        <v>12.3934246575342</v>
      </c>
      <c r="AL166" s="47">
        <v>15.6</v>
      </c>
      <c r="AM166" s="47">
        <v>22.8152</v>
      </c>
      <c r="AN166" s="47">
        <v>11.6279069767442</v>
      </c>
      <c r="AO166" s="47">
        <v>8.233720930232559</v>
      </c>
      <c r="AP166" s="47">
        <v>12.2905027932961</v>
      </c>
      <c r="AQ166" s="47">
        <v>9.66871508379888</v>
      </c>
      <c r="AR166" s="47">
        <v>18.6301369863014</v>
      </c>
      <c r="AS166" s="47">
        <v>10.7293150684932</v>
      </c>
      <c r="AT166" s="47">
        <v>19.0082644628099</v>
      </c>
      <c r="AU166" s="47">
        <v>11.1181818181818</v>
      </c>
      <c r="AV166" s="47">
        <v>16.986301369863</v>
      </c>
      <c r="AW166" s="47">
        <v>12.9747945205479</v>
      </c>
      <c r="AX166" s="47">
        <v>18.9504373177843</v>
      </c>
      <c r="AY166" s="47">
        <v>16.4446064139942</v>
      </c>
      <c r="AZ166" s="47">
        <v>22.2772277227723</v>
      </c>
      <c r="BA166" s="47">
        <v>14.6252475247525</v>
      </c>
      <c r="BB166" s="47">
        <v>11.5273775216138</v>
      </c>
      <c r="BC166" s="47">
        <v>32.571181556196</v>
      </c>
      <c r="BD166" s="47">
        <v>13.5359116022099</v>
      </c>
      <c r="BE166" s="47">
        <v>5.29530386740331</v>
      </c>
      <c r="BF166" s="47">
        <v>14.6005509641873</v>
      </c>
      <c r="BG166" s="47">
        <v>11.5192837465565</v>
      </c>
      <c r="BH166" s="47">
        <v>19.5592286501377</v>
      </c>
      <c r="BI166" s="47">
        <v>8.29063360881543</v>
      </c>
      <c r="BJ166" s="47">
        <v>16.8284789644013</v>
      </c>
      <c r="BK166" s="47">
        <v>8.06893203883495</v>
      </c>
      <c r="BL166" s="47">
        <v>20.2739726027397</v>
      </c>
      <c r="BM166" s="47">
        <v>5.03671232876712</v>
      </c>
      <c r="BN166" s="47">
        <v>20.7182320441989</v>
      </c>
      <c r="BO166" s="47">
        <v>13.3850828729282</v>
      </c>
      <c r="BP166" s="47">
        <v>14.8351648351648</v>
      </c>
      <c r="BQ166" s="47">
        <v>9.306593406593411</v>
      </c>
      <c r="BR166" s="47">
        <v>19.8198198198198</v>
      </c>
      <c r="BS166" s="47">
        <v>16.745045045045</v>
      </c>
      <c r="BT166" s="47">
        <v>15.702479338843</v>
      </c>
      <c r="BU166" s="47">
        <v>18.302479338843</v>
      </c>
      <c r="BV166" s="47">
        <v>13.6111111111111</v>
      </c>
      <c r="BW166" s="47">
        <v>12.135</v>
      </c>
      <c r="BX166" s="47">
        <v>18.6301369863014</v>
      </c>
      <c r="BY166" s="47">
        <v>10.1156164383562</v>
      </c>
      <c r="BZ166" s="47">
        <v>19.5219123505976</v>
      </c>
      <c r="CA166" s="47">
        <v>10.2314741035857</v>
      </c>
      <c r="CB166" s="47">
        <v>18.9801699716714</v>
      </c>
      <c r="CC166" s="47">
        <v>10.3101983002833</v>
      </c>
      <c r="CD166" s="47">
        <v>16.7123287671233</v>
      </c>
      <c r="CE166" s="47">
        <v>10.8504109589041</v>
      </c>
      <c r="CF166" s="47">
        <v>16.8044077134986</v>
      </c>
      <c r="CG166" s="47">
        <v>19.5787878787879</v>
      </c>
      <c r="CH166" s="47">
        <v>14.6919431279621</v>
      </c>
      <c r="CI166" s="47">
        <v>16.1227488151659</v>
      </c>
      <c r="CJ166" s="47">
        <v>16.986301369863</v>
      </c>
      <c r="CK166" s="47">
        <v>10.8904109589041</v>
      </c>
      <c r="CL166" s="47">
        <v>17.3553719008264</v>
      </c>
      <c r="CM166" s="47">
        <v>10.704132231405</v>
      </c>
      <c r="CN166" s="47">
        <v>21.978021978022</v>
      </c>
      <c r="CO166" s="47">
        <v>8.24642857142857</v>
      </c>
      <c r="CP166" s="47">
        <v>21.0958904109589</v>
      </c>
      <c r="CQ166" s="47">
        <v>13.7501369863014</v>
      </c>
      <c r="CR166" s="47">
        <v>17.3553719008264</v>
      </c>
      <c r="CS166" s="47">
        <v>10.2641873278237</v>
      </c>
      <c r="CT166" s="47">
        <v>15.1515151515152</v>
      </c>
      <c r="CU166" s="47">
        <v>7.07438016528926</v>
      </c>
      <c r="CV166" s="47">
        <v>17.6308539944904</v>
      </c>
      <c r="CW166" s="47">
        <v>7.07961432506887</v>
      </c>
      <c r="CX166" s="47">
        <v>16.7123287671233</v>
      </c>
      <c r="CY166" s="47">
        <v>13.921095890411</v>
      </c>
      <c r="CZ166" s="47">
        <v>12.6027397260274</v>
      </c>
      <c r="DA166" s="47">
        <v>18.9142465753425</v>
      </c>
      <c r="DB166" s="47"/>
      <c r="DC166" s="47"/>
      <c r="DD166" s="47">
        <v>20</v>
      </c>
      <c r="DE166" s="47">
        <v>7.22054794520548</v>
      </c>
      <c r="DF166" s="47">
        <v>15.6593406593407</v>
      </c>
      <c r="DG166" s="47">
        <v>9.89093406593407</v>
      </c>
      <c r="DH166" s="47">
        <v>17.3076923076923</v>
      </c>
      <c r="DI166" s="47">
        <v>7.70054945054945</v>
      </c>
      <c r="DJ166" s="47">
        <v>25.6198347107438</v>
      </c>
      <c r="DK166" s="47">
        <v>11.0845730027548</v>
      </c>
      <c r="DL166" s="47">
        <v>23.5474006116208</v>
      </c>
      <c r="DM166" s="47">
        <v>14.3495412844037</v>
      </c>
      <c r="DN166" s="29"/>
      <c r="DO166" s="47">
        <f>SUM(SUM(B166,D166,F166,H166,J166,L166,N166,P166,R166,T166,V166,X166,Z166,AB166,AD166,AF166,AH166,AJ166,AL166,AN166,AP166,AR166,AT166,AV166,AX166,AZ166,BB166,BD166,BF166,BH166),BJ166,BL166,BN166,BP166,BR166,BT166,BV166,BX166,BZ166,CB166,CD166,CF166,CH166,CJ166,CL166,CN166,CP166,CR166,CT166,CV166,CX166,CZ166,DB166,DD166,DF166,DH166,DJ166,DL166)/58</f>
        <v>17.8113486112341</v>
      </c>
      <c r="DP166" s="47">
        <f>SUM(SUM(C166,E166,G166,I166,K166,M166,O166,Q166,S166,U166,W166,Y166,AA166,AC166,AE166,AG166,AI166,AK166,AM166,AO166,AQ166,AS166,AU166,AW166,AY166,BA166,BC166,BE166,BG166,BI166),BK166,BM166,BO166,BQ166,BS166,BU166,BW166,BY166,CA166,CC166,CE166,CG166,CI166,CK166,CM166,CO166,CQ166,CS166,CU166,CW166,CY166,DA166,DC166,DE166,DG166,DI166,DK166,DM166)/58</f>
        <v>12.517420107672</v>
      </c>
      <c r="DQ166" s="63"/>
    </row>
    <row r="167" ht="20.35" customHeight="1">
      <c r="A167" s="65">
        <v>1947</v>
      </c>
      <c r="B167" s="68">
        <v>15.1515151515152</v>
      </c>
      <c r="C167" s="47">
        <v>12.2223140495868</v>
      </c>
      <c r="D167" s="47">
        <v>15.8904109589041</v>
      </c>
      <c r="E167" s="47">
        <v>10.0353424657534</v>
      </c>
      <c r="F167" s="47">
        <v>20.4545454545455</v>
      </c>
      <c r="G167" s="47">
        <v>12.2215909090909</v>
      </c>
      <c r="H167" s="47">
        <v>21.8390804597701</v>
      </c>
      <c r="I167" s="47">
        <v>6.08965517241379</v>
      </c>
      <c r="J167" s="47">
        <v>17.8247734138973</v>
      </c>
      <c r="K167" s="47">
        <v>17.4462235649547</v>
      </c>
      <c r="L167" s="47">
        <v>18.6301369863014</v>
      </c>
      <c r="M167" s="47">
        <v>12.2369863013699</v>
      </c>
      <c r="N167" s="47">
        <v>17.9063360881543</v>
      </c>
      <c r="O167" s="47">
        <v>7.46556473829201</v>
      </c>
      <c r="P167" s="47">
        <v>14.9171270718232</v>
      </c>
      <c r="Q167" s="47">
        <v>21.2732044198895</v>
      </c>
      <c r="R167" s="47">
        <v>18.232044198895</v>
      </c>
      <c r="S167" s="47">
        <v>15.335635359116</v>
      </c>
      <c r="T167" s="47">
        <v>15.1933701657459</v>
      </c>
      <c r="U167" s="47">
        <v>19.0889502762431</v>
      </c>
      <c r="V167" s="47">
        <v>17.2602739726027</v>
      </c>
      <c r="W167" s="47">
        <v>20.1098630136986</v>
      </c>
      <c r="X167" s="47">
        <v>18.5595567867036</v>
      </c>
      <c r="Y167" s="47">
        <v>13.7299168975069</v>
      </c>
      <c r="Z167" s="47">
        <v>8.938547486033521</v>
      </c>
      <c r="AA167" s="47">
        <v>17.5932960893855</v>
      </c>
      <c r="AB167" s="47">
        <v>26.027397260274</v>
      </c>
      <c r="AC167" s="47">
        <v>10.8284931506849</v>
      </c>
      <c r="AD167" s="47">
        <v>19.9445983379501</v>
      </c>
      <c r="AE167" s="47">
        <v>16.3072022160665</v>
      </c>
      <c r="AF167" s="47">
        <v>17.3553719008264</v>
      </c>
      <c r="AG167" s="47">
        <v>12.0487603305785</v>
      </c>
      <c r="AH167" s="47">
        <v>22.1884498480243</v>
      </c>
      <c r="AI167" s="47">
        <v>16.2030395136778</v>
      </c>
      <c r="AJ167" s="47">
        <v>17.032967032967</v>
      </c>
      <c r="AK167" s="47">
        <v>12.5793956043956</v>
      </c>
      <c r="AL167" s="47">
        <v>17.5824175824176</v>
      </c>
      <c r="AM167" s="47">
        <v>23.2304945054945</v>
      </c>
      <c r="AN167" s="47">
        <v>13.1868131868132</v>
      </c>
      <c r="AO167" s="47">
        <v>9.148901098901099</v>
      </c>
      <c r="AP167" s="47">
        <v>15.8640226628895</v>
      </c>
      <c r="AQ167" s="47">
        <v>9.37903682719547</v>
      </c>
      <c r="AR167" s="47">
        <v>22.4657534246575</v>
      </c>
      <c r="AS167" s="47">
        <v>11.1084931506849</v>
      </c>
      <c r="AT167" s="47">
        <v>17.9640718562874</v>
      </c>
      <c r="AU167" s="47">
        <v>10.8565868263473</v>
      </c>
      <c r="AV167" s="47">
        <v>16.2087912087912</v>
      </c>
      <c r="AW167" s="47">
        <v>13.5214285714286</v>
      </c>
      <c r="AX167" s="47">
        <v>20.6043956043956</v>
      </c>
      <c r="AY167" s="47">
        <v>18.0881868131868</v>
      </c>
      <c r="AZ167" s="47">
        <v>14.5631067961165</v>
      </c>
      <c r="BA167" s="47">
        <v>11.4165048543689</v>
      </c>
      <c r="BB167" s="47">
        <v>17.2602739726027</v>
      </c>
      <c r="BC167" s="47">
        <v>32.8956164383562</v>
      </c>
      <c r="BD167" s="47">
        <v>20</v>
      </c>
      <c r="BE167" s="47">
        <v>6.57780821917808</v>
      </c>
      <c r="BF167" s="47">
        <v>17.8082191780822</v>
      </c>
      <c r="BG167" s="47">
        <v>11.7213698630137</v>
      </c>
      <c r="BH167" s="47">
        <v>16.8508287292818</v>
      </c>
      <c r="BI167" s="47">
        <v>8.354972375690609</v>
      </c>
      <c r="BJ167" s="47">
        <v>15.6462585034014</v>
      </c>
      <c r="BK167" s="47">
        <v>8.87789115646259</v>
      </c>
      <c r="BL167" s="47">
        <v>20.5479452054795</v>
      </c>
      <c r="BM167" s="47">
        <v>5.29698630136986</v>
      </c>
      <c r="BN167" s="47">
        <v>21.1699164345404</v>
      </c>
      <c r="BO167" s="47">
        <v>15.4476323119777</v>
      </c>
      <c r="BP167" s="47">
        <v>14.5205479452055</v>
      </c>
      <c r="BQ167" s="47">
        <v>10.1112328767123</v>
      </c>
      <c r="BR167" s="47">
        <v>14.8148148148148</v>
      </c>
      <c r="BS167" s="47">
        <v>18.2984567901235</v>
      </c>
      <c r="BT167" s="47">
        <v>17.3076923076923</v>
      </c>
      <c r="BU167" s="47">
        <v>19.5126373626374</v>
      </c>
      <c r="BV167" s="47">
        <v>15.6695156695157</v>
      </c>
      <c r="BW167" s="47">
        <v>13.451566951567</v>
      </c>
      <c r="BX167" s="47">
        <v>22.1917808219178</v>
      </c>
      <c r="BY167" s="47">
        <v>10.7252054794521</v>
      </c>
      <c r="BZ167" s="47">
        <v>19.2737430167598</v>
      </c>
      <c r="CA167" s="47">
        <v>10.5243016759777</v>
      </c>
      <c r="CB167" s="47">
        <v>16.1111111111111</v>
      </c>
      <c r="CC167" s="47">
        <v>11.5636111111111</v>
      </c>
      <c r="CD167" s="47">
        <v>20.8791208791209</v>
      </c>
      <c r="CE167" s="47">
        <v>10.871978021978</v>
      </c>
      <c r="CF167" s="47">
        <v>22.1288515406162</v>
      </c>
      <c r="CG167" s="47">
        <v>20.659943977591</v>
      </c>
      <c r="CH167" s="47">
        <v>17.9640718562874</v>
      </c>
      <c r="CI167" s="47">
        <v>17.3601796407186</v>
      </c>
      <c r="CJ167" s="47">
        <v>18.9041095890411</v>
      </c>
      <c r="CK167" s="47">
        <v>11.1731506849315</v>
      </c>
      <c r="CL167" s="47">
        <v>17.9063360881543</v>
      </c>
      <c r="CM167" s="47">
        <v>11.002479338843</v>
      </c>
      <c r="CN167" s="47">
        <v>14.5205479452055</v>
      </c>
      <c r="CO167" s="47">
        <v>10.1846575342466</v>
      </c>
      <c r="CP167" s="47">
        <v>16.3888888888889</v>
      </c>
      <c r="CQ167" s="47">
        <v>15.4888888888889</v>
      </c>
      <c r="CR167" s="47">
        <v>22.5274725274725</v>
      </c>
      <c r="CS167" s="47">
        <v>11.1035714285714</v>
      </c>
      <c r="CT167" s="47">
        <v>14.3250688705234</v>
      </c>
      <c r="CU167" s="47">
        <v>8.04407713498623</v>
      </c>
      <c r="CV167" s="47">
        <v>18.0555555555556</v>
      </c>
      <c r="CW167" s="47">
        <v>8.28055555555556</v>
      </c>
      <c r="CX167" s="47">
        <v>15.8904109589041</v>
      </c>
      <c r="CY167" s="47">
        <v>13.787397260274</v>
      </c>
      <c r="CZ167" s="47">
        <v>20.8219178082192</v>
      </c>
      <c r="DA167" s="47">
        <v>20.4928767123288</v>
      </c>
      <c r="DB167" s="47"/>
      <c r="DC167" s="47"/>
      <c r="DD167" s="47">
        <v>12.8767123287671</v>
      </c>
      <c r="DE167" s="47">
        <v>7.94849315068493</v>
      </c>
      <c r="DF167" s="47">
        <v>19.3370165745856</v>
      </c>
      <c r="DG167" s="47">
        <v>9.96685082872928</v>
      </c>
      <c r="DH167" s="47">
        <v>15.9779614325069</v>
      </c>
      <c r="DI167" s="47">
        <v>7.82396694214876</v>
      </c>
      <c r="DJ167" s="47">
        <v>27.5482093663912</v>
      </c>
      <c r="DK167" s="47">
        <v>11.9944903581267</v>
      </c>
      <c r="DL167" s="47">
        <v>14.5228215767635</v>
      </c>
      <c r="DM167" s="47">
        <v>13.1128630705394</v>
      </c>
      <c r="DN167" s="29"/>
      <c r="DO167" s="47">
        <f>SUM(SUM(B167,D167,F167,H167,J167,L167,N167,P167,R167,T167,V167,X167,Z167,AB167,AD167,AF167,AH167,AJ167,AL167,AN167,AP167,AR167,AT167,AV167,AX167,AZ167,BB167,BD167,BF167,BH167),BJ167,BL167,BN167,BP167,BR167,BT167,BV167,BX167,BZ167,CB167,CD167,CF167,CH167,CJ167,CL167,CN167,CP167,CR167,CT167,CV167,CX167,CZ167,DB167,DD167,DF167,DH167,DJ167,DL167)/58</f>
        <v>17.9216420420125</v>
      </c>
      <c r="DP167" s="47">
        <f>SUM(SUM(C167,E167,G167,I167,K167,M167,O167,Q167,S167,U167,W167,Y167,AA167,AC167,AE167,AG167,AI167,AK167,AM167,AO167,AQ167,AS167,AU167,AW167,AY167,BA167,BC167,BE167,BG167,BI167),BK167,BM167,BO167,BQ167,BS167,BU167,BW167,BY167,CA167,CC167,CE167,CG167,CI167,CK167,CM167,CO167,CQ167,CS167,CU167,CW167,CY167,DA167,DC167,DE167,DG167,DI167,DK167,DM167)/58</f>
        <v>13.1968557221594</v>
      </c>
      <c r="DQ167" s="63"/>
    </row>
    <row r="168" ht="20.35" customHeight="1">
      <c r="A168" s="65">
        <v>1948</v>
      </c>
      <c r="B168" s="68">
        <v>18.5792349726776</v>
      </c>
      <c r="C168" s="47">
        <v>11.2655737704918</v>
      </c>
      <c r="D168" s="47">
        <v>18.5792349726776</v>
      </c>
      <c r="E168" s="47">
        <v>10.2065573770492</v>
      </c>
      <c r="F168" s="47">
        <v>16.8539325842697</v>
      </c>
      <c r="G168" s="47">
        <v>10.6862359550562</v>
      </c>
      <c r="H168" s="47">
        <v>17.5675675675676</v>
      </c>
      <c r="I168" s="47">
        <v>4.67871621621622</v>
      </c>
      <c r="J168" s="47">
        <v>20.9944751381215</v>
      </c>
      <c r="K168" s="47">
        <v>15.9116022099448</v>
      </c>
      <c r="L168" s="47">
        <v>20.7650273224044</v>
      </c>
      <c r="M168" s="47">
        <v>11.7464480874317</v>
      </c>
      <c r="N168" s="47">
        <v>17.0798898071625</v>
      </c>
      <c r="O168" s="47">
        <v>7.4099173553719</v>
      </c>
      <c r="P168" s="47">
        <v>13.6986301369863</v>
      </c>
      <c r="Q168" s="47">
        <v>20.5846575342466</v>
      </c>
      <c r="R168" s="47">
        <v>13.3879781420765</v>
      </c>
      <c r="S168" s="47">
        <v>14.6516393442623</v>
      </c>
      <c r="T168" s="47">
        <v>13.8121546961326</v>
      </c>
      <c r="U168" s="47">
        <v>18.6005524861878</v>
      </c>
      <c r="V168" s="47">
        <v>16.6666666666667</v>
      </c>
      <c r="W168" s="47">
        <v>19.3592896174863</v>
      </c>
      <c r="X168" s="47">
        <v>22.7146814404432</v>
      </c>
      <c r="Y168" s="47">
        <v>13.9836565096953</v>
      </c>
      <c r="Z168" s="47">
        <v>99.1780821917808</v>
      </c>
      <c r="AA168" s="47">
        <v>17.3104109589041</v>
      </c>
      <c r="AB168" s="47">
        <v>26.5027322404372</v>
      </c>
      <c r="AC168" s="47">
        <v>10.2767759562842</v>
      </c>
      <c r="AD168" s="47">
        <v>17.4863387978142</v>
      </c>
      <c r="AE168" s="47">
        <v>16.2669398907104</v>
      </c>
      <c r="AF168" s="47">
        <v>15.702479338843</v>
      </c>
      <c r="AG168" s="47">
        <v>11.6096418732782</v>
      </c>
      <c r="AH168" s="47">
        <v>18.3060109289617</v>
      </c>
      <c r="AI168" s="47">
        <v>16.2614754098361</v>
      </c>
      <c r="AJ168" s="47">
        <v>16.9398907103825</v>
      </c>
      <c r="AK168" s="47">
        <v>11.9642076502732</v>
      </c>
      <c r="AL168" s="47">
        <v>17.4033149171271</v>
      </c>
      <c r="AM168" s="47">
        <v>22.824861878453</v>
      </c>
      <c r="AN168" s="47">
        <v>15.819209039548</v>
      </c>
      <c r="AO168" s="47">
        <v>8.179661016949151</v>
      </c>
      <c r="AP168" s="47">
        <v>13.2963988919668</v>
      </c>
      <c r="AQ168" s="47">
        <v>9.651800554016621</v>
      </c>
      <c r="AR168" s="47">
        <v>17.2131147540984</v>
      </c>
      <c r="AS168" s="47">
        <v>10.8554644808743</v>
      </c>
      <c r="AT168" s="47">
        <v>19.7260273972603</v>
      </c>
      <c r="AU168" s="47">
        <v>11.0328767123288</v>
      </c>
      <c r="AV168" s="47">
        <v>16.8508287292818</v>
      </c>
      <c r="AW168" s="47">
        <v>12.8743093922652</v>
      </c>
      <c r="AX168" s="47">
        <v>22.3684210526316</v>
      </c>
      <c r="AY168" s="47">
        <v>17.0654605263158</v>
      </c>
      <c r="AZ168" s="47">
        <v>18.3098591549296</v>
      </c>
      <c r="BA168" s="47">
        <v>13.2011267605634</v>
      </c>
      <c r="BB168" s="47">
        <v>11.2021857923497</v>
      </c>
      <c r="BC168" s="47">
        <v>32.8710382513661</v>
      </c>
      <c r="BD168" s="47">
        <v>17.4033149171271</v>
      </c>
      <c r="BE168" s="47">
        <v>5.81353591160221</v>
      </c>
      <c r="BF168" s="47">
        <v>18.6301369863014</v>
      </c>
      <c r="BG168" s="47">
        <v>11.1956164383562</v>
      </c>
      <c r="BH168" s="47">
        <v>16.986301369863</v>
      </c>
      <c r="BI168" s="47">
        <v>8.44849315068493</v>
      </c>
      <c r="BJ168" s="47">
        <v>16.7272727272727</v>
      </c>
      <c r="BK168" s="47">
        <v>7.54327272727273</v>
      </c>
      <c r="BL168" s="47">
        <v>18.3060109289617</v>
      </c>
      <c r="BM168" s="47">
        <v>4.67622950819672</v>
      </c>
      <c r="BN168" s="47">
        <v>20.3592814371257</v>
      </c>
      <c r="BO168" s="47">
        <v>14.4589820359281</v>
      </c>
      <c r="BP168" s="47">
        <v>15.702479338843</v>
      </c>
      <c r="BQ168" s="47">
        <v>9.496143250688711</v>
      </c>
      <c r="BR168" s="47">
        <v>22.9559748427673</v>
      </c>
      <c r="BS168" s="47">
        <v>17.6748427672956</v>
      </c>
      <c r="BT168" s="47">
        <v>15.5737704918033</v>
      </c>
      <c r="BU168" s="47">
        <v>17.6349726775956</v>
      </c>
      <c r="BV168" s="47">
        <v>16.120218579235</v>
      </c>
      <c r="BW168" s="47">
        <v>12.3521857923497</v>
      </c>
      <c r="BX168" s="47">
        <v>16.9398907103825</v>
      </c>
      <c r="BY168" s="47">
        <v>9.842896174863389</v>
      </c>
      <c r="BZ168" s="47">
        <v>19.1256830601093</v>
      </c>
      <c r="CA168" s="47">
        <v>9.703005464480871</v>
      </c>
      <c r="CB168" s="47">
        <v>18.1818181818182</v>
      </c>
      <c r="CC168" s="47">
        <v>11.1853994490358</v>
      </c>
      <c r="CD168" s="47">
        <v>17.0391061452514</v>
      </c>
      <c r="CE168" s="47">
        <v>10.3058659217877</v>
      </c>
      <c r="CF168" s="47">
        <v>20.4545454545455</v>
      </c>
      <c r="CG168" s="47">
        <v>20.4375</v>
      </c>
      <c r="CH168" s="47">
        <v>11.7486338797814</v>
      </c>
      <c r="CI168" s="47">
        <v>16.796174863388</v>
      </c>
      <c r="CJ168" s="47">
        <v>23.7704918032787</v>
      </c>
      <c r="CK168" s="47">
        <v>11.5814207650273</v>
      </c>
      <c r="CL168" s="47">
        <v>16.7582417582418</v>
      </c>
      <c r="CM168" s="47">
        <v>10.6453296703297</v>
      </c>
      <c r="CN168" s="47">
        <v>12.2950819672131</v>
      </c>
      <c r="CO168" s="47">
        <v>9.468032786885249</v>
      </c>
      <c r="CP168" s="47">
        <v>20.7650273224044</v>
      </c>
      <c r="CQ168" s="47">
        <v>15.2166666666667</v>
      </c>
      <c r="CR168" s="47">
        <v>21.1538461538462</v>
      </c>
      <c r="CS168" s="47">
        <v>10.2417582417582</v>
      </c>
      <c r="CT168" s="47">
        <v>13.3879781420765</v>
      </c>
      <c r="CU168" s="47">
        <v>7.01174863387978</v>
      </c>
      <c r="CV168" s="47">
        <v>19.3989071038251</v>
      </c>
      <c r="CW168" s="47">
        <v>7.1431693989071</v>
      </c>
      <c r="CX168" s="47">
        <v>15.6593406593407</v>
      </c>
      <c r="CY168" s="47">
        <v>13.1972527472527</v>
      </c>
      <c r="CZ168" s="47">
        <v>14.7945205479452</v>
      </c>
      <c r="DA168" s="47">
        <v>19.9676712328767</v>
      </c>
      <c r="DB168" s="47"/>
      <c r="DC168" s="47"/>
      <c r="DD168" s="47">
        <v>18.5792349726776</v>
      </c>
      <c r="DE168" s="47">
        <v>6.68306010928962</v>
      </c>
      <c r="DF168" s="47">
        <v>18.0327868852459</v>
      </c>
      <c r="DG168" s="47">
        <v>9.565300546448089</v>
      </c>
      <c r="DH168" s="47">
        <v>15.3005464480874</v>
      </c>
      <c r="DI168" s="47">
        <v>7.78060109289617</v>
      </c>
      <c r="DJ168" s="47">
        <v>21.1538461538462</v>
      </c>
      <c r="DK168" s="47">
        <v>11.2115384615385</v>
      </c>
      <c r="DL168" s="47">
        <v>16.2011173184358</v>
      </c>
      <c r="DM168" s="47">
        <v>14.5765363128492</v>
      </c>
      <c r="DN168" s="29"/>
      <c r="DO168" s="47">
        <f>SUM(SUM(B168,D168,F168,H168,J168,L168,N168,P168,R168,T168,V168,X168,Z168,AB168,AD168,AF168,AH168,AJ168,AL168,AN168,AP168,AR168,AT168,AV168,AX168,AZ168,BB168,BD168,BF168,BH168),BJ168,BL168,BN168,BP168,BR168,BT168,BV168,BX168,BZ168,CB168,CD168,CF168,CH168,CJ168,CL168,CN168,CP168,CR168,CT168,CV168,CX168,CZ168,DB168,DD168,DF168,DH168,DJ168,DL168)/58</f>
        <v>19.0615749767062</v>
      </c>
      <c r="DP168" s="47">
        <f>SUM(SUM(C168,E168,G168,I168,K168,M168,O168,Q168,S168,U168,W168,Y168,AA168,AC168,AE168,AG168,AI168,AK168,AM168,AO168,AQ168,AS168,AU168,AW168,AY168,BA168,BC168,BE168,BG168,BI168),BK168,BM168,BO168,BQ168,BS168,BU168,BW168,BY168,CA168,CC168,CE168,CG168,CI168,CK168,CM168,CO168,CQ168,CS168,CU168,CW168,CY168,DA168,DC168,DE168,DG168,DI168,DK168,DM168)/58</f>
        <v>12.6874754487016</v>
      </c>
      <c r="DQ168" s="63"/>
    </row>
    <row r="169" ht="20.35" customHeight="1">
      <c r="A169" s="65">
        <v>1949</v>
      </c>
      <c r="B169" s="68">
        <v>18.0821917808219</v>
      </c>
      <c r="C169" s="47">
        <v>10.5876712328767</v>
      </c>
      <c r="D169" s="47">
        <v>16.5289256198347</v>
      </c>
      <c r="E169" s="47">
        <v>10.4123966942149</v>
      </c>
      <c r="F169" s="47">
        <v>18.266253869969</v>
      </c>
      <c r="G169" s="47">
        <v>11.9811145510836</v>
      </c>
      <c r="H169" s="47">
        <v>25.130890052356</v>
      </c>
      <c r="I169" s="47">
        <v>5.83874345549738</v>
      </c>
      <c r="J169" s="47">
        <v>18.4848484848485</v>
      </c>
      <c r="K169" s="47">
        <v>15.3293939393939</v>
      </c>
      <c r="L169" s="47">
        <v>17.8082191780822</v>
      </c>
      <c r="M169" s="47">
        <v>11.6684931506849</v>
      </c>
      <c r="N169" s="47">
        <v>16.0220994475138</v>
      </c>
      <c r="O169" s="47">
        <v>7.73066298342541</v>
      </c>
      <c r="P169" s="47">
        <v>13.5734072022161</v>
      </c>
      <c r="Q169" s="47">
        <v>20.2761772853186</v>
      </c>
      <c r="R169" s="47">
        <v>19.2307692307692</v>
      </c>
      <c r="S169" s="47">
        <v>14.7296703296703</v>
      </c>
      <c r="T169" s="47">
        <v>17.3553719008264</v>
      </c>
      <c r="U169" s="47">
        <v>18.2512396694215</v>
      </c>
      <c r="V169" s="47">
        <v>14.2465753424658</v>
      </c>
      <c r="W169" s="47">
        <v>19.4591780821918</v>
      </c>
      <c r="X169" s="47">
        <v>19.6132596685083</v>
      </c>
      <c r="Y169" s="47">
        <v>14.0168508287293</v>
      </c>
      <c r="Z169" s="47">
        <v>99.7229916897507</v>
      </c>
      <c r="AA169" s="47">
        <v>17.3063711911357</v>
      </c>
      <c r="AB169" s="47">
        <v>33.9887640449438</v>
      </c>
      <c r="AC169" s="47">
        <v>9.633707865168541</v>
      </c>
      <c r="AD169" s="47">
        <v>18.3561643835616</v>
      </c>
      <c r="AE169" s="47">
        <v>16.5879452054795</v>
      </c>
      <c r="AF169" s="47">
        <v>17.877094972067</v>
      </c>
      <c r="AG169" s="47">
        <v>12.1159217877095</v>
      </c>
      <c r="AH169" s="47">
        <v>19.5054945054945</v>
      </c>
      <c r="AI169" s="47">
        <v>15.7019230769231</v>
      </c>
      <c r="AJ169" s="47">
        <v>17.8571428571429</v>
      </c>
      <c r="AK169" s="47">
        <v>12.0035714285714</v>
      </c>
      <c r="AL169" s="47">
        <v>20</v>
      </c>
      <c r="AM169" s="47">
        <v>22.3005479452055</v>
      </c>
      <c r="AN169" s="47">
        <v>16.1643835616438</v>
      </c>
      <c r="AO169" s="47">
        <v>7.94383561643836</v>
      </c>
      <c r="AP169" s="47">
        <v>13.8138138138138</v>
      </c>
      <c r="AQ169" s="47">
        <v>8.96036036036036</v>
      </c>
      <c r="AR169" s="47">
        <v>16.7582417582418</v>
      </c>
      <c r="AS169" s="47">
        <v>10.7412087912088</v>
      </c>
      <c r="AT169" s="47">
        <v>15.6593406593407</v>
      </c>
      <c r="AU169" s="47">
        <v>10.3785714285714</v>
      </c>
      <c r="AV169" s="47">
        <v>20.2739726027397</v>
      </c>
      <c r="AW169" s="47">
        <v>12.9852054794521</v>
      </c>
      <c r="AX169" s="47">
        <v>23.1927710843373</v>
      </c>
      <c r="AY169" s="47">
        <v>17.1114457831325</v>
      </c>
      <c r="AZ169" s="47">
        <v>16.3434903047091</v>
      </c>
      <c r="BA169" s="47">
        <v>13.7415512465374</v>
      </c>
      <c r="BB169" s="47">
        <v>14.010989010989</v>
      </c>
      <c r="BC169" s="47">
        <v>31.2453296703297</v>
      </c>
      <c r="BD169" s="47">
        <v>15.1098901098901</v>
      </c>
      <c r="BE169" s="47">
        <v>6.43901098901099</v>
      </c>
      <c r="BF169" s="47">
        <v>20.9366391184573</v>
      </c>
      <c r="BG169" s="47">
        <v>11.8391184573003</v>
      </c>
      <c r="BH169" s="47">
        <v>19.4520547945205</v>
      </c>
      <c r="BI169" s="47">
        <v>8.53972602739726</v>
      </c>
      <c r="BJ169" s="47">
        <v>20.9737827715356</v>
      </c>
      <c r="BK169" s="47">
        <v>8.30486891385768</v>
      </c>
      <c r="BL169" s="47">
        <v>20</v>
      </c>
      <c r="BM169" s="47">
        <v>4.24767123287671</v>
      </c>
      <c r="BN169" s="47">
        <v>22.9461756373938</v>
      </c>
      <c r="BO169" s="47">
        <v>14.2441926345609</v>
      </c>
      <c r="BP169" s="47">
        <v>12.7906976744186</v>
      </c>
      <c r="BQ169" s="47">
        <v>9.24389534883721</v>
      </c>
      <c r="BR169" s="47">
        <v>20.2247191011236</v>
      </c>
      <c r="BS169" s="47">
        <v>17.2991573033708</v>
      </c>
      <c r="BT169" s="47">
        <v>19.1135734072022</v>
      </c>
      <c r="BU169" s="47">
        <v>17.8734072022161</v>
      </c>
      <c r="BV169" s="47">
        <v>19.7260273972603</v>
      </c>
      <c r="BW169" s="47">
        <v>12.6769863013699</v>
      </c>
      <c r="BX169" s="47">
        <v>21.0958904109589</v>
      </c>
      <c r="BY169" s="47">
        <v>9.72465753424658</v>
      </c>
      <c r="BZ169" s="47">
        <v>18.0821917808219</v>
      </c>
      <c r="CA169" s="47">
        <v>9.490136986301369</v>
      </c>
      <c r="CB169" s="47">
        <v>17.4515235457064</v>
      </c>
      <c r="CC169" s="47">
        <v>11.0681440443213</v>
      </c>
      <c r="CD169" s="47">
        <v>14.6814404432133</v>
      </c>
      <c r="CE169" s="47">
        <v>10.7606648199446</v>
      </c>
      <c r="CF169" s="47">
        <v>14.9171270718232</v>
      </c>
      <c r="CG169" s="47">
        <v>20.310773480663</v>
      </c>
      <c r="CH169" s="47">
        <v>19.1780821917808</v>
      </c>
      <c r="CI169" s="47">
        <v>16.7408219178082</v>
      </c>
      <c r="CJ169" s="47">
        <v>21.3698630136986</v>
      </c>
      <c r="CK169" s="47">
        <v>12.0276712328767</v>
      </c>
      <c r="CL169" s="47">
        <v>16.4383561643836</v>
      </c>
      <c r="CM169" s="47">
        <v>10.5123287671233</v>
      </c>
      <c r="CN169" s="47">
        <v>13.6986301369863</v>
      </c>
      <c r="CO169" s="47">
        <v>10.1972602739726</v>
      </c>
      <c r="CP169" s="47">
        <v>19.0082644628099</v>
      </c>
      <c r="CQ169" s="47">
        <v>14.668044077135</v>
      </c>
      <c r="CR169" s="47">
        <v>22.2527472527473</v>
      </c>
      <c r="CS169" s="47">
        <v>10.1483516483516</v>
      </c>
      <c r="CT169" s="47">
        <v>13.7362637362637</v>
      </c>
      <c r="CU169" s="47">
        <v>7.21950549450549</v>
      </c>
      <c r="CV169" s="47">
        <v>20.2739726027397</v>
      </c>
      <c r="CW169" s="47">
        <v>7.19178082191781</v>
      </c>
      <c r="CX169" s="47">
        <v>12.8767123287671</v>
      </c>
      <c r="CY169" s="47">
        <v>13.6945205479452</v>
      </c>
      <c r="CZ169" s="47">
        <v>19.2837465564738</v>
      </c>
      <c r="DA169" s="47">
        <v>19.1865013774105</v>
      </c>
      <c r="DB169" s="47"/>
      <c r="DC169" s="47"/>
      <c r="DD169" s="47">
        <v>19.4520547945205</v>
      </c>
      <c r="DE169" s="47">
        <v>7.25479452054795</v>
      </c>
      <c r="DF169" s="47">
        <v>17.5342465753425</v>
      </c>
      <c r="DG169" s="47">
        <v>9.252876712328771</v>
      </c>
      <c r="DH169" s="47">
        <v>14.0883977900552</v>
      </c>
      <c r="DI169" s="47">
        <v>7.8585635359116</v>
      </c>
      <c r="DJ169" s="47">
        <v>28.8288288288288</v>
      </c>
      <c r="DK169" s="47">
        <v>11.1303303303303</v>
      </c>
      <c r="DL169" s="47">
        <v>19.7802197802198</v>
      </c>
      <c r="DM169" s="47">
        <v>14.9914835164835</v>
      </c>
      <c r="DN169" s="29"/>
      <c r="DO169" s="47">
        <f>SUM(SUM(B169,D169,F169,H169,J169,L169,N169,P169,R169,T169,V169,X169,Z169,AB169,AD169,AF169,AH169,AJ169,AL169,AN169,AP169,AR169,AT169,AV169,AX169,AZ169,BB169,BD169,BF169,BH169),BJ169,BL169,BN169,BP169,BR169,BT169,BV169,BX169,BZ169,CB169,CD169,CF169,CH169,CJ169,CL169,CN169,CP169,CR169,CT169,CV169,CX169,CZ169,DB169,DD169,DF169,DH169,DJ169,DL169)/58</f>
        <v>19.8801681843321</v>
      </c>
      <c r="DP169" s="47">
        <f>SUM(SUM(C169,E169,G169,I169,K169,M169,O169,Q169,S169,U169,W169,Y169,AA169,AC169,AE169,AG169,AI169,AK169,AM169,AO169,AQ169,AS169,AU169,AW169,AY169,BA169,BC169,BE169,BG169,BI169),BK169,BM169,BO169,BQ169,BS169,BU169,BW169,BY169,CA169,CC169,CE169,CG169,CI169,CK169,CM169,CO169,CQ169,CS169,CU169,CW169,CY169,DA169,DC169,DE169,DG169,DI169,DK169,DM169)/58</f>
        <v>12.6873041250817</v>
      </c>
      <c r="DQ169" s="63"/>
    </row>
    <row r="170" ht="20.35" customHeight="1">
      <c r="A170" s="65">
        <v>1950</v>
      </c>
      <c r="B170" s="68">
        <v>14.7945205479452</v>
      </c>
      <c r="C170" s="47">
        <v>11.8953424657534</v>
      </c>
      <c r="D170" s="47">
        <v>15.6164383561644</v>
      </c>
      <c r="E170" s="47">
        <v>10.1964383561644</v>
      </c>
      <c r="F170" s="47">
        <v>20.6128133704735</v>
      </c>
      <c r="G170" s="47">
        <v>11.9640668523677</v>
      </c>
      <c r="H170" s="47">
        <v>27.0833333333333</v>
      </c>
      <c r="I170" s="47">
        <v>7.09958333333333</v>
      </c>
      <c r="J170" s="47">
        <v>20</v>
      </c>
      <c r="K170" s="47">
        <v>15.5493150684932</v>
      </c>
      <c r="L170" s="47">
        <v>17.2602739726027</v>
      </c>
      <c r="M170" s="47">
        <v>13.0632876712329</v>
      </c>
      <c r="N170" s="47">
        <v>16.3636363636364</v>
      </c>
      <c r="O170" s="47">
        <v>7.44484848484848</v>
      </c>
      <c r="P170" s="47">
        <v>16.0664819944598</v>
      </c>
      <c r="Q170" s="47">
        <v>20.6146814404432</v>
      </c>
      <c r="R170" s="47">
        <v>19.7802197802198</v>
      </c>
      <c r="S170" s="47">
        <v>15.6041208791209</v>
      </c>
      <c r="T170" s="47">
        <v>14.7945205479452</v>
      </c>
      <c r="U170" s="47">
        <v>18.5819178082192</v>
      </c>
      <c r="V170" s="47">
        <v>16.4383561643836</v>
      </c>
      <c r="W170" s="47">
        <v>19.9868493150685</v>
      </c>
      <c r="X170" s="47">
        <v>19.5054945054945</v>
      </c>
      <c r="Y170" s="47">
        <v>13.8543956043956</v>
      </c>
      <c r="Z170" s="47">
        <v>100</v>
      </c>
      <c r="AA170" s="47">
        <v>17.8285318559557</v>
      </c>
      <c r="AB170" s="47">
        <v>25.207756232687</v>
      </c>
      <c r="AC170" s="47">
        <v>10.6891966759003</v>
      </c>
      <c r="AD170" s="47">
        <v>15.9340659340659</v>
      </c>
      <c r="AE170" s="47">
        <v>16.1793956043956</v>
      </c>
      <c r="AF170" s="47">
        <v>19.2200557103064</v>
      </c>
      <c r="AG170" s="47">
        <v>12.7986072423398</v>
      </c>
      <c r="AH170" s="47">
        <v>16.1643835616438</v>
      </c>
      <c r="AI170" s="47">
        <v>16.052602739726</v>
      </c>
      <c r="AJ170" s="47">
        <v>21.1538461538462</v>
      </c>
      <c r="AK170" s="47">
        <v>12.8370879120879</v>
      </c>
      <c r="AL170" s="47">
        <v>19.0082644628099</v>
      </c>
      <c r="AM170" s="47">
        <v>22.568870523416</v>
      </c>
      <c r="AN170" s="47">
        <v>14.1274238227147</v>
      </c>
      <c r="AO170" s="47">
        <v>8.971468144044319</v>
      </c>
      <c r="AP170" s="47">
        <v>17.6470588235294</v>
      </c>
      <c r="AQ170" s="47">
        <v>9.982352941176471</v>
      </c>
      <c r="AR170" s="47">
        <v>19.4520547945205</v>
      </c>
      <c r="AS170" s="47">
        <v>10.9709589041096</v>
      </c>
      <c r="AT170" s="47">
        <v>22.0994475138122</v>
      </c>
      <c r="AU170" s="47">
        <v>11.8389502762431</v>
      </c>
      <c r="AV170" s="47">
        <v>16.1643835616438</v>
      </c>
      <c r="AW170" s="47">
        <v>14.1994520547945</v>
      </c>
      <c r="AX170" s="47">
        <v>23.0113636363636</v>
      </c>
      <c r="AY170" s="47">
        <v>17.9948863636364</v>
      </c>
      <c r="AZ170" s="47">
        <v>21.3296398891967</v>
      </c>
      <c r="BA170" s="47">
        <v>12.7024930747922</v>
      </c>
      <c r="BB170" s="47">
        <v>12.6027397260274</v>
      </c>
      <c r="BC170" s="47">
        <v>31.6701369863014</v>
      </c>
      <c r="BD170" s="47">
        <v>16.986301369863</v>
      </c>
      <c r="BE170" s="47">
        <v>8.399452054794519</v>
      </c>
      <c r="BF170" s="47">
        <v>21.3698630136986</v>
      </c>
      <c r="BG170" s="47">
        <v>12.038904109589</v>
      </c>
      <c r="BH170" s="47">
        <v>17.0798898071625</v>
      </c>
      <c r="BI170" s="47">
        <v>8.44573002754821</v>
      </c>
      <c r="BJ170" s="47">
        <v>14.3790849673203</v>
      </c>
      <c r="BK170" s="47">
        <v>8.860784313725491</v>
      </c>
      <c r="BL170" s="47">
        <v>17.8082191780822</v>
      </c>
      <c r="BM170" s="47">
        <v>5.09123287671233</v>
      </c>
      <c r="BN170" s="47">
        <v>19.6022727272727</v>
      </c>
      <c r="BO170" s="47">
        <v>14.403125</v>
      </c>
      <c r="BP170" s="47">
        <v>13.3522727272727</v>
      </c>
      <c r="BQ170" s="47">
        <v>9.58892045454545</v>
      </c>
      <c r="BR170" s="47">
        <v>19.2307692307692</v>
      </c>
      <c r="BS170" s="47">
        <v>18.1834319526627</v>
      </c>
      <c r="BT170" s="47">
        <v>15.3424657534247</v>
      </c>
      <c r="BU170" s="47">
        <v>18.946301369863</v>
      </c>
      <c r="BV170" s="47">
        <v>20.8219178082192</v>
      </c>
      <c r="BW170" s="47">
        <v>13.5065753424658</v>
      </c>
      <c r="BX170" s="47">
        <v>24.3835616438356</v>
      </c>
      <c r="BY170" s="47">
        <v>10.358904109589</v>
      </c>
      <c r="BZ170" s="47">
        <v>17.5342465753425</v>
      </c>
      <c r="CA170" s="47">
        <v>10.3043835616438</v>
      </c>
      <c r="CB170" s="47">
        <v>14.9700598802395</v>
      </c>
      <c r="CC170" s="47">
        <v>11.9784431137725</v>
      </c>
      <c r="CD170" s="47">
        <v>12.6027397260274</v>
      </c>
      <c r="CE170" s="47">
        <v>11.5876712328767</v>
      </c>
      <c r="CF170" s="47">
        <v>20.6128133704735</v>
      </c>
      <c r="CG170" s="47">
        <v>20.2509749303621</v>
      </c>
      <c r="CH170" s="47">
        <v>16.4670658682635</v>
      </c>
      <c r="CI170" s="47">
        <v>17.4311377245509</v>
      </c>
      <c r="CJ170" s="47">
        <v>18.9041095890411</v>
      </c>
      <c r="CK170" s="47">
        <v>11.3435616438356</v>
      </c>
      <c r="CL170" s="47">
        <v>17.8272980501393</v>
      </c>
      <c r="CM170" s="47">
        <v>10.9930362116992</v>
      </c>
      <c r="CN170" s="47">
        <v>14.010989010989</v>
      </c>
      <c r="CO170" s="47">
        <v>11.9384615384615</v>
      </c>
      <c r="CP170" s="47">
        <v>17.5342465753425</v>
      </c>
      <c r="CQ170" s="47">
        <v>15.3723287671233</v>
      </c>
      <c r="CR170" s="47">
        <v>17.6308539944904</v>
      </c>
      <c r="CS170" s="47">
        <v>10.2479338842975</v>
      </c>
      <c r="CT170" s="47">
        <v>15.702479338843</v>
      </c>
      <c r="CU170" s="47">
        <v>7.75922865013774</v>
      </c>
      <c r="CV170" s="47">
        <v>15.9779614325069</v>
      </c>
      <c r="CW170" s="47">
        <v>7.65757575757576</v>
      </c>
      <c r="CX170" s="47">
        <v>17.2602739726027</v>
      </c>
      <c r="CY170" s="47">
        <v>14.5079452054795</v>
      </c>
      <c r="CZ170" s="47">
        <v>17.2602739726027</v>
      </c>
      <c r="DA170" s="47">
        <v>19.7090410958904</v>
      </c>
      <c r="DB170" s="47">
        <v>9.43396226415094</v>
      </c>
      <c r="DC170" s="47">
        <v>7.34905660377358</v>
      </c>
      <c r="DD170" s="47">
        <v>18.3561643835616</v>
      </c>
      <c r="DE170" s="47">
        <v>8.189589041095889</v>
      </c>
      <c r="DF170" s="47">
        <v>20.8333333333333</v>
      </c>
      <c r="DG170" s="47">
        <v>11.3369444444444</v>
      </c>
      <c r="DH170" s="47">
        <v>21.2121212121212</v>
      </c>
      <c r="DI170" s="47">
        <v>7.3702479338843</v>
      </c>
      <c r="DJ170" s="47">
        <v>24.5179063360882</v>
      </c>
      <c r="DK170" s="47">
        <v>11.9121212121212</v>
      </c>
      <c r="DL170" s="47"/>
      <c r="DM170" s="47"/>
      <c r="DN170" s="29"/>
      <c r="DO170" s="47">
        <f>SUM(SUM(B170,D170,F170,H170,J170,L170,N170,P170,R170,T170,V170,X170,Z170,AB170,AD170,AF170,AH170,AJ170,AL170,AN170,AP170,AR170,AT170,AV170,AX170,AZ170,BB170,BD170,BF170,BH170),BJ170,BL170,BN170,BP170,BR170,BT170,BV170,BX170,BZ170,CB170,CD170,CF170,CH170,CJ170,CL170,CN170,CP170,CR170,CT170,CV170,CX170,CZ170,DB170,DD170,DF170,DH170,DJ170,DL170)/58</f>
        <v>19.4814752609282</v>
      </c>
      <c r="DP170" s="47">
        <f>SUM(SUM(C170,E170,G170,I170,K170,M170,O170,Q170,S170,U170,W170,Y170,AA170,AC170,AE170,AG170,AI170,AK170,AM170,AO170,AQ170,AS170,AU170,AW170,AY170,BA170,BC170,BE170,BG170,BI170),BK170,BM170,BO170,BQ170,BS170,BU170,BW170,BY170,CA170,CC170,CE170,CG170,CI170,CK170,CM170,CO170,CQ170,CS170,CU170,CW170,CY170,DA170,DC170,DE170,DG170,DI170,DK170,DM170)/58</f>
        <v>13.1263663639102</v>
      </c>
      <c r="DQ170" s="63"/>
    </row>
    <row r="171" ht="20.35" customHeight="1">
      <c r="A171" s="65">
        <v>1951</v>
      </c>
      <c r="B171" s="68">
        <v>15.3424657534247</v>
      </c>
      <c r="C171" s="47">
        <v>12.2068493150685</v>
      </c>
      <c r="D171" s="47">
        <v>17.5824175824176</v>
      </c>
      <c r="E171" s="47">
        <v>10.1357142857143</v>
      </c>
      <c r="F171" s="47">
        <v>17.9063360881543</v>
      </c>
      <c r="G171" s="47">
        <v>11.463911845730</v>
      </c>
      <c r="H171" s="47">
        <v>20.9912536443149</v>
      </c>
      <c r="I171" s="47">
        <v>4.72186588921283</v>
      </c>
      <c r="J171" s="47">
        <v>17.1270718232044</v>
      </c>
      <c r="K171" s="47">
        <v>15.3577348066298</v>
      </c>
      <c r="L171" s="47">
        <v>17.2602739726027</v>
      </c>
      <c r="M171" s="47">
        <v>11.6849315068493</v>
      </c>
      <c r="N171" s="47">
        <v>20</v>
      </c>
      <c r="O171" s="47">
        <v>7.61352941176471</v>
      </c>
      <c r="P171" s="47">
        <v>14.3250688705234</v>
      </c>
      <c r="Q171" s="47">
        <v>21.5429752066116</v>
      </c>
      <c r="R171" s="47">
        <v>16.4383561643836</v>
      </c>
      <c r="S171" s="47">
        <v>14.0997260273973</v>
      </c>
      <c r="T171" s="47">
        <v>14.5348837209302</v>
      </c>
      <c r="U171" s="47">
        <v>17.8770348837209</v>
      </c>
      <c r="V171" s="47">
        <v>16.7123287671233</v>
      </c>
      <c r="W171" s="47">
        <v>19.3764383561644</v>
      </c>
      <c r="X171" s="47">
        <v>15.8904109589041</v>
      </c>
      <c r="Y171" s="47">
        <v>13.4282191780822</v>
      </c>
      <c r="Z171" s="47">
        <v>100</v>
      </c>
      <c r="AA171" s="47">
        <v>17.0789915966387</v>
      </c>
      <c r="AB171" s="47">
        <v>29.8342541436464</v>
      </c>
      <c r="AC171" s="47">
        <v>10.6502762430939</v>
      </c>
      <c r="AD171" s="47">
        <v>16.8044077134986</v>
      </c>
      <c r="AE171" s="47">
        <v>15.9096418732782</v>
      </c>
      <c r="AF171" s="47">
        <v>14.9171270718232</v>
      </c>
      <c r="AG171" s="47">
        <v>11.3593922651934</v>
      </c>
      <c r="AH171" s="47">
        <v>22.2527472527473</v>
      </c>
      <c r="AI171" s="47">
        <v>15.5175824175824</v>
      </c>
      <c r="AJ171" s="47">
        <v>21.4285714285714</v>
      </c>
      <c r="AK171" s="47">
        <v>12.3612637362637</v>
      </c>
      <c r="AL171" s="47">
        <v>16.1643835616438</v>
      </c>
      <c r="AM171" s="47">
        <v>23.1624657534247</v>
      </c>
      <c r="AN171" s="47">
        <v>16.4383561643836</v>
      </c>
      <c r="AO171" s="47">
        <v>8.94630136986301</v>
      </c>
      <c r="AP171" s="47">
        <v>17.3669467787115</v>
      </c>
      <c r="AQ171" s="47">
        <v>9.961624649859941</v>
      </c>
      <c r="AR171" s="47">
        <v>19.1780821917808</v>
      </c>
      <c r="AS171" s="47">
        <v>11.1882191780822</v>
      </c>
      <c r="AT171" s="47">
        <v>18.3561643835616</v>
      </c>
      <c r="AU171" s="47">
        <v>11.5967123287671</v>
      </c>
      <c r="AV171" s="47">
        <v>15.9340659340659</v>
      </c>
      <c r="AW171" s="47">
        <v>12.0491758241758</v>
      </c>
      <c r="AX171" s="47">
        <v>17.5438596491228</v>
      </c>
      <c r="AY171" s="47">
        <v>16.6687134502924</v>
      </c>
      <c r="AZ171" s="47">
        <v>19.1135734072022</v>
      </c>
      <c r="BA171" s="47">
        <v>12.4318559556787</v>
      </c>
      <c r="BB171" s="47">
        <v>14.8351648351648</v>
      </c>
      <c r="BC171" s="47">
        <v>32.4815934065934</v>
      </c>
      <c r="BD171" s="47">
        <v>12.5</v>
      </c>
      <c r="BE171" s="47">
        <v>5.91555555555556</v>
      </c>
      <c r="BF171" s="47">
        <v>18.6301369863014</v>
      </c>
      <c r="BG171" s="47">
        <v>11.9528767123288</v>
      </c>
      <c r="BH171" s="47">
        <v>17.5342465753425</v>
      </c>
      <c r="BI171" s="47">
        <v>8.536164383561641</v>
      </c>
      <c r="BJ171" s="47">
        <v>14.1935483870968</v>
      </c>
      <c r="BK171" s="47">
        <v>9.295806451612901</v>
      </c>
      <c r="BL171" s="47">
        <v>22.1917808219178</v>
      </c>
      <c r="BM171" s="47">
        <v>5.00958904109589</v>
      </c>
      <c r="BN171" s="47">
        <v>21.8232044198895</v>
      </c>
      <c r="BO171" s="47">
        <v>13.1157458563536</v>
      </c>
      <c r="BP171" s="47">
        <v>15.7303370786517</v>
      </c>
      <c r="BQ171" s="47">
        <v>9.9064606741573</v>
      </c>
      <c r="BR171" s="47">
        <v>18.7675070028011</v>
      </c>
      <c r="BS171" s="47">
        <v>16.9235294117647</v>
      </c>
      <c r="BT171" s="47">
        <v>15.3424657534247</v>
      </c>
      <c r="BU171" s="47">
        <v>19.6772602739726</v>
      </c>
      <c r="BV171" s="47">
        <v>20.1101928374656</v>
      </c>
      <c r="BW171" s="47">
        <v>13.4738292011019</v>
      </c>
      <c r="BX171" s="47">
        <v>20.5479452054795</v>
      </c>
      <c r="BY171" s="47">
        <v>10.6775342465753</v>
      </c>
      <c r="BZ171" s="47">
        <v>19.1780821917808</v>
      </c>
      <c r="CA171" s="47">
        <v>10.692602739726</v>
      </c>
      <c r="CB171" s="47">
        <v>17.7285318559557</v>
      </c>
      <c r="CC171" s="47">
        <v>10.1875346260388</v>
      </c>
      <c r="CD171" s="47">
        <v>15.8904109589041</v>
      </c>
      <c r="CE171" s="47">
        <v>10.8358904109589</v>
      </c>
      <c r="CF171" s="47">
        <v>12.7840909090909</v>
      </c>
      <c r="CG171" s="47">
        <v>20.0619318181818</v>
      </c>
      <c r="CH171" s="47">
        <v>19.7604790419162</v>
      </c>
      <c r="CI171" s="47">
        <v>16.3038922155689</v>
      </c>
      <c r="CJ171" s="47">
        <v>18.6301369863014</v>
      </c>
      <c r="CK171" s="47">
        <v>10.8975342465753</v>
      </c>
      <c r="CL171" s="47">
        <v>16.8044077134986</v>
      </c>
      <c r="CM171" s="47">
        <v>11.201652892562</v>
      </c>
      <c r="CN171" s="47">
        <v>15.9779614325069</v>
      </c>
      <c r="CO171" s="47">
        <v>9.878787878787881</v>
      </c>
      <c r="CP171" s="47">
        <v>18.3561643835616</v>
      </c>
      <c r="CQ171" s="47">
        <v>13.5328767123288</v>
      </c>
      <c r="CR171" s="47">
        <v>25.8241758241758</v>
      </c>
      <c r="CS171" s="47">
        <v>10.8497252747253</v>
      </c>
      <c r="CT171" s="47">
        <v>19.060773480663</v>
      </c>
      <c r="CU171" s="47">
        <v>8.117955801104969</v>
      </c>
      <c r="CV171" s="47">
        <v>20.0549450549451</v>
      </c>
      <c r="CW171" s="47">
        <v>8.11840659340659</v>
      </c>
      <c r="CX171" s="47">
        <v>16.4383561643836</v>
      </c>
      <c r="CY171" s="47">
        <v>13.8090410958904</v>
      </c>
      <c r="CZ171" s="47">
        <v>14.5205479452055</v>
      </c>
      <c r="DA171" s="47">
        <v>19.846301369863</v>
      </c>
      <c r="DB171" s="47">
        <v>18.7845303867403</v>
      </c>
      <c r="DC171" s="47">
        <v>11.4198895027624</v>
      </c>
      <c r="DD171" s="47">
        <v>14.2465753424658</v>
      </c>
      <c r="DE171" s="47">
        <v>7.03479452054795</v>
      </c>
      <c r="DF171" s="47">
        <v>19.1780821917808</v>
      </c>
      <c r="DG171" s="47">
        <v>8.86602739726027</v>
      </c>
      <c r="DH171" s="47">
        <v>14.3250688705234</v>
      </c>
      <c r="DI171" s="47">
        <v>7.39201101928375</v>
      </c>
      <c r="DJ171" s="47">
        <v>28.6885245901639</v>
      </c>
      <c r="DK171" s="47">
        <v>11.2360655737705</v>
      </c>
      <c r="DL171" s="47">
        <v>17.3076923076923</v>
      </c>
      <c r="DM171" s="47">
        <v>14.732967032967</v>
      </c>
      <c r="DN171" s="29"/>
      <c r="DO171" s="47">
        <f>SUM(SUM(B171,D171,F171,H171,J171,L171,N171,P171,R171,T171,V171,X171,Z171,AB171,AD171,AF171,AH171,AJ171,AL171,AN171,AP171,AR171,AT171,AV171,AX171,AZ171,BB171,BD171,BF171,BH171),BJ171,BL171,BN171,BP171,BR171,BT171,BV171,BX171,BZ171,CB171,CD171,CF171,CH171,CJ171,CL171,CN171,CP171,CR171,CT171,CV171,CX171,CZ171,DB171,DD171,DF171,DH171,DJ171,DL171)/58</f>
        <v>19.3998185269402</v>
      </c>
      <c r="DP171" s="47">
        <f>SUM(SUM(C171,E171,G171,I171,K171,M171,O171,Q171,S171,U171,W171,Y171,AA171,AC171,AE171,AG171,AI171,AK171,AM171,AO171,AQ171,AS171,AU171,AW171,AY171,BA171,BC171,BE171,BG171,BI171),BK171,BM171,BO171,BQ171,BS171,BU171,BW171,BY171,CA171,CC171,CE171,CG171,CI171,CK171,CM171,CO171,CQ171,CS171,CU171,CW171,CY171,DA171,DC171,DE171,DG171,DI171,DK171,DM171)/58</f>
        <v>12.7650514015883</v>
      </c>
      <c r="DQ171" s="63"/>
    </row>
    <row r="172" ht="20.35" customHeight="1">
      <c r="A172" s="65">
        <v>1952</v>
      </c>
      <c r="B172" s="68">
        <v>17.2131147540984</v>
      </c>
      <c r="C172" s="47">
        <v>10.651912568306</v>
      </c>
      <c r="D172" s="47">
        <v>17.8571428571429</v>
      </c>
      <c r="E172" s="47">
        <v>9.367032967032969</v>
      </c>
      <c r="F172" s="47">
        <v>15.8469945355191</v>
      </c>
      <c r="G172" s="47">
        <v>11.5606557377049</v>
      </c>
      <c r="H172" s="47">
        <v>16.9971671388102</v>
      </c>
      <c r="I172" s="47">
        <v>6.38215297450425</v>
      </c>
      <c r="J172" s="47">
        <v>16.4835164835165</v>
      </c>
      <c r="K172" s="47">
        <v>15.9027472527473</v>
      </c>
      <c r="L172" s="47">
        <v>21.5846994535519</v>
      </c>
      <c r="M172" s="47">
        <v>12.2937158469945</v>
      </c>
      <c r="N172" s="47">
        <v>17.7285318559557</v>
      </c>
      <c r="O172" s="47">
        <v>6.95041551246537</v>
      </c>
      <c r="P172" s="47">
        <v>11.0803324099723</v>
      </c>
      <c r="Q172" s="47">
        <v>21.3268698060942</v>
      </c>
      <c r="R172" s="47">
        <v>21.8579234972678</v>
      </c>
      <c r="S172" s="47">
        <v>15.1292349726776</v>
      </c>
      <c r="T172" s="47">
        <v>12.7118644067797</v>
      </c>
      <c r="U172" s="47">
        <v>21.1055084745763</v>
      </c>
      <c r="V172" s="47">
        <v>15.3005464480874</v>
      </c>
      <c r="W172" s="47">
        <v>20.2275956284153</v>
      </c>
      <c r="X172" s="47">
        <v>20.2739726027397</v>
      </c>
      <c r="Y172" s="47">
        <v>13.3712328767123</v>
      </c>
      <c r="Z172" s="47">
        <v>100</v>
      </c>
      <c r="AA172" s="47">
        <v>17.8817679558011</v>
      </c>
      <c r="AB172" s="47">
        <v>26.2430939226519</v>
      </c>
      <c r="AC172" s="47">
        <v>10.0077348066298</v>
      </c>
      <c r="AD172" s="47">
        <v>18.5792349726776</v>
      </c>
      <c r="AE172" s="47">
        <v>15.8338797814208</v>
      </c>
      <c r="AF172" s="47">
        <v>18.1286549707602</v>
      </c>
      <c r="AG172" s="47">
        <v>11.6076023391813</v>
      </c>
      <c r="AH172" s="47">
        <v>18.8524590163934</v>
      </c>
      <c r="AI172" s="47">
        <v>17.1207650273224</v>
      </c>
      <c r="AJ172" s="47">
        <v>19.1256830601093</v>
      </c>
      <c r="AK172" s="47">
        <v>12.3674863387978</v>
      </c>
      <c r="AL172" s="47">
        <v>15.9340659340659</v>
      </c>
      <c r="AM172" s="47">
        <v>23.4093406593407</v>
      </c>
      <c r="AN172" s="47">
        <v>15.5737704918033</v>
      </c>
      <c r="AO172" s="47">
        <v>8.269398907103829</v>
      </c>
      <c r="AP172" s="47">
        <v>16.1764705882353</v>
      </c>
      <c r="AQ172" s="47">
        <v>9.62941176470588</v>
      </c>
      <c r="AR172" s="47">
        <v>22.6775956284153</v>
      </c>
      <c r="AS172" s="47">
        <v>10.181693989071</v>
      </c>
      <c r="AT172" s="47">
        <v>18.0327868852459</v>
      </c>
      <c r="AU172" s="47">
        <v>11.5382513661202</v>
      </c>
      <c r="AV172" s="47">
        <v>20.4918032786885</v>
      </c>
      <c r="AW172" s="47">
        <v>13.5357923497268</v>
      </c>
      <c r="AX172" s="47">
        <v>24.5714285714286</v>
      </c>
      <c r="AY172" s="47">
        <v>18.71</v>
      </c>
      <c r="AZ172" s="47">
        <v>20.7182320441989</v>
      </c>
      <c r="BA172" s="47">
        <v>12.8140883977901</v>
      </c>
      <c r="BB172" s="47">
        <v>21.3114754098361</v>
      </c>
      <c r="BC172" s="47">
        <v>33.3685792349727</v>
      </c>
      <c r="BD172" s="47">
        <v>14.7945205479452</v>
      </c>
      <c r="BE172" s="47">
        <v>7.21780821917808</v>
      </c>
      <c r="BF172" s="47">
        <v>23.224043715847</v>
      </c>
      <c r="BG172" s="47">
        <v>10.6866120218579</v>
      </c>
      <c r="BH172" s="47">
        <v>20.0549450549451</v>
      </c>
      <c r="BI172" s="47">
        <v>7.8760989010989</v>
      </c>
      <c r="BJ172" s="47">
        <v>16.8831168831169</v>
      </c>
      <c r="BK172" s="47">
        <v>8.49220779220779</v>
      </c>
      <c r="BL172" s="47">
        <v>22.9508196721311</v>
      </c>
      <c r="BM172" s="47">
        <v>4.71229508196721</v>
      </c>
      <c r="BN172" s="47">
        <v>18.0327868852459</v>
      </c>
      <c r="BO172" s="47">
        <v>14.8784153005464</v>
      </c>
      <c r="BP172" s="47">
        <v>15.3631284916201</v>
      </c>
      <c r="BQ172" s="47">
        <v>9.53994413407821</v>
      </c>
      <c r="BR172" s="47">
        <v>18.5082872928177</v>
      </c>
      <c r="BS172" s="47">
        <v>18.2099447513812</v>
      </c>
      <c r="BT172" s="47">
        <v>15.8469945355191</v>
      </c>
      <c r="BU172" s="47">
        <v>19.3010928961749</v>
      </c>
      <c r="BV172" s="47">
        <v>14.7540983606557</v>
      </c>
      <c r="BW172" s="47">
        <v>13.0256830601093</v>
      </c>
      <c r="BX172" s="47">
        <v>22.6775956284153</v>
      </c>
      <c r="BY172" s="47">
        <v>10.2784153005464</v>
      </c>
      <c r="BZ172" s="47">
        <v>17.2131147540984</v>
      </c>
      <c r="CA172" s="47">
        <v>9.9172131147541</v>
      </c>
      <c r="CB172" s="47">
        <v>15.1933701657459</v>
      </c>
      <c r="CC172" s="47">
        <v>12.3848066298343</v>
      </c>
      <c r="CD172" s="47">
        <v>16.120218579235</v>
      </c>
      <c r="CE172" s="47">
        <v>10.8666666666667</v>
      </c>
      <c r="CF172" s="47">
        <v>21.021021021021</v>
      </c>
      <c r="CG172" s="47">
        <v>20.5009009009009</v>
      </c>
      <c r="CH172" s="47">
        <v>16.7123287671233</v>
      </c>
      <c r="CI172" s="47">
        <v>18.2060273972603</v>
      </c>
      <c r="CJ172" s="47">
        <v>18.3060109289617</v>
      </c>
      <c r="CK172" s="47">
        <v>10.8180327868852</v>
      </c>
      <c r="CL172" s="47">
        <v>18.3060109289617</v>
      </c>
      <c r="CM172" s="47">
        <v>10.374043715847</v>
      </c>
      <c r="CN172" s="47">
        <v>17.3076923076923</v>
      </c>
      <c r="CO172" s="47">
        <v>10.5379120879121</v>
      </c>
      <c r="CP172" s="47">
        <v>21.5846994535519</v>
      </c>
      <c r="CQ172" s="47">
        <v>15.8658469945355</v>
      </c>
      <c r="CR172" s="47">
        <v>23.2876712328767</v>
      </c>
      <c r="CS172" s="47">
        <v>10.546301369863</v>
      </c>
      <c r="CT172" s="47">
        <v>11.7486338797814</v>
      </c>
      <c r="CU172" s="47">
        <v>7.98251366120219</v>
      </c>
      <c r="CV172" s="47">
        <v>19.672131147541</v>
      </c>
      <c r="CW172" s="47">
        <v>7.05956284153005</v>
      </c>
      <c r="CX172" s="47">
        <v>22.9508196721311</v>
      </c>
      <c r="CY172" s="47">
        <v>13.9215846994536</v>
      </c>
      <c r="CZ172" s="47">
        <v>16.2241887905605</v>
      </c>
      <c r="DA172" s="47">
        <v>20.7283185840708</v>
      </c>
      <c r="DB172" s="47">
        <v>21.1111111111111</v>
      </c>
      <c r="DC172" s="47">
        <v>14.8966666666667</v>
      </c>
      <c r="DD172" s="47">
        <v>19.7802197802198</v>
      </c>
      <c r="DE172" s="47">
        <v>7.59120879120879</v>
      </c>
      <c r="DF172" s="47">
        <v>19.9453551912568</v>
      </c>
      <c r="DG172" s="47">
        <v>10.203825136612</v>
      </c>
      <c r="DH172" s="47">
        <v>15.5737704918033</v>
      </c>
      <c r="DI172" s="47">
        <v>6.76420765027322</v>
      </c>
      <c r="DJ172" s="47">
        <v>16.2454873646209</v>
      </c>
      <c r="DK172" s="47">
        <v>10.3386281588448</v>
      </c>
      <c r="DL172" s="47">
        <v>25.6830601092896</v>
      </c>
      <c r="DM172" s="47">
        <v>15.129781420765</v>
      </c>
      <c r="DN172" s="29"/>
      <c r="DO172" s="47">
        <f>SUM(SUM(B172,D172,F172,H172,J172,L172,N172,P172,R172,T172,V172,X172,Z172,AB172,AD172,AF172,AH172,AJ172,AL172,AN172,AP172,AR172,AT172,AV172,AX172,AZ172,BB172,BD172,BF172,BH172),BJ172,BL172,BN172,BP172,BR172,BT172,BV172,BX172,BZ172,CB172,CD172,CF172,CH172,CJ172,CL172,CN172,CP172,CR172,CT172,CV172,CX172,CZ172,DB172,DD172,DF172,DH172,DJ172,DL172)/58</f>
        <v>19.972927826962</v>
      </c>
      <c r="DP172" s="47">
        <f>SUM(SUM(C172,E172,G172,I172,K172,M172,O172,Q172,S172,U172,W172,Y172,AA172,AC172,AE172,AG172,AI172,AK172,AM172,AO172,AQ172,AS172,AU172,AW172,AY172,BA172,BC172,BE172,BG172,BI172),BK172,BM172,BO172,BQ172,BS172,BU172,BW172,BY172,CA172,CC172,CE172,CG172,CI172,CK172,CM172,CO172,CQ172,CS172,CU172,CW172,CY172,DA172,DC172,DE172,DG172,DI172,DK172,DM172)/58</f>
        <v>13.0930592115594</v>
      </c>
      <c r="DQ172" s="63"/>
    </row>
    <row r="173" ht="20.35" customHeight="1">
      <c r="A173" s="65">
        <v>1953</v>
      </c>
      <c r="B173" s="68">
        <v>12.8767123287671</v>
      </c>
      <c r="C173" s="47">
        <v>11.6802739726027</v>
      </c>
      <c r="D173" s="47">
        <v>19.3905817174515</v>
      </c>
      <c r="E173" s="47">
        <v>9.95872576177285</v>
      </c>
      <c r="F173" s="47">
        <v>14.8760330578512</v>
      </c>
      <c r="G173" s="47">
        <v>11.6168044077135</v>
      </c>
      <c r="H173" s="47">
        <v>16.7682926829268</v>
      </c>
      <c r="I173" s="47">
        <v>5.43109756097561</v>
      </c>
      <c r="J173" s="47">
        <v>20</v>
      </c>
      <c r="K173" s="47">
        <v>15.3430136986301</v>
      </c>
      <c r="L173" s="47">
        <v>16.7582417582418</v>
      </c>
      <c r="M173" s="47">
        <v>12.3269230769231</v>
      </c>
      <c r="N173" s="47">
        <v>16.1111111111111</v>
      </c>
      <c r="O173" s="47">
        <v>7.73444444444444</v>
      </c>
      <c r="P173" s="47">
        <v>16.7582417582418</v>
      </c>
      <c r="Q173" s="47">
        <v>21.3384615384615</v>
      </c>
      <c r="R173" s="47">
        <v>23.5616438356164</v>
      </c>
      <c r="S173" s="47">
        <v>14.8230136986301</v>
      </c>
      <c r="T173" s="47">
        <v>17.1974522292994</v>
      </c>
      <c r="U173" s="47">
        <v>19.3636942675159</v>
      </c>
      <c r="V173" s="47">
        <v>14.5205479452055</v>
      </c>
      <c r="W173" s="47">
        <v>19.3860273972603</v>
      </c>
      <c r="X173" s="47">
        <v>20.5479452054795</v>
      </c>
      <c r="Y173" s="47">
        <v>13.4205479452055</v>
      </c>
      <c r="Z173" s="47">
        <v>100</v>
      </c>
      <c r="AA173" s="47">
        <v>17.7991525423729</v>
      </c>
      <c r="AB173" s="47">
        <v>27.9452054794521</v>
      </c>
      <c r="AC173" s="47">
        <v>10.278904109589</v>
      </c>
      <c r="AD173" s="47">
        <v>17.8082191780822</v>
      </c>
      <c r="AE173" s="47">
        <v>15.9060273972603</v>
      </c>
      <c r="AF173" s="47">
        <v>20.5479452054795</v>
      </c>
      <c r="AG173" s="47">
        <v>11.6178082191781</v>
      </c>
      <c r="AH173" s="47">
        <v>20.5479452054795</v>
      </c>
      <c r="AI173" s="47">
        <v>16.3052054794521</v>
      </c>
      <c r="AJ173" s="47">
        <v>21.1538461538462</v>
      </c>
      <c r="AK173" s="47">
        <v>12.4837912087912</v>
      </c>
      <c r="AL173" s="47">
        <v>14.7945205479452</v>
      </c>
      <c r="AM173" s="47">
        <v>22.9076712328767</v>
      </c>
      <c r="AN173" s="47">
        <v>15.0684931506849</v>
      </c>
      <c r="AO173" s="47">
        <v>8.336164383561639</v>
      </c>
      <c r="AP173" s="47">
        <v>16.0664819944598</v>
      </c>
      <c r="AQ173" s="47">
        <v>9.665650969529089</v>
      </c>
      <c r="AR173" s="47">
        <v>17.2701949860724</v>
      </c>
      <c r="AS173" s="47">
        <v>10.5069637883008</v>
      </c>
      <c r="AT173" s="47">
        <v>18.9041095890411</v>
      </c>
      <c r="AU173" s="47">
        <v>11.3660273972603</v>
      </c>
      <c r="AV173" s="47">
        <v>21.0958904109589</v>
      </c>
      <c r="AW173" s="47">
        <v>12.7791780821918</v>
      </c>
      <c r="AX173" s="47">
        <v>18.732782369146</v>
      </c>
      <c r="AY173" s="47">
        <v>16.7473829201102</v>
      </c>
      <c r="AZ173" s="47">
        <v>17.5824175824176</v>
      </c>
      <c r="BA173" s="47">
        <v>12.5510989010989</v>
      </c>
      <c r="BB173" s="47">
        <v>15.041782729805</v>
      </c>
      <c r="BC173" s="47">
        <v>32.641504178273</v>
      </c>
      <c r="BD173" s="47">
        <v>14.2857142857143</v>
      </c>
      <c r="BE173" s="47">
        <v>6.05604395604396</v>
      </c>
      <c r="BF173" s="47">
        <v>19.7260273972603</v>
      </c>
      <c r="BG173" s="47">
        <v>11.5172602739726</v>
      </c>
      <c r="BH173" s="47">
        <v>16.5745856353591</v>
      </c>
      <c r="BI173" s="47">
        <v>8.3732044198895</v>
      </c>
      <c r="BJ173" s="47">
        <v>16.3398692810458</v>
      </c>
      <c r="BK173" s="47">
        <v>8.51960784313725</v>
      </c>
      <c r="BL173" s="47">
        <v>18.9041095890411</v>
      </c>
      <c r="BM173" s="47">
        <v>4.81671232876712</v>
      </c>
      <c r="BN173" s="47">
        <v>19.1011235955056</v>
      </c>
      <c r="BO173" s="47">
        <v>14.4814606741573</v>
      </c>
      <c r="BP173" s="47">
        <v>14.4846796657382</v>
      </c>
      <c r="BQ173" s="47">
        <v>9.77548746518106</v>
      </c>
      <c r="BR173" s="47">
        <v>23.5616438356164</v>
      </c>
      <c r="BS173" s="47">
        <v>17.2484931506849</v>
      </c>
      <c r="BT173" s="47">
        <v>14.5205479452055</v>
      </c>
      <c r="BU173" s="47">
        <v>19.5498630136986</v>
      </c>
      <c r="BV173" s="47">
        <v>16.1643835616438</v>
      </c>
      <c r="BW173" s="47">
        <v>13.0934246575342</v>
      </c>
      <c r="BX173" s="47">
        <v>21.6438356164384</v>
      </c>
      <c r="BY173" s="47">
        <v>10.4928767123288</v>
      </c>
      <c r="BZ173" s="47">
        <v>17.2602739726027</v>
      </c>
      <c r="CA173" s="47">
        <v>10.1591780821918</v>
      </c>
      <c r="CB173" s="47">
        <v>21.6138328530259</v>
      </c>
      <c r="CC173" s="47">
        <v>11.3861671469741</v>
      </c>
      <c r="CD173" s="47">
        <v>17.8082191780822</v>
      </c>
      <c r="CE173" s="47">
        <v>10.3221917808219</v>
      </c>
      <c r="CF173" s="47">
        <v>18.8925081433225</v>
      </c>
      <c r="CG173" s="47">
        <v>20.0628664495114</v>
      </c>
      <c r="CH173" s="47">
        <v>20.8219178082192</v>
      </c>
      <c r="CI173" s="47">
        <v>16.652602739726</v>
      </c>
      <c r="CJ173" s="47">
        <v>18.6301369863014</v>
      </c>
      <c r="CK173" s="47">
        <v>10.9978082191781</v>
      </c>
      <c r="CL173" s="47">
        <v>12.3287671232877</v>
      </c>
      <c r="CM173" s="47">
        <v>10.7558904109589</v>
      </c>
      <c r="CN173" s="47">
        <v>13.5977337110482</v>
      </c>
      <c r="CO173" s="47">
        <v>9.346458923512751</v>
      </c>
      <c r="CP173" s="47">
        <v>21.2121212121212</v>
      </c>
      <c r="CQ173" s="47">
        <v>14.5694214876033</v>
      </c>
      <c r="CR173" s="47">
        <v>20.8219178082192</v>
      </c>
      <c r="CS173" s="47">
        <v>10.5304109589041</v>
      </c>
      <c r="CT173" s="47">
        <v>16.4383561643836</v>
      </c>
      <c r="CU173" s="47">
        <v>7.22191780821918</v>
      </c>
      <c r="CV173" s="47">
        <v>16.1643835616438</v>
      </c>
      <c r="CW173" s="47">
        <v>7.38301369863014</v>
      </c>
      <c r="CX173" s="47">
        <v>16.7123287671233</v>
      </c>
      <c r="CY173" s="47">
        <v>13.7498630136986</v>
      </c>
      <c r="CZ173" s="47">
        <v>14.2465753424658</v>
      </c>
      <c r="DA173" s="47">
        <v>19.7676712328767</v>
      </c>
      <c r="DB173" s="47">
        <v>22.0064724919094</v>
      </c>
      <c r="DC173" s="47">
        <v>13.6006472491909</v>
      </c>
      <c r="DD173" s="47">
        <v>17.5342465753425</v>
      </c>
      <c r="DE173" s="47">
        <v>6.78904109589041</v>
      </c>
      <c r="DF173" s="47">
        <v>17.5342465753425</v>
      </c>
      <c r="DG173" s="47">
        <v>10.0484931506849</v>
      </c>
      <c r="DH173" s="47">
        <v>18.6301369863014</v>
      </c>
      <c r="DI173" s="47">
        <v>7.60602739726027</v>
      </c>
      <c r="DJ173" s="47">
        <v>26.3157894736842</v>
      </c>
      <c r="DK173" s="47">
        <v>11.4263157894737</v>
      </c>
      <c r="DL173" s="47">
        <v>19.7260273972603</v>
      </c>
      <c r="DM173" s="47">
        <v>14.5758904109589</v>
      </c>
      <c r="DN173" s="29"/>
      <c r="DO173" s="47">
        <f>SUM(SUM(B173,D173,F173,H173,J173,L173,N173,P173,R173,T173,V173,X173,Z173,AB173,AD173,AF173,AH173,AJ173,AL173,AN173,AP173,AR173,AT173,AV173,AX173,AZ173,BB173,BD173,BF173,BH173),BJ173,BL173,BN173,BP173,BR173,BT173,BV173,BX173,BZ173,CB173,CD173,CF173,CH173,CJ173,CL173,CN173,CP173,CR173,CT173,CV173,CX173,CZ173,DB173,DD173,DF173,DH173,DJ173,DL173)/58</f>
        <v>19.5780888060917</v>
      </c>
      <c r="DP173" s="47">
        <f>SUM(SUM(C173,E173,G173,I173,K173,M173,O173,Q173,S173,U173,W173,Y173,AA173,AC173,AE173,AG173,AI173,AK173,AM173,AO173,AQ173,AS173,AU173,AW173,AY173,BA173,BC173,BE173,BG173,BI173),BK173,BM173,BO173,BQ173,BS173,BU173,BW173,BY173,CA173,CC173,CE173,CG173,CI173,CK173,CM173,CO173,CQ173,CS173,CU173,CW173,CY173,DA173,DC173,DE173,DG173,DI173,DK173,DM173)/58</f>
        <v>12.8481356917525</v>
      </c>
      <c r="DQ173" s="63"/>
    </row>
    <row r="174" ht="20.35" customHeight="1">
      <c r="A174" s="65">
        <v>1954</v>
      </c>
      <c r="B174" s="68">
        <v>13.4246575342466</v>
      </c>
      <c r="C174" s="47">
        <v>11.7679452054795</v>
      </c>
      <c r="D174" s="47">
        <v>14.9584487534626</v>
      </c>
      <c r="E174" s="47">
        <v>10.0293628808864</v>
      </c>
      <c r="F174" s="47">
        <v>16.4383561643836</v>
      </c>
      <c r="G174" s="47">
        <v>11.1169863013699</v>
      </c>
      <c r="H174" s="47">
        <v>17.0588235294118</v>
      </c>
      <c r="I174" s="47">
        <v>5.07294117647059</v>
      </c>
      <c r="J174" s="47">
        <v>18.3561643835616</v>
      </c>
      <c r="K174" s="47">
        <v>16.3038356164384</v>
      </c>
      <c r="L174" s="47">
        <v>17.5342465753425</v>
      </c>
      <c r="M174" s="47">
        <v>12.4421917808219</v>
      </c>
      <c r="N174" s="47">
        <v>20.5479452054795</v>
      </c>
      <c r="O174" s="47">
        <v>7.36931506849315</v>
      </c>
      <c r="P174" s="47">
        <v>15.6164383561644</v>
      </c>
      <c r="Q174" s="47">
        <v>21.5698630136986</v>
      </c>
      <c r="R174" s="47">
        <v>21.4285714285714</v>
      </c>
      <c r="S174" s="47">
        <v>15.381043956044</v>
      </c>
      <c r="T174" s="47">
        <v>6.96517412935323</v>
      </c>
      <c r="U174" s="47">
        <v>20.6134328358209</v>
      </c>
      <c r="V174" s="47">
        <v>14.010989010989</v>
      </c>
      <c r="W174" s="47">
        <v>20.0203296703297</v>
      </c>
      <c r="X174" s="47">
        <v>16.986301369863</v>
      </c>
      <c r="Y174" s="47">
        <v>13.5372602739726</v>
      </c>
      <c r="Z174" s="47">
        <v>100</v>
      </c>
      <c r="AA174" s="47">
        <v>17.7978723404255</v>
      </c>
      <c r="AB174" s="47">
        <v>26.5753424657534</v>
      </c>
      <c r="AC174" s="47">
        <v>10.1693150684932</v>
      </c>
      <c r="AD174" s="47">
        <v>17.5342465753425</v>
      </c>
      <c r="AE174" s="47">
        <v>16.0104109589041</v>
      </c>
      <c r="AF174" s="47">
        <v>13.2963988919668</v>
      </c>
      <c r="AG174" s="47">
        <v>13.1434903047091</v>
      </c>
      <c r="AH174" s="47">
        <v>18.9041095890411</v>
      </c>
      <c r="AI174" s="47">
        <v>16.6695890410959</v>
      </c>
      <c r="AJ174" s="47">
        <v>20.2739726027397</v>
      </c>
      <c r="AK174" s="47">
        <v>12.5317808219178</v>
      </c>
      <c r="AL174" s="47">
        <v>12.8767123287671</v>
      </c>
      <c r="AM174" s="47">
        <v>22.8257534246575</v>
      </c>
      <c r="AN174" s="47">
        <v>13.6986301369863</v>
      </c>
      <c r="AO174" s="47">
        <v>8.62054794520548</v>
      </c>
      <c r="AP174" s="47">
        <v>15.2354570637119</v>
      </c>
      <c r="AQ174" s="47">
        <v>9.702770083102489</v>
      </c>
      <c r="AR174" s="47">
        <v>18.3561643835616</v>
      </c>
      <c r="AS174" s="47">
        <v>10.5172602739726</v>
      </c>
      <c r="AT174" s="47">
        <v>22.1917808219178</v>
      </c>
      <c r="AU174" s="47">
        <v>11.8539726027397</v>
      </c>
      <c r="AV174" s="47">
        <v>16.7582417582418</v>
      </c>
      <c r="AW174" s="47">
        <v>14.064010989011</v>
      </c>
      <c r="AX174" s="47">
        <v>20.4081632653061</v>
      </c>
      <c r="AY174" s="47">
        <v>17.2513119533528</v>
      </c>
      <c r="AZ174" s="47">
        <v>16.7582417582418</v>
      </c>
      <c r="BA174" s="47">
        <v>12.4277472527473</v>
      </c>
      <c r="BB174" s="47">
        <v>18.0821917808219</v>
      </c>
      <c r="BC174" s="47">
        <v>32.8980821917808</v>
      </c>
      <c r="BD174" s="47">
        <v>16.4383561643836</v>
      </c>
      <c r="BE174" s="47">
        <v>7.14876712328767</v>
      </c>
      <c r="BF174" s="47">
        <v>19.4520547945205</v>
      </c>
      <c r="BG174" s="47">
        <v>11.5635616438356</v>
      </c>
      <c r="BH174" s="47">
        <v>20.6043956043956</v>
      </c>
      <c r="BI174" s="47">
        <v>8.123076923076921</v>
      </c>
      <c r="BJ174" s="47">
        <v>16.4948453608247</v>
      </c>
      <c r="BK174" s="47">
        <v>8.502749140893471</v>
      </c>
      <c r="BL174" s="47">
        <v>19.4520547945205</v>
      </c>
      <c r="BM174" s="47">
        <v>5.06794520547945</v>
      </c>
      <c r="BN174" s="47">
        <v>28.5714285714286</v>
      </c>
      <c r="BO174" s="47">
        <v>13.2805860805861</v>
      </c>
      <c r="BP174" s="47">
        <v>13.4078212290503</v>
      </c>
      <c r="BQ174" s="47">
        <v>9.90139664804469</v>
      </c>
      <c r="BR174" s="47">
        <v>19.5592286501377</v>
      </c>
      <c r="BS174" s="47">
        <v>18.5936639118457</v>
      </c>
      <c r="BT174" s="47">
        <v>18.6301369863014</v>
      </c>
      <c r="BU174" s="47">
        <v>19.9079452054795</v>
      </c>
      <c r="BV174" s="47">
        <v>14.2465753424658</v>
      </c>
      <c r="BW174" s="47">
        <v>12.987397260274</v>
      </c>
      <c r="BX174" s="47">
        <v>17.8082191780822</v>
      </c>
      <c r="BY174" s="47">
        <v>10.5934246575342</v>
      </c>
      <c r="BZ174" s="47">
        <v>16.1643835616438</v>
      </c>
      <c r="CA174" s="47">
        <v>10.2380821917808</v>
      </c>
      <c r="CB174" s="47">
        <v>17.6848874598071</v>
      </c>
      <c r="CC174" s="47">
        <v>12.3942122186495</v>
      </c>
      <c r="CD174" s="47">
        <v>16.1643835616438</v>
      </c>
      <c r="CE174" s="47">
        <v>10.8024657534247</v>
      </c>
      <c r="CF174" s="47">
        <v>22.0543806646526</v>
      </c>
      <c r="CG174" s="47">
        <v>21.3815709969789</v>
      </c>
      <c r="CH174" s="47">
        <v>13.972602739726</v>
      </c>
      <c r="CI174" s="47">
        <v>17.2983561643836</v>
      </c>
      <c r="CJ174" s="47">
        <v>20.8219178082192</v>
      </c>
      <c r="CK174" s="47">
        <v>10.9120547945205</v>
      </c>
      <c r="CL174" s="47">
        <v>14.2465753424658</v>
      </c>
      <c r="CM174" s="47">
        <v>10.6849315068493</v>
      </c>
      <c r="CN174" s="47">
        <v>15.4727793696275</v>
      </c>
      <c r="CO174" s="47">
        <v>10.7888252148997</v>
      </c>
      <c r="CP174" s="47">
        <v>19.6078431372549</v>
      </c>
      <c r="CQ174" s="47">
        <v>15.2616246498599</v>
      </c>
      <c r="CR174" s="47">
        <v>20</v>
      </c>
      <c r="CS174" s="47">
        <v>10.592602739726</v>
      </c>
      <c r="CT174" s="47">
        <v>15.4269972451791</v>
      </c>
      <c r="CU174" s="47">
        <v>7.23608815426997</v>
      </c>
      <c r="CV174" s="47">
        <v>20.3856749311295</v>
      </c>
      <c r="CW174" s="47">
        <v>7.05840220385675</v>
      </c>
      <c r="CX174" s="47">
        <v>16.1643835616438</v>
      </c>
      <c r="CY174" s="47">
        <v>14.0515068493151</v>
      </c>
      <c r="CZ174" s="47">
        <v>18.4466019417476</v>
      </c>
      <c r="DA174" s="47">
        <v>19.7766990291262</v>
      </c>
      <c r="DB174" s="47">
        <v>17.3633440514469</v>
      </c>
      <c r="DC174" s="47">
        <v>13.2273311897106</v>
      </c>
      <c r="DD174" s="47">
        <v>16.7123287671233</v>
      </c>
      <c r="DE174" s="47">
        <v>7.83369863013699</v>
      </c>
      <c r="DF174" s="47">
        <v>18.6301369863014</v>
      </c>
      <c r="DG174" s="47">
        <v>10.166301369863</v>
      </c>
      <c r="DH174" s="47">
        <v>16.0664819944598</v>
      </c>
      <c r="DI174" s="47">
        <v>6.79639889196676</v>
      </c>
      <c r="DJ174" s="47">
        <v>25</v>
      </c>
      <c r="DK174" s="47">
        <v>13.9842105263158</v>
      </c>
      <c r="DL174" s="47">
        <v>20.2739726027397</v>
      </c>
      <c r="DM174" s="47">
        <v>15.5602739726027</v>
      </c>
      <c r="DN174" s="29"/>
      <c r="DO174" s="47">
        <f>SUM(SUM(B174,D174,F174,H174,J174,L174,N174,P174,R174,T174,V174,X174,Z174,AB174,AD174,AF174,AH174,AJ174,AL174,AN174,AP174,AR174,AT174,AV174,AX174,AZ174,BB174,BD174,BF174,BH174),BJ174,BL174,BN174,BP174,BR174,BT174,BV174,BX174,BZ174,CB174,CD174,CF174,CH174,CJ174,CL174,CN174,CP174,CR174,CT174,CV174,CX174,CZ174,DB174,DD174,DF174,DH174,DJ174,DL174)/58</f>
        <v>19.1310441770026</v>
      </c>
      <c r="DP174" s="47">
        <f>SUM(SUM(C174,E174,G174,I174,K174,M174,O174,Q174,S174,U174,W174,Y174,AA174,AC174,AE174,AG174,AI174,AK174,AM174,AO174,AQ174,AS174,AU174,AW174,AY174,BA174,BC174,BE174,BG174,BI174),BK174,BM174,BO174,BQ174,BS174,BU174,BW174,BY174,CA174,CC174,CE174,CG174,CI174,CK174,CM174,CO174,CQ174,CS174,CU174,CW174,CY174,DA174,DC174,DE174,DG174,DI174,DK174,DM174)/58</f>
        <v>13.1624926531123</v>
      </c>
      <c r="DQ174" s="63"/>
    </row>
    <row r="175" ht="20.35" customHeight="1">
      <c r="A175" s="65">
        <v>1955</v>
      </c>
      <c r="B175" s="68">
        <v>18.6301369863014</v>
      </c>
      <c r="C175" s="47">
        <v>11.6717808219178</v>
      </c>
      <c r="D175" s="47">
        <v>15.954415954416</v>
      </c>
      <c r="E175" s="47">
        <v>9.85156695156695</v>
      </c>
      <c r="F175" s="47">
        <v>16.1643835616438</v>
      </c>
      <c r="G175" s="47">
        <v>12.6441095890411</v>
      </c>
      <c r="H175" s="47">
        <v>15.6695156695157</v>
      </c>
      <c r="I175" s="47">
        <v>5.85270655270655</v>
      </c>
      <c r="J175" s="47">
        <v>17.2602739726027</v>
      </c>
      <c r="K175" s="47">
        <v>16.6849315068493</v>
      </c>
      <c r="L175" s="47">
        <v>20</v>
      </c>
      <c r="M175" s="47">
        <v>12.727397260274</v>
      </c>
      <c r="N175" s="47">
        <v>17.0798898071625</v>
      </c>
      <c r="O175" s="47">
        <v>8.10358126721763</v>
      </c>
      <c r="P175" s="47">
        <v>18.3561643835616</v>
      </c>
      <c r="Q175" s="47">
        <v>21.4978082191781</v>
      </c>
      <c r="R175" s="47">
        <v>23.0555555555556</v>
      </c>
      <c r="S175" s="47">
        <v>15.6469444444444</v>
      </c>
      <c r="T175" s="47">
        <v>14.2857142857143</v>
      </c>
      <c r="U175" s="47">
        <v>18.668438538206</v>
      </c>
      <c r="V175" s="47">
        <v>16.7123287671233</v>
      </c>
      <c r="W175" s="47">
        <v>20.1317808219178</v>
      </c>
      <c r="X175" s="47">
        <v>18.8888888888889</v>
      </c>
      <c r="Y175" s="47">
        <v>13.2802777777778</v>
      </c>
      <c r="Z175" s="47">
        <v>80.8864265927978</v>
      </c>
      <c r="AA175" s="47">
        <v>17.9578947368421</v>
      </c>
      <c r="AB175" s="47">
        <v>28.2967032967033</v>
      </c>
      <c r="AC175" s="47">
        <v>10.4131868131868</v>
      </c>
      <c r="AD175" s="47">
        <v>16.986301369863</v>
      </c>
      <c r="AE175" s="47">
        <v>16.6298630136986</v>
      </c>
      <c r="AF175" s="47">
        <v>20.5479452054795</v>
      </c>
      <c r="AG175" s="47">
        <v>12.6005479452055</v>
      </c>
      <c r="AH175" s="47">
        <v>14.6814404432133</v>
      </c>
      <c r="AI175" s="47">
        <v>17.0301939058172</v>
      </c>
      <c r="AJ175" s="47">
        <v>15.8904109589041</v>
      </c>
      <c r="AK175" s="47">
        <v>12.8156164383562</v>
      </c>
      <c r="AL175" s="47">
        <v>11.2328767123288</v>
      </c>
      <c r="AM175" s="47">
        <v>23.5931506849315</v>
      </c>
      <c r="AN175" s="47">
        <v>16.4383561643836</v>
      </c>
      <c r="AO175" s="47">
        <v>9.1813698630137</v>
      </c>
      <c r="AP175" s="47">
        <v>16.7123287671233</v>
      </c>
      <c r="AQ175" s="47">
        <v>9.90301369863014</v>
      </c>
      <c r="AR175" s="47">
        <v>24.5179063360882</v>
      </c>
      <c r="AS175" s="47">
        <v>10.8212121212121</v>
      </c>
      <c r="AT175" s="47">
        <v>27.9778393351801</v>
      </c>
      <c r="AU175" s="47">
        <v>12.0019390581717</v>
      </c>
      <c r="AV175" s="47">
        <v>16.5289256198347</v>
      </c>
      <c r="AW175" s="47">
        <v>14.0308539944904</v>
      </c>
      <c r="AX175" s="47">
        <v>22.6519337016575</v>
      </c>
      <c r="AY175" s="47">
        <v>17.6870165745856</v>
      </c>
      <c r="AZ175" s="47">
        <v>16.4383561643836</v>
      </c>
      <c r="BA175" s="47">
        <v>13.3797260273973</v>
      </c>
      <c r="BB175" s="47">
        <v>18.0821917808219</v>
      </c>
      <c r="BC175" s="47">
        <v>32.7975342465753</v>
      </c>
      <c r="BD175" s="47">
        <v>16.2087912087912</v>
      </c>
      <c r="BE175" s="47">
        <v>7.13076923076923</v>
      </c>
      <c r="BF175" s="47">
        <v>16.986301369863</v>
      </c>
      <c r="BG175" s="47">
        <v>11.2901369863014</v>
      </c>
      <c r="BH175" s="47">
        <v>14.5205479452055</v>
      </c>
      <c r="BI175" s="47">
        <v>8.43342465753425</v>
      </c>
      <c r="BJ175" s="47">
        <v>17.741935483871</v>
      </c>
      <c r="BK175" s="47">
        <v>9.20645161290323</v>
      </c>
      <c r="BL175" s="47">
        <v>17.8082191780822</v>
      </c>
      <c r="BM175" s="47">
        <v>5.1972602739726</v>
      </c>
      <c r="BN175" s="47">
        <v>17.6470588235294</v>
      </c>
      <c r="BO175" s="47">
        <v>13.1248366013072</v>
      </c>
      <c r="BP175" s="47">
        <v>13.0193905817175</v>
      </c>
      <c r="BQ175" s="47">
        <v>9.869806094182829</v>
      </c>
      <c r="BR175" s="47">
        <v>16.7130919220056</v>
      </c>
      <c r="BS175" s="47">
        <v>18.3052924791086</v>
      </c>
      <c r="BT175" s="47">
        <v>14.5205479452055</v>
      </c>
      <c r="BU175" s="47">
        <v>19.1701369863014</v>
      </c>
      <c r="BV175" s="47">
        <v>19.7260273972603</v>
      </c>
      <c r="BW175" s="47">
        <v>13.6153424657534</v>
      </c>
      <c r="BX175" s="47">
        <v>21.3698630136986</v>
      </c>
      <c r="BY175" s="47">
        <v>10.5791780821918</v>
      </c>
      <c r="BZ175" s="47">
        <v>21.9178082191781</v>
      </c>
      <c r="CA175" s="47">
        <v>10.8942465753425</v>
      </c>
      <c r="CB175" s="47">
        <v>20.6349206349206</v>
      </c>
      <c r="CC175" s="47">
        <v>11.9896825396825</v>
      </c>
      <c r="CD175" s="47">
        <v>18.1318681318681</v>
      </c>
      <c r="CE175" s="47">
        <v>11.0032967032967</v>
      </c>
      <c r="CF175" s="47">
        <v>14.3661971830986</v>
      </c>
      <c r="CG175" s="47">
        <v>21.3946478873239</v>
      </c>
      <c r="CH175" s="47">
        <v>15.3424657534247</v>
      </c>
      <c r="CI175" s="47">
        <v>17.7734246575342</v>
      </c>
      <c r="CJ175" s="47">
        <v>19.7260273972603</v>
      </c>
      <c r="CK175" s="47">
        <v>11.4553424657534</v>
      </c>
      <c r="CL175" s="47">
        <v>9.90990990990991</v>
      </c>
      <c r="CM175" s="47">
        <v>11.5123123123123</v>
      </c>
      <c r="CN175" s="47">
        <v>15.1515151515152</v>
      </c>
      <c r="CO175" s="47">
        <v>10.5752066115702</v>
      </c>
      <c r="CP175" s="47">
        <v>19.2307692307692</v>
      </c>
      <c r="CQ175" s="47">
        <v>15.9714285714286</v>
      </c>
      <c r="CR175" s="47">
        <v>20.5479452054795</v>
      </c>
      <c r="CS175" s="47">
        <v>10.6520547945205</v>
      </c>
      <c r="CT175" s="47">
        <v>16.1643835616438</v>
      </c>
      <c r="CU175" s="47">
        <v>7.61150684931507</v>
      </c>
      <c r="CV175" s="47">
        <v>19.5054945054945</v>
      </c>
      <c r="CW175" s="47">
        <v>8.09725274725275</v>
      </c>
      <c r="CX175" s="47">
        <v>14.010989010989</v>
      </c>
      <c r="CY175" s="47">
        <v>14.1131868131868</v>
      </c>
      <c r="CZ175" s="47">
        <v>18.0821917808219</v>
      </c>
      <c r="DA175" s="47">
        <v>21.0350684931507</v>
      </c>
      <c r="DB175" s="47">
        <v>18.4210526315789</v>
      </c>
      <c r="DC175" s="47">
        <v>13.1719298245614</v>
      </c>
      <c r="DD175" s="47">
        <v>18.9041095890411</v>
      </c>
      <c r="DE175" s="47">
        <v>7.90493150684932</v>
      </c>
      <c r="DF175" s="47">
        <v>21.0958904109589</v>
      </c>
      <c r="DG175" s="47">
        <v>10.4975342465753</v>
      </c>
      <c r="DH175" s="47">
        <v>16.5289256198347</v>
      </c>
      <c r="DI175" s="47">
        <v>7.94876033057851</v>
      </c>
      <c r="DJ175" s="47">
        <v>25.9154929577465</v>
      </c>
      <c r="DK175" s="47">
        <v>11.5588732394366</v>
      </c>
      <c r="DL175" s="47">
        <v>25.2054794520548</v>
      </c>
      <c r="DM175" s="47">
        <v>15.5542465753425</v>
      </c>
      <c r="DN175" s="29"/>
      <c r="DO175" s="47">
        <f>SUM(SUM(B175,D175,F175,H175,J175,L175,N175,P175,R175,T175,V175,X175,Z175,AB175,AD175,AF175,AH175,AJ175,AL175,AN175,AP175,AR175,AT175,AV175,AX175,AZ175,BB175,BD175,BF175,BH175),BJ175,BL175,BN175,BP175,BR175,BT175,BV175,BX175,BZ175,CB175,CD175,CF175,CH175,CJ175,CL175,CN175,CP175,CR175,CT175,CV175,CX175,CZ175,DB175,DD175,DF175,DH175,DJ175,DL175)/58</f>
        <v>19.2238348532425</v>
      </c>
      <c r="DP175" s="47">
        <f>SUM(SUM(C175,E175,G175,I175,K175,M175,O175,Q175,S175,U175,W175,Y175,AA175,AC175,AE175,AG175,AI175,AK175,AM175,AO175,AQ175,AS175,AU175,AW175,AY175,BA175,BC175,BE175,BG175,BI175),BK175,BM175,BO175,BQ175,BS175,BU175,BW175,BY175,CA175,CC175,CE175,CG175,CI175,CK175,CM175,CO175,CQ175,CS175,CU175,CW175,CY175,DA175,DC175,DE175,DG175,DI175,DK175,DM175)/58</f>
        <v>13.3490002084233</v>
      </c>
      <c r="DQ175" s="63"/>
    </row>
    <row r="176" ht="20.35" customHeight="1">
      <c r="A176" s="65">
        <v>1956</v>
      </c>
      <c r="B176" s="68">
        <v>16.9398907103825</v>
      </c>
      <c r="C176" s="47">
        <v>11.5827868852459</v>
      </c>
      <c r="D176" s="47">
        <v>20.6798866855524</v>
      </c>
      <c r="E176" s="47">
        <v>9.614164305949011</v>
      </c>
      <c r="F176" s="47">
        <v>14.4808743169399</v>
      </c>
      <c r="G176" s="47">
        <v>11.1967213114754</v>
      </c>
      <c r="H176" s="47">
        <v>17.5141242937853</v>
      </c>
      <c r="I176" s="47">
        <v>5.8</v>
      </c>
      <c r="J176" s="47">
        <v>15.0684931506849</v>
      </c>
      <c r="K176" s="47">
        <v>15.4539726027397</v>
      </c>
      <c r="L176" s="47">
        <v>19.1256830601093</v>
      </c>
      <c r="M176" s="47">
        <v>12.2254098360656</v>
      </c>
      <c r="N176" s="47">
        <v>14.8351648351648</v>
      </c>
      <c r="O176" s="47">
        <v>7.24752747252747</v>
      </c>
      <c r="P176" s="47">
        <v>19.1780821917808</v>
      </c>
      <c r="Q176" s="47">
        <v>20.9339726027397</v>
      </c>
      <c r="R176" s="47">
        <v>24.3169398907104</v>
      </c>
      <c r="S176" s="47">
        <v>15.1306010928962</v>
      </c>
      <c r="T176" s="47"/>
      <c r="U176" s="47"/>
      <c r="V176" s="47">
        <v>14.207650273224</v>
      </c>
      <c r="W176" s="47">
        <v>20.4065573770492</v>
      </c>
      <c r="X176" s="47">
        <v>18.1564245810056</v>
      </c>
      <c r="Y176" s="47">
        <v>13.5279329608939</v>
      </c>
      <c r="Z176" s="47">
        <v>70.5705705705706</v>
      </c>
      <c r="AA176" s="47">
        <v>16.8333333333333</v>
      </c>
      <c r="AB176" s="47">
        <v>29.520295202952</v>
      </c>
      <c r="AC176" s="47">
        <v>8.90369003690037</v>
      </c>
      <c r="AD176" s="47">
        <v>18.5792349726776</v>
      </c>
      <c r="AE176" s="47">
        <v>16.4808743169399</v>
      </c>
      <c r="AF176" s="47">
        <v>18.5792349726776</v>
      </c>
      <c r="AG176" s="47">
        <v>11.6196721311475</v>
      </c>
      <c r="AH176" s="47">
        <v>17.3669467787115</v>
      </c>
      <c r="AI176" s="47">
        <v>16.4165266106443</v>
      </c>
      <c r="AJ176" s="47">
        <v>19.672131147541</v>
      </c>
      <c r="AK176" s="47">
        <v>11.522131147541</v>
      </c>
      <c r="AL176" s="47">
        <v>17.7595628415301</v>
      </c>
      <c r="AM176" s="47">
        <v>23.0483606557377</v>
      </c>
      <c r="AN176" s="47">
        <v>18.8524590163934</v>
      </c>
      <c r="AO176" s="47">
        <v>8.6344262295082</v>
      </c>
      <c r="AP176" s="47">
        <v>13.4246575342466</v>
      </c>
      <c r="AQ176" s="47">
        <v>10.0767123287671</v>
      </c>
      <c r="AR176" s="47">
        <v>21.5469613259669</v>
      </c>
      <c r="AS176" s="47">
        <v>10.2480662983425</v>
      </c>
      <c r="AT176" s="47">
        <v>24.8633879781421</v>
      </c>
      <c r="AU176" s="47">
        <v>11.2218579234973</v>
      </c>
      <c r="AV176" s="47">
        <v>18.6046511627907</v>
      </c>
      <c r="AW176" s="47">
        <v>12.7470930232558</v>
      </c>
      <c r="AX176" s="47">
        <v>23.444976076555</v>
      </c>
      <c r="AY176" s="47">
        <v>17.2971291866029</v>
      </c>
      <c r="AZ176" s="47">
        <v>17.7595628415301</v>
      </c>
      <c r="BA176" s="47">
        <v>12.603825136612</v>
      </c>
      <c r="BB176" s="47">
        <v>20.2739726027397</v>
      </c>
      <c r="BC176" s="47">
        <v>32.0432876712329</v>
      </c>
      <c r="BD176" s="47">
        <v>16.1643835616438</v>
      </c>
      <c r="BE176" s="47">
        <v>6.5358904109589</v>
      </c>
      <c r="BF176" s="47">
        <v>14.207650273224</v>
      </c>
      <c r="BG176" s="47">
        <v>11.1636612021858</v>
      </c>
      <c r="BH176" s="47">
        <v>19.3989071038251</v>
      </c>
      <c r="BI176" s="47">
        <v>7.9120218579235</v>
      </c>
      <c r="BJ176" s="47">
        <v>12.5827814569536</v>
      </c>
      <c r="BK176" s="47">
        <v>9.034105960264901</v>
      </c>
      <c r="BL176" s="47">
        <v>17.7595628415301</v>
      </c>
      <c r="BM176" s="47">
        <v>5.55846994535519</v>
      </c>
      <c r="BN176" s="47">
        <v>25.3481894150418</v>
      </c>
      <c r="BO176" s="47">
        <v>13.2172701949861</v>
      </c>
      <c r="BP176" s="47">
        <v>16.7582417582418</v>
      </c>
      <c r="BQ176" s="47">
        <v>10.0038461538462</v>
      </c>
      <c r="BR176" s="47">
        <v>17.4863387978142</v>
      </c>
      <c r="BS176" s="47">
        <v>18.0256830601093</v>
      </c>
      <c r="BT176" s="47">
        <v>17.7595628415301</v>
      </c>
      <c r="BU176" s="47">
        <v>18.4754098360656</v>
      </c>
      <c r="BV176" s="47">
        <v>16.986301369863</v>
      </c>
      <c r="BW176" s="47">
        <v>13.0169863013699</v>
      </c>
      <c r="BX176" s="47">
        <v>17.7595628415301</v>
      </c>
      <c r="BY176" s="47">
        <v>10.727868852459</v>
      </c>
      <c r="BZ176" s="47">
        <v>18.0327868852459</v>
      </c>
      <c r="CA176" s="47">
        <v>10.081693989071</v>
      </c>
      <c r="CB176" s="47">
        <v>22.2222222222222</v>
      </c>
      <c r="CC176" s="47">
        <v>11.1476702508961</v>
      </c>
      <c r="CD176" s="47">
        <v>19.8347107438017</v>
      </c>
      <c r="CE176" s="47">
        <v>10.6264462809917</v>
      </c>
      <c r="CF176" s="47">
        <v>13.0193905817175</v>
      </c>
      <c r="CG176" s="47">
        <v>20.411080332410</v>
      </c>
      <c r="CH176" s="47">
        <v>15.3005464480874</v>
      </c>
      <c r="CI176" s="47">
        <v>18.1079234972678</v>
      </c>
      <c r="CJ176" s="47">
        <v>18.0327868852459</v>
      </c>
      <c r="CK176" s="47">
        <v>10.922131147541</v>
      </c>
      <c r="CL176" s="47">
        <v>22.6775956284153</v>
      </c>
      <c r="CM176" s="47">
        <v>10.2453551912568</v>
      </c>
      <c r="CN176" s="47">
        <v>19.2737430167598</v>
      </c>
      <c r="CO176" s="47">
        <v>9.6768156424581</v>
      </c>
      <c r="CP176" s="47">
        <v>17.7595628415301</v>
      </c>
      <c r="CQ176" s="47">
        <v>14.4311475409836</v>
      </c>
      <c r="CR176" s="47">
        <v>100</v>
      </c>
      <c r="CS176" s="47">
        <v>10.8710382513661</v>
      </c>
      <c r="CT176" s="47">
        <v>15.6593406593407</v>
      </c>
      <c r="CU176" s="47">
        <v>8.065934065934069</v>
      </c>
      <c r="CV176" s="47">
        <v>12.4087591240876</v>
      </c>
      <c r="CW176" s="47">
        <v>7.92189781021898</v>
      </c>
      <c r="CX176" s="47">
        <v>16.6666666666667</v>
      </c>
      <c r="CY176" s="47">
        <v>13.8926229508197</v>
      </c>
      <c r="CZ176" s="47">
        <v>18.8524590163934</v>
      </c>
      <c r="DA176" s="47">
        <v>20.0770491803279</v>
      </c>
      <c r="DB176" s="47">
        <v>19.4520547945205</v>
      </c>
      <c r="DC176" s="47">
        <v>12.426301369863</v>
      </c>
      <c r="DD176" s="47">
        <v>21.8232044198895</v>
      </c>
      <c r="DE176" s="47">
        <v>6.74944751381215</v>
      </c>
      <c r="DF176" s="47">
        <v>21.2707182320442</v>
      </c>
      <c r="DG176" s="47">
        <v>9.448618784530391</v>
      </c>
      <c r="DH176" s="47">
        <v>17.7285318559557</v>
      </c>
      <c r="DI176" s="47">
        <v>6.92963988919668</v>
      </c>
      <c r="DJ176" s="47">
        <v>24.5810055865922</v>
      </c>
      <c r="DK176" s="47">
        <v>11.6058659217877</v>
      </c>
      <c r="DL176" s="47">
        <v>20.891364902507</v>
      </c>
      <c r="DM176" s="47">
        <v>14.8838440111421</v>
      </c>
      <c r="DN176" s="29"/>
      <c r="DO176" s="47">
        <f>SUM(SUM(B176,D176,F176,H176,J176,L176,N176,P176,R176,T176,V176,X176,Z176,AB176,AD176,AF176,AH176,AJ176,AL176,AN176,AP176,AR176,AT176,AV176,AX176,AZ176,BB176,BD176,BF176,BH176),BJ176,BL176,BN176,BP176,BR176,BT176,BV176,BX176,BZ176,CB176,CD176,CF176,CH176,CJ176,CL176,CN176,CP176,CR176,CT176,CV176,CX176,CZ176,DB176,DD176,DF176,DH176,DJ176,DL176)/58</f>
        <v>20.9301886278348</v>
      </c>
      <c r="DP176" s="47">
        <f>SUM(SUM(C176,E176,G176,I176,K176,M176,O176,Q176,S176,U176,W176,Y176,AA176,AC176,AE176,AG176,AI176,AK176,AM176,AO176,AQ176,AS176,AU176,AW176,AY176,BA176,BC176,BE176,BG176,BI176),BK176,BM176,BO176,BQ176,BS176,BU176,BW176,BY176,CA176,CC176,CE176,CG176,CI176,CK176,CM176,CO176,CQ176,CS176,CU176,CW176,CY176,DA176,DC176,DE176,DG176,DI176,DK176,DM176)/58</f>
        <v>12.7194801732464</v>
      </c>
      <c r="DQ176" s="63"/>
    </row>
    <row r="177" ht="20.35" customHeight="1">
      <c r="A177" s="65">
        <v>1957</v>
      </c>
      <c r="B177" s="68">
        <v>16.7123287671233</v>
      </c>
      <c r="C177" s="47">
        <v>11.172602739726</v>
      </c>
      <c r="D177" s="47">
        <v>15.8640226628895</v>
      </c>
      <c r="E177" s="47">
        <v>10.3878186968839</v>
      </c>
      <c r="F177" s="47">
        <v>20</v>
      </c>
      <c r="G177" s="47">
        <v>12.161095890411</v>
      </c>
      <c r="H177" s="47">
        <v>26.8882175226586</v>
      </c>
      <c r="I177" s="47">
        <v>5.04531722054381</v>
      </c>
      <c r="J177" s="47">
        <v>15.0684931506849</v>
      </c>
      <c r="K177" s="47">
        <v>16.2276712328767</v>
      </c>
      <c r="L177" s="47">
        <v>22.1917808219178</v>
      </c>
      <c r="M177" s="47">
        <v>12.3369863013699</v>
      </c>
      <c r="N177" s="47">
        <v>17.9558011049724</v>
      </c>
      <c r="O177" s="47">
        <v>8.15469613259669</v>
      </c>
      <c r="P177" s="47">
        <v>17.5342465753425</v>
      </c>
      <c r="Q177" s="47">
        <v>21.4605479452055</v>
      </c>
      <c r="R177" s="47">
        <v>15.3424657534247</v>
      </c>
      <c r="S177" s="47">
        <v>14.8312328767123</v>
      </c>
      <c r="T177" s="47">
        <v>15.9010600706714</v>
      </c>
      <c r="U177" s="47">
        <v>18.6402826855124</v>
      </c>
      <c r="V177" s="47">
        <v>15.8904109589041</v>
      </c>
      <c r="W177" s="47">
        <v>19.7457534246575</v>
      </c>
      <c r="X177" s="47">
        <v>15.0684931506849</v>
      </c>
      <c r="Y177" s="47">
        <v>13.901095890411</v>
      </c>
      <c r="Z177" s="47">
        <v>67.6880222841226</v>
      </c>
      <c r="AA177" s="47">
        <v>18.1378830083565</v>
      </c>
      <c r="AB177" s="47">
        <v>26.3013698630137</v>
      </c>
      <c r="AC177" s="47">
        <v>10.1460273972603</v>
      </c>
      <c r="AD177" s="47">
        <v>19.060773480663</v>
      </c>
      <c r="AE177" s="47">
        <v>16.5997237569061</v>
      </c>
      <c r="AF177" s="47">
        <v>13.972602739726</v>
      </c>
      <c r="AG177" s="47">
        <v>12.4183561643836</v>
      </c>
      <c r="AH177" s="47">
        <v>19.6875</v>
      </c>
      <c r="AI177" s="47">
        <v>16.0721875</v>
      </c>
      <c r="AJ177" s="47">
        <v>24.9315068493151</v>
      </c>
      <c r="AK177" s="47">
        <v>11.9432876712329</v>
      </c>
      <c r="AL177" s="47">
        <v>12.3287671232877</v>
      </c>
      <c r="AM177" s="47">
        <v>22.9084931506849</v>
      </c>
      <c r="AN177" s="47">
        <v>17.032967032967</v>
      </c>
      <c r="AO177" s="47">
        <v>7.56016483516484</v>
      </c>
      <c r="AP177" s="47">
        <v>17.7631578947368</v>
      </c>
      <c r="AQ177" s="47">
        <v>8.991447368421049</v>
      </c>
      <c r="AR177" s="47">
        <v>22.4657534246575</v>
      </c>
      <c r="AS177" s="47">
        <v>11.0657534246575</v>
      </c>
      <c r="AT177" s="47">
        <v>28.4931506849315</v>
      </c>
      <c r="AU177" s="47">
        <v>10.8153424657534</v>
      </c>
      <c r="AV177" s="47">
        <v>20</v>
      </c>
      <c r="AW177" s="47">
        <v>13.4745205479452</v>
      </c>
      <c r="AX177" s="47">
        <v>15.5763239875389</v>
      </c>
      <c r="AY177" s="47">
        <v>16.616199376947</v>
      </c>
      <c r="AZ177" s="47">
        <v>21.3698630136986</v>
      </c>
      <c r="BA177" s="47">
        <v>12.8797260273973</v>
      </c>
      <c r="BB177" s="47">
        <v>18.0821917808219</v>
      </c>
      <c r="BC177" s="47">
        <v>32.9367123287671</v>
      </c>
      <c r="BD177" s="47">
        <v>15.406162464986</v>
      </c>
      <c r="BE177" s="47">
        <v>6.19075630252101</v>
      </c>
      <c r="BF177" s="47">
        <v>17.5342465753425</v>
      </c>
      <c r="BG177" s="47">
        <v>11.8830136986301</v>
      </c>
      <c r="BH177" s="47">
        <v>18.0821917808219</v>
      </c>
      <c r="BI177" s="47">
        <v>8.72575342465753</v>
      </c>
      <c r="BJ177" s="47">
        <v>16.1073825503356</v>
      </c>
      <c r="BK177" s="47">
        <v>8.008724832214771</v>
      </c>
      <c r="BL177" s="47">
        <v>22.7397260273973</v>
      </c>
      <c r="BM177" s="47">
        <v>4.12767123287671</v>
      </c>
      <c r="BN177" s="47">
        <v>21.6438356164384</v>
      </c>
      <c r="BO177" s="47">
        <v>14.561095890411</v>
      </c>
      <c r="BP177" s="47">
        <v>12.6027397260274</v>
      </c>
      <c r="BQ177" s="47">
        <v>9.643835616438359</v>
      </c>
      <c r="BR177" s="47">
        <v>20.4419889502762</v>
      </c>
      <c r="BS177" s="47">
        <v>17.8580110497238</v>
      </c>
      <c r="BT177" s="47">
        <v>18.0821917808219</v>
      </c>
      <c r="BU177" s="47">
        <v>19.7041095890411</v>
      </c>
      <c r="BV177" s="47">
        <v>17.8082191780822</v>
      </c>
      <c r="BW177" s="47">
        <v>13.352602739726</v>
      </c>
      <c r="BX177" s="47">
        <v>19.4520547945205</v>
      </c>
      <c r="BY177" s="47">
        <v>10.0715068493151</v>
      </c>
      <c r="BZ177" s="47">
        <v>16.1643835616438</v>
      </c>
      <c r="CA177" s="47">
        <v>9.757534246575339</v>
      </c>
      <c r="CB177" s="47">
        <v>24.2424242424242</v>
      </c>
      <c r="CC177" s="47">
        <v>11.2617424242424</v>
      </c>
      <c r="CD177" s="47">
        <v>17.4033149171271</v>
      </c>
      <c r="CE177" s="47">
        <v>10.1709944751381</v>
      </c>
      <c r="CF177" s="47">
        <v>19.7222222222222</v>
      </c>
      <c r="CG177" s="47">
        <v>21.0466666666667</v>
      </c>
      <c r="CH177" s="47">
        <v>15.9217877094972</v>
      </c>
      <c r="CI177" s="47">
        <v>16.8578212290503</v>
      </c>
      <c r="CJ177" s="47">
        <v>19.4520547945205</v>
      </c>
      <c r="CK177" s="47">
        <v>11.7265753424658</v>
      </c>
      <c r="CL177" s="47">
        <v>22.8650137741047</v>
      </c>
      <c r="CM177" s="47">
        <v>10.1429752066116</v>
      </c>
      <c r="CN177" s="47">
        <v>9.88700564971751</v>
      </c>
      <c r="CO177" s="47">
        <v>10.1338983050847</v>
      </c>
      <c r="CP177" s="47">
        <v>12.4309392265193</v>
      </c>
      <c r="CQ177" s="47">
        <v>14.8411602209945</v>
      </c>
      <c r="CR177" s="47">
        <v>100</v>
      </c>
      <c r="CS177" s="47">
        <v>10.9132930513595</v>
      </c>
      <c r="CT177" s="47">
        <v>18.6813186813187</v>
      </c>
      <c r="CU177" s="47">
        <v>6.53241758241758</v>
      </c>
      <c r="CV177" s="47">
        <v>16.304347826087</v>
      </c>
      <c r="CW177" s="47">
        <v>10.0554347826087</v>
      </c>
      <c r="CX177" s="47">
        <v>17.9063360881543</v>
      </c>
      <c r="CY177" s="47">
        <v>13.7804407713499</v>
      </c>
      <c r="CZ177" s="47">
        <v>14.3250688705234</v>
      </c>
      <c r="DA177" s="47">
        <v>20.2432506887052</v>
      </c>
      <c r="DB177" s="47">
        <v>17.9331306990881</v>
      </c>
      <c r="DC177" s="47">
        <v>14.0905775075988</v>
      </c>
      <c r="DD177" s="47">
        <v>15.3424657534247</v>
      </c>
      <c r="DE177" s="47">
        <v>6.50630136986301</v>
      </c>
      <c r="DF177" s="47">
        <v>15.7458563535912</v>
      </c>
      <c r="DG177" s="47">
        <v>9.38066298342541</v>
      </c>
      <c r="DH177" s="47">
        <v>16.5745856353591</v>
      </c>
      <c r="DI177" s="47">
        <v>7.62430939226519</v>
      </c>
      <c r="DJ177" s="47">
        <v>24.2339832869081</v>
      </c>
      <c r="DK177" s="47">
        <v>10.9793871866295</v>
      </c>
      <c r="DL177" s="47">
        <v>17.9063360881543</v>
      </c>
      <c r="DM177" s="47">
        <v>15.1661157024793</v>
      </c>
      <c r="DN177" s="29"/>
      <c r="DO177" s="47">
        <f>SUM(SUM(B177,D177,F177,H177,J177,L177,N177,P177,R177,T177,V177,X177,Z177,AB177,AD177,AF177,AH177,AJ177,AL177,AN177,AP177,AR177,AT177,AV177,AX177,AZ177,BB177,BD177,BF177,BH177),BJ177,BL177,BN177,BP177,BR177,BT177,BV177,BX177,BZ177,CB177,CD177,CF177,CH177,CJ177,CL177,CN177,CP177,CR177,CT177,CV177,CX177,CZ177,DB177,DD177,DF177,DH177,DJ177,DL177)/58</f>
        <v>20.5536997504171</v>
      </c>
      <c r="DP177" s="47">
        <f>SUM(SUM(C177,E177,G177,I177,K177,M177,O177,Q177,S177,U177,W177,Y177,AA177,AC177,AE177,AG177,AI177,AK177,AM177,AO177,AQ177,AS177,AU177,AW177,AY177,BA177,BC177,BE177,BG177,BI177),BK177,BM177,BO177,BQ177,BS177,BU177,BW177,BY177,CA177,CC177,CE177,CG177,CI177,CK177,CM177,CO177,CQ177,CS177,CU177,CW177,CY177,DA177,DC177,DE177,DG177,DI177,DK177,DM177)/58</f>
        <v>12.964992524515</v>
      </c>
      <c r="DQ177" s="63"/>
    </row>
    <row r="178" ht="20.35" customHeight="1">
      <c r="A178" s="65">
        <v>1958</v>
      </c>
      <c r="B178" s="68">
        <v>16.7123287671233</v>
      </c>
      <c r="C178" s="47">
        <v>11.2468493150685</v>
      </c>
      <c r="D178" s="47">
        <v>18.1303116147309</v>
      </c>
      <c r="E178" s="47">
        <v>10.757223796034</v>
      </c>
      <c r="F178" s="47">
        <v>18.9041095890411</v>
      </c>
      <c r="G178" s="47">
        <v>12.2920547945205</v>
      </c>
      <c r="H178" s="47">
        <v>20.4268292682927</v>
      </c>
      <c r="I178" s="47">
        <v>6.94969512195122</v>
      </c>
      <c r="J178" s="47">
        <v>15.0684931506849</v>
      </c>
      <c r="K178" s="47">
        <v>16.9076712328767</v>
      </c>
      <c r="L178" s="47">
        <v>22.1917808219178</v>
      </c>
      <c r="M178" s="47">
        <v>12.981095890411</v>
      </c>
      <c r="N178" s="47">
        <v>16.1643835616438</v>
      </c>
      <c r="O178" s="47">
        <v>8.155342465753421</v>
      </c>
      <c r="P178" s="47">
        <v>17.5342465753425</v>
      </c>
      <c r="Q178" s="47">
        <v>22.2586301369863</v>
      </c>
      <c r="R178" s="47">
        <v>18.732782369146</v>
      </c>
      <c r="S178" s="47">
        <v>15.600826446281</v>
      </c>
      <c r="T178" s="47">
        <v>19.9300699300699</v>
      </c>
      <c r="U178" s="47">
        <v>20.177972027972</v>
      </c>
      <c r="V178" s="47">
        <v>15.6164383561644</v>
      </c>
      <c r="W178" s="47">
        <v>20.558904109589</v>
      </c>
      <c r="X178" s="47">
        <v>19.7260273972603</v>
      </c>
      <c r="Y178" s="47">
        <v>13.9194520547945</v>
      </c>
      <c r="Z178" s="47">
        <v>60.7843137254902</v>
      </c>
      <c r="AA178" s="47">
        <v>18.3820728291317</v>
      </c>
      <c r="AB178" s="47">
        <v>25.748502994012</v>
      </c>
      <c r="AC178" s="47">
        <v>9.84041916167665</v>
      </c>
      <c r="AD178" s="47">
        <v>18.3561643835616</v>
      </c>
      <c r="AE178" s="47">
        <v>16.8879452054795</v>
      </c>
      <c r="AF178" s="47">
        <v>17.8571428571429</v>
      </c>
      <c r="AG178" s="47">
        <v>13.3181318681319</v>
      </c>
      <c r="AH178" s="47">
        <v>18.7683284457478</v>
      </c>
      <c r="AI178" s="47">
        <v>16.8126099706745</v>
      </c>
      <c r="AJ178" s="47">
        <v>19.2837465564738</v>
      </c>
      <c r="AK178" s="47">
        <v>12.8628099173554</v>
      </c>
      <c r="AL178" s="47">
        <v>12.6373626373626</v>
      </c>
      <c r="AM178" s="47">
        <v>23.3315934065934</v>
      </c>
      <c r="AN178" s="47">
        <v>13.4328358208955</v>
      </c>
      <c r="AO178" s="47">
        <v>8.130447761194031</v>
      </c>
      <c r="AP178" s="47"/>
      <c r="AQ178" s="47"/>
      <c r="AR178" s="47">
        <v>25.4794520547945</v>
      </c>
      <c r="AS178" s="47">
        <v>11.2865753424658</v>
      </c>
      <c r="AT178" s="47">
        <v>27.3480662983425</v>
      </c>
      <c r="AU178" s="47">
        <v>11.5256906077348</v>
      </c>
      <c r="AV178" s="47">
        <v>21.7032967032967</v>
      </c>
      <c r="AW178" s="47">
        <v>14.5074175824176</v>
      </c>
      <c r="AX178" s="47">
        <v>21.0526315789474</v>
      </c>
      <c r="AY178" s="47">
        <v>19.1280701754386</v>
      </c>
      <c r="AZ178" s="47">
        <v>17.8082191780822</v>
      </c>
      <c r="BA178" s="47">
        <v>13.2852054794521</v>
      </c>
      <c r="BB178" s="47">
        <v>17.032967032967</v>
      </c>
      <c r="BC178" s="47">
        <v>33.8895604395604</v>
      </c>
      <c r="BD178" s="47">
        <v>13.6986301369863</v>
      </c>
      <c r="BE178" s="47">
        <v>7.72246575342466</v>
      </c>
      <c r="BF178" s="47">
        <v>16.4383561643836</v>
      </c>
      <c r="BG178" s="47">
        <v>12.4443835616438</v>
      </c>
      <c r="BH178" s="47">
        <v>15.8904109589041</v>
      </c>
      <c r="BI178" s="47">
        <v>8.79780821917808</v>
      </c>
      <c r="BJ178" s="47">
        <v>14.7651006711409</v>
      </c>
      <c r="BK178" s="47">
        <v>8.55906040268456</v>
      </c>
      <c r="BL178" s="47">
        <v>21.6438356164384</v>
      </c>
      <c r="BM178" s="47">
        <v>4.67342465753425</v>
      </c>
      <c r="BN178" s="47">
        <v>11.4754098360656</v>
      </c>
      <c r="BO178" s="47">
        <v>14.7583606557377</v>
      </c>
      <c r="BP178" s="47">
        <v>16.986301369863</v>
      </c>
      <c r="BQ178" s="47">
        <v>9.693698630136989</v>
      </c>
      <c r="BR178" s="47">
        <v>18.9944134078212</v>
      </c>
      <c r="BS178" s="47">
        <v>18.4432960893855</v>
      </c>
      <c r="BT178" s="47">
        <v>12.6027397260274</v>
      </c>
      <c r="BU178" s="47">
        <v>19.2517808219178</v>
      </c>
      <c r="BV178" s="47">
        <v>19.1780821917808</v>
      </c>
      <c r="BW178" s="47">
        <v>13.5482191780822</v>
      </c>
      <c r="BX178" s="47">
        <v>18.9041095890411</v>
      </c>
      <c r="BY178" s="47">
        <v>10.4802739726027</v>
      </c>
      <c r="BZ178" s="47">
        <v>14.5205479452055</v>
      </c>
      <c r="CA178" s="47">
        <v>9.955616438356159</v>
      </c>
      <c r="CB178" s="47">
        <v>22.7891156462585</v>
      </c>
      <c r="CC178" s="47">
        <v>12.8210884353741</v>
      </c>
      <c r="CD178" s="47">
        <v>13.972602739726</v>
      </c>
      <c r="CE178" s="47">
        <v>11.0139726027397</v>
      </c>
      <c r="CF178" s="47">
        <v>18.4049079754601</v>
      </c>
      <c r="CG178" s="47">
        <v>21.5177914110429</v>
      </c>
      <c r="CH178" s="47">
        <v>14.2465753424658</v>
      </c>
      <c r="CI178" s="47">
        <v>17.7945205479452</v>
      </c>
      <c r="CJ178" s="47">
        <v>20.2739726027397</v>
      </c>
      <c r="CK178" s="47">
        <v>11.7791780821918</v>
      </c>
      <c r="CL178" s="47">
        <v>16.1643835616438</v>
      </c>
      <c r="CM178" s="47">
        <v>10.681095890411</v>
      </c>
      <c r="CN178" s="47">
        <v>16.6189111747851</v>
      </c>
      <c r="CO178" s="47">
        <v>11.5472779369628</v>
      </c>
      <c r="CP178" s="47">
        <v>18.9041095890411</v>
      </c>
      <c r="CQ178" s="47">
        <v>16.1657534246575</v>
      </c>
      <c r="CR178" s="47">
        <v>100</v>
      </c>
      <c r="CS178" s="47">
        <v>10.5232686980609</v>
      </c>
      <c r="CT178" s="47">
        <v>19.3905817174515</v>
      </c>
      <c r="CU178" s="47">
        <v>7.40526315789474</v>
      </c>
      <c r="CV178" s="47">
        <v>16.3636363636364</v>
      </c>
      <c r="CW178" s="47">
        <v>6.35418181818182</v>
      </c>
      <c r="CX178" s="47">
        <v>16.2983425414365</v>
      </c>
      <c r="CY178" s="47">
        <v>14.6505524861878</v>
      </c>
      <c r="CZ178" s="47">
        <v>14.7945205479452</v>
      </c>
      <c r="DA178" s="47">
        <v>21.2084931506849</v>
      </c>
      <c r="DB178" s="47">
        <v>17.5824175824176</v>
      </c>
      <c r="DC178" s="47">
        <v>13.7909340659341</v>
      </c>
      <c r="DD178" s="47">
        <v>17.9558011049724</v>
      </c>
      <c r="DE178" s="47">
        <v>8.00055248618785</v>
      </c>
      <c r="DF178" s="47">
        <v>19.8324022346369</v>
      </c>
      <c r="DG178" s="47">
        <v>9.884916201117321</v>
      </c>
      <c r="DH178" s="47">
        <v>16.5289256198347</v>
      </c>
      <c r="DI178" s="47">
        <v>7.79752066115702</v>
      </c>
      <c r="DJ178" s="47">
        <v>27.1186440677966</v>
      </c>
      <c r="DK178" s="47">
        <v>12.9135593220339</v>
      </c>
      <c r="DL178" s="47">
        <v>15.6164383561644</v>
      </c>
      <c r="DM178" s="47">
        <v>16.0087671232877</v>
      </c>
      <c r="DN178" s="29"/>
      <c r="DO178" s="47">
        <f>SUM(SUM(B178,D178,F178,H178,J178,L178,N178,P178,R178,T178,V178,X178,Z178,AB178,AD178,AF178,AH178,AJ178,AL178,AN178,AP178,AR178,AT178,AV178,AX178,AZ178,BB178,BD178,BF178,BH178),BJ178,BL178,BN178,BP178,BR178,BT178,BV178,BX178,BZ178,CB178,CD178,CF178,CH178,CJ178,CL178,CN178,CP178,CR178,CT178,CV178,CX178,CZ178,DB178,DD178,DF178,DH178,DJ178,DL178)/58</f>
        <v>20.2523694394843</v>
      </c>
      <c r="DP178" s="47">
        <f>SUM(SUM(C178,E178,G178,I178,K178,M178,O178,Q178,S178,U178,W178,Y178,AA178,AC178,AE178,AG178,AI178,AK178,AM178,AO178,AQ178,AS178,AU178,AW178,AY178,BA178,BC178,BE178,BG178,BI178),BK178,BM178,BO178,BQ178,BS178,BU178,BW178,BY178,CA178,CC178,CE178,CG178,CI178,CK178,CM178,CO178,CQ178,CS178,CU178,CW178,CY178,DA178,DC178,DE178,DG178,DI178,DK178,DM178)/58</f>
        <v>13.5996726846014</v>
      </c>
      <c r="DQ178" s="63"/>
    </row>
    <row r="179" ht="20.35" customHeight="1">
      <c r="A179" s="65">
        <v>1959</v>
      </c>
      <c r="B179" s="68">
        <v>16.986301369863</v>
      </c>
      <c r="C179" s="47">
        <v>11.8164383561644</v>
      </c>
      <c r="D179" s="47">
        <v>18.0821917808219</v>
      </c>
      <c r="E179" s="47">
        <v>10.7156164383562</v>
      </c>
      <c r="F179" s="47">
        <v>13.6986301369863</v>
      </c>
      <c r="G179" s="47">
        <v>12.2928767123288</v>
      </c>
      <c r="H179" s="47">
        <v>25.4966887417219</v>
      </c>
      <c r="I179" s="47">
        <v>5.45</v>
      </c>
      <c r="J179" s="47">
        <v>19.8895027624309</v>
      </c>
      <c r="K179" s="47">
        <v>16.6817679558011</v>
      </c>
      <c r="L179" s="47">
        <v>21.7514124293785</v>
      </c>
      <c r="M179" s="47">
        <v>12.5985875706215</v>
      </c>
      <c r="N179" s="47">
        <v>18.6111111111111</v>
      </c>
      <c r="O179" s="47">
        <v>8.36888888888889</v>
      </c>
      <c r="P179" s="47">
        <v>14.7945205479452</v>
      </c>
      <c r="Q179" s="47">
        <v>21.6602739726027</v>
      </c>
      <c r="R179" s="47">
        <v>20</v>
      </c>
      <c r="S179" s="47">
        <v>15.1202739726027</v>
      </c>
      <c r="T179" s="47">
        <v>17.4193548387097</v>
      </c>
      <c r="U179" s="47">
        <v>18.3103225806452</v>
      </c>
      <c r="V179" s="47">
        <v>17.032967032967</v>
      </c>
      <c r="W179" s="47">
        <v>19.9876373626374</v>
      </c>
      <c r="X179" s="47">
        <v>20.5056179775281</v>
      </c>
      <c r="Y179" s="47">
        <v>13.8373595505618</v>
      </c>
      <c r="Z179" s="47">
        <v>84.48753462603879</v>
      </c>
      <c r="AA179" s="47">
        <v>17.7706371191136</v>
      </c>
      <c r="AB179" s="47">
        <v>22.258064516129</v>
      </c>
      <c r="AC179" s="47">
        <v>10.7664516129032</v>
      </c>
      <c r="AD179" s="47">
        <v>19.1780821917808</v>
      </c>
      <c r="AE179" s="47">
        <v>17.1961643835616</v>
      </c>
      <c r="AF179" s="47">
        <v>18.0821917808219</v>
      </c>
      <c r="AG179" s="47">
        <v>12.821095890411</v>
      </c>
      <c r="AH179" s="47">
        <v>14.1242937853107</v>
      </c>
      <c r="AI179" s="47">
        <v>16.2901129943503</v>
      </c>
      <c r="AJ179" s="47">
        <v>18.3561643835616</v>
      </c>
      <c r="AK179" s="47">
        <v>13.1106849315068</v>
      </c>
      <c r="AL179" s="47">
        <v>15.8904109589041</v>
      </c>
      <c r="AM179" s="47">
        <v>22.7482191780822</v>
      </c>
      <c r="AN179" s="47">
        <v>14.7147147147147</v>
      </c>
      <c r="AO179" s="47">
        <v>8.62552552552553</v>
      </c>
      <c r="AP179" s="47">
        <v>16.8508287292818</v>
      </c>
      <c r="AQ179" s="47">
        <v>10.3234806629834</v>
      </c>
      <c r="AR179" s="47">
        <v>19.7802197802198</v>
      </c>
      <c r="AS179" s="47">
        <v>11.5700549450549</v>
      </c>
      <c r="AT179" s="47">
        <v>32.409972299169</v>
      </c>
      <c r="AU179" s="47">
        <v>11.9063711911357</v>
      </c>
      <c r="AV179" s="47">
        <v>20.2216066481994</v>
      </c>
      <c r="AW179" s="47">
        <v>13.496675900277</v>
      </c>
      <c r="AX179" s="47">
        <v>26.643598615917</v>
      </c>
      <c r="AY179" s="47">
        <v>17.9128027681661</v>
      </c>
      <c r="AZ179" s="47">
        <v>20.2739726027397</v>
      </c>
      <c r="BA179" s="47">
        <v>13.5668493150685</v>
      </c>
      <c r="BB179" s="47">
        <v>15.406976744186</v>
      </c>
      <c r="BC179" s="47">
        <v>32.5575581395349</v>
      </c>
      <c r="BD179" s="47">
        <v>14.6814404432133</v>
      </c>
      <c r="BE179" s="47">
        <v>7.16094182825485</v>
      </c>
      <c r="BF179" s="47">
        <v>19.4520547945205</v>
      </c>
      <c r="BG179" s="47">
        <v>12.8747945205479</v>
      </c>
      <c r="BH179" s="47">
        <v>17.3076923076923</v>
      </c>
      <c r="BI179" s="47">
        <v>8.94945054945055</v>
      </c>
      <c r="BJ179" s="47">
        <v>20.2205882352941</v>
      </c>
      <c r="BK179" s="47">
        <v>8.67169117647059</v>
      </c>
      <c r="BL179" s="47">
        <v>21.6438356164384</v>
      </c>
      <c r="BM179" s="47">
        <v>5.2386301369863</v>
      </c>
      <c r="BN179" s="47">
        <v>16.0714285714286</v>
      </c>
      <c r="BO179" s="47">
        <v>14.1989285714286</v>
      </c>
      <c r="BP179" s="47">
        <v>19.3905817174515</v>
      </c>
      <c r="BQ179" s="47">
        <v>10.5282548476454</v>
      </c>
      <c r="BR179" s="47">
        <v>16.6204986149584</v>
      </c>
      <c r="BS179" s="47">
        <v>18.4429362880886</v>
      </c>
      <c r="BT179" s="47">
        <v>18.9759036144578</v>
      </c>
      <c r="BU179" s="47">
        <v>20.8072289156627</v>
      </c>
      <c r="BV179" s="47">
        <v>20.1101928374656</v>
      </c>
      <c r="BW179" s="47">
        <v>13.6746556473829</v>
      </c>
      <c r="BX179" s="47">
        <v>23.5616438356164</v>
      </c>
      <c r="BY179" s="47">
        <v>10.9213698630137</v>
      </c>
      <c r="BZ179" s="47">
        <v>23.013698630137</v>
      </c>
      <c r="CA179" s="47">
        <v>10.3841095890411</v>
      </c>
      <c r="CB179" s="47"/>
      <c r="CC179" s="47"/>
      <c r="CD179" s="47">
        <v>12.8767123287671</v>
      </c>
      <c r="CE179" s="47">
        <v>11.1602739726027</v>
      </c>
      <c r="CF179" s="47">
        <v>13.0434782608696</v>
      </c>
      <c r="CG179" s="47">
        <v>21.5385507246377</v>
      </c>
      <c r="CH179" s="47">
        <v>16.6204986149584</v>
      </c>
      <c r="CI179" s="47">
        <v>16.7664819944598</v>
      </c>
      <c r="CJ179" s="47">
        <v>21.6438356164384</v>
      </c>
      <c r="CK179" s="47">
        <v>12.1517808219178</v>
      </c>
      <c r="CL179" s="47">
        <v>14.9584487534626</v>
      </c>
      <c r="CM179" s="47">
        <v>11.5157894736842</v>
      </c>
      <c r="CN179" s="47">
        <v>14.5569620253165</v>
      </c>
      <c r="CO179" s="47">
        <v>11.2063291139241</v>
      </c>
      <c r="CP179" s="47">
        <v>19.9445983379501</v>
      </c>
      <c r="CQ179" s="47">
        <v>16.208864265928</v>
      </c>
      <c r="CR179" s="47">
        <v>100</v>
      </c>
      <c r="CS179" s="47">
        <v>10.7102209944751</v>
      </c>
      <c r="CT179" s="47">
        <v>16.2983425414365</v>
      </c>
      <c r="CU179" s="47">
        <v>8.1232044198895</v>
      </c>
      <c r="CV179" s="47">
        <v>22.2841225626741</v>
      </c>
      <c r="CW179" s="47">
        <v>8.0125348189415</v>
      </c>
      <c r="CX179" s="47">
        <v>15.0684931506849</v>
      </c>
      <c r="CY179" s="47">
        <v>14.4186301369863</v>
      </c>
      <c r="CZ179" s="47">
        <v>15.9340659340659</v>
      </c>
      <c r="DA179" s="47">
        <v>21.1401098901099</v>
      </c>
      <c r="DB179" s="47">
        <v>16.3434903047091</v>
      </c>
      <c r="DC179" s="47">
        <v>13.9836565096953</v>
      </c>
      <c r="DD179" s="47">
        <v>18.956043956044</v>
      </c>
      <c r="DE179" s="47">
        <v>8.193681318681319</v>
      </c>
      <c r="DF179" s="47">
        <v>18.1318681318681</v>
      </c>
      <c r="DG179" s="47">
        <v>8.73021978021978</v>
      </c>
      <c r="DH179" s="47">
        <v>16.5266106442577</v>
      </c>
      <c r="DI179" s="47">
        <v>8.58459383753501</v>
      </c>
      <c r="DJ179" s="47">
        <v>26.4604810996564</v>
      </c>
      <c r="DK179" s="47">
        <v>11.2017182130584</v>
      </c>
      <c r="DL179" s="47">
        <v>18.5595567867036</v>
      </c>
      <c r="DM179" s="47">
        <v>15.5432132963989</v>
      </c>
      <c r="DN179" s="29"/>
      <c r="DO179" s="47">
        <f>SUM(SUM(B179,D179,F179,H179,J179,L179,N179,P179,R179,T179,V179,X179,Z179,AB179,AD179,AF179,AH179,AJ179,AL179,AN179,AP179,AR179,AT179,AV179,AX179,AZ179,BB179,BD179,BF179,BH179),BJ179,BL179,BN179,BP179,BR179,BT179,BV179,BX179,BZ179,CB179,CD179,CF179,CH179,CJ179,CL179,CN179,CP179,CR179,CT179,CV179,CX179,CZ179,DB179,DD179,DF179,DH179,DJ179,DL179)/58</f>
        <v>21.2667385855259</v>
      </c>
      <c r="DP179" s="47">
        <f>SUM(SUM(C179,E179,G179,I179,K179,M179,O179,Q179,S179,U179,W179,Y179,AA179,AC179,AE179,AG179,AI179,AK179,AM179,AO179,AQ179,AS179,AU179,AW179,AY179,BA179,BC179,BE179,BG179,BI179),BK179,BM179,BO179,BQ179,BS179,BU179,BW179,BY179,CA179,CC179,CE179,CG179,CI179,CK179,CM179,CO179,CQ179,CS179,CU179,CW179,CY179,DA179,DC179,DE179,DG179,DI179,DK179,DM179)/58</f>
        <v>13.4832556743159</v>
      </c>
      <c r="DQ179" s="63"/>
    </row>
    <row r="180" ht="20.35" customHeight="1">
      <c r="A180" s="65">
        <v>1960</v>
      </c>
      <c r="B180" s="68">
        <v>20.8219178082192</v>
      </c>
      <c r="C180" s="47">
        <v>11.1043835616438</v>
      </c>
      <c r="D180" s="47">
        <v>20.4918032786885</v>
      </c>
      <c r="E180" s="47">
        <v>9.28989071038251</v>
      </c>
      <c r="F180" s="47">
        <v>15.3005464480874</v>
      </c>
      <c r="G180" s="47">
        <v>11.5997267759563</v>
      </c>
      <c r="H180" s="47">
        <v>21.8855218855219</v>
      </c>
      <c r="I180" s="47">
        <v>5.66060606060606</v>
      </c>
      <c r="J180" s="47">
        <v>16.2534435261708</v>
      </c>
      <c r="K180" s="47">
        <v>15.9173553719008</v>
      </c>
      <c r="L180" s="47">
        <v>20.4419889502762</v>
      </c>
      <c r="M180" s="47">
        <v>12.0309392265193</v>
      </c>
      <c r="N180" s="47">
        <v>19.6022727272727</v>
      </c>
      <c r="O180" s="47">
        <v>7.21988636363636</v>
      </c>
      <c r="P180" s="47">
        <v>15.5737704918033</v>
      </c>
      <c r="Q180" s="47">
        <v>20.7327868852459</v>
      </c>
      <c r="R180" s="47">
        <v>18.005540166205</v>
      </c>
      <c r="S180" s="47">
        <v>14.3116343490305</v>
      </c>
      <c r="T180" s="47">
        <v>11.9148936170213</v>
      </c>
      <c r="U180" s="47">
        <v>18.876170212766</v>
      </c>
      <c r="V180" s="47">
        <v>17.2131147540984</v>
      </c>
      <c r="W180" s="47">
        <v>19.9653005464481</v>
      </c>
      <c r="X180" s="47">
        <v>17.0391061452514</v>
      </c>
      <c r="Y180" s="47">
        <v>13.0050279329609</v>
      </c>
      <c r="Z180" s="47">
        <v>100</v>
      </c>
      <c r="AA180" s="47">
        <v>17.242032967033</v>
      </c>
      <c r="AB180" s="47">
        <v>29.3333333333333</v>
      </c>
      <c r="AC180" s="47">
        <v>8.49666666666667</v>
      </c>
      <c r="AD180" s="47">
        <v>16.3934426229508</v>
      </c>
      <c r="AE180" s="47">
        <v>16.0775956284153</v>
      </c>
      <c r="AF180" s="47">
        <v>15.8904109589041</v>
      </c>
      <c r="AG180" s="47">
        <v>11.9413698630137</v>
      </c>
      <c r="AH180" s="47">
        <v>9.45945945945946</v>
      </c>
      <c r="AI180" s="47">
        <v>18.8817567567568</v>
      </c>
      <c r="AJ180" s="47">
        <v>19.1256830601093</v>
      </c>
      <c r="AK180" s="47">
        <v>12.8046448087432</v>
      </c>
      <c r="AL180" s="47">
        <v>14.5205479452055</v>
      </c>
      <c r="AM180" s="47">
        <v>22.4104109589041</v>
      </c>
      <c r="AN180" s="47">
        <v>15.9779614325069</v>
      </c>
      <c r="AO180" s="47">
        <v>8.897520661157021</v>
      </c>
      <c r="AP180" s="47">
        <v>15.9340659340659</v>
      </c>
      <c r="AQ180" s="47">
        <v>9.97802197802198</v>
      </c>
      <c r="AR180" s="47">
        <v>21.9178082191781</v>
      </c>
      <c r="AS180" s="47">
        <v>10.5547945205479</v>
      </c>
      <c r="AT180" s="47">
        <v>27.3224043715847</v>
      </c>
      <c r="AU180" s="47">
        <v>11.8193989071038</v>
      </c>
      <c r="AV180" s="47">
        <v>18.5082872928177</v>
      </c>
      <c r="AW180" s="47">
        <v>12.6063535911602</v>
      </c>
      <c r="AX180" s="47">
        <v>18.6440677966102</v>
      </c>
      <c r="AY180" s="47">
        <v>17.1545197740113</v>
      </c>
      <c r="AZ180" s="47">
        <v>19.4520547945205</v>
      </c>
      <c r="BA180" s="47">
        <v>12.3169863013699</v>
      </c>
      <c r="BB180" s="47">
        <v>15.4798761609907</v>
      </c>
      <c r="BC180" s="47">
        <v>31.8482972136223</v>
      </c>
      <c r="BD180" s="47">
        <v>15.8469945355191</v>
      </c>
      <c r="BE180" s="47">
        <v>6.19453551912568</v>
      </c>
      <c r="BF180" s="47">
        <v>17.7595628415301</v>
      </c>
      <c r="BG180" s="47">
        <v>11.1385245901639</v>
      </c>
      <c r="BH180" s="47">
        <v>21.6438356164384</v>
      </c>
      <c r="BI180" s="47">
        <v>7.91232876712329</v>
      </c>
      <c r="BJ180" s="47"/>
      <c r="BK180" s="47"/>
      <c r="BL180" s="47">
        <v>19.0340909090909</v>
      </c>
      <c r="BM180" s="47">
        <v>4.95056818181818</v>
      </c>
      <c r="BN180" s="47">
        <v>25.8064516129032</v>
      </c>
      <c r="BO180" s="47">
        <v>14.0196480938416</v>
      </c>
      <c r="BP180" s="47">
        <v>16.6666666666667</v>
      </c>
      <c r="BQ180" s="47">
        <v>9.78360655737705</v>
      </c>
      <c r="BR180" s="47">
        <v>18.0327868852459</v>
      </c>
      <c r="BS180" s="47">
        <v>17.2284153005464</v>
      </c>
      <c r="BT180" s="47">
        <v>17.7777777777778</v>
      </c>
      <c r="BU180" s="47">
        <v>18.8088888888889</v>
      </c>
      <c r="BV180" s="47">
        <v>16.2983425414365</v>
      </c>
      <c r="BW180" s="47">
        <v>13.0359116022099</v>
      </c>
      <c r="BX180" s="47">
        <v>19.1256830601093</v>
      </c>
      <c r="BY180" s="47">
        <v>10.5674863387978</v>
      </c>
      <c r="BZ180" s="47">
        <v>16.9398907103825</v>
      </c>
      <c r="CA180" s="47">
        <v>10.1562841530055</v>
      </c>
      <c r="CB180" s="47">
        <v>16.7202572347267</v>
      </c>
      <c r="CC180" s="47">
        <v>11.1450160771704</v>
      </c>
      <c r="CD180" s="47">
        <v>12.3287671232877</v>
      </c>
      <c r="CE180" s="47">
        <v>10.7586301369863</v>
      </c>
      <c r="CF180" s="47">
        <v>15.028901734104</v>
      </c>
      <c r="CG180" s="47">
        <v>21.0401734104046</v>
      </c>
      <c r="CH180" s="47">
        <v>17.1270718232044</v>
      </c>
      <c r="CI180" s="47">
        <v>17.0756906077348</v>
      </c>
      <c r="CJ180" s="47">
        <v>17.4863387978142</v>
      </c>
      <c r="CK180" s="47">
        <v>10.355737704918</v>
      </c>
      <c r="CL180" s="47">
        <v>23.0113636363636</v>
      </c>
      <c r="CM180" s="47">
        <v>10.4346590909091</v>
      </c>
      <c r="CN180" s="47">
        <v>18.7845303867403</v>
      </c>
      <c r="CO180" s="47">
        <v>9.49281767955801</v>
      </c>
      <c r="CP180" s="47">
        <v>10.6060606060606</v>
      </c>
      <c r="CQ180" s="47">
        <v>14.729696969697</v>
      </c>
      <c r="CR180" s="47">
        <v>100</v>
      </c>
      <c r="CS180" s="47">
        <v>10.7589576547231</v>
      </c>
      <c r="CT180" s="47">
        <v>20.5479452054795</v>
      </c>
      <c r="CU180" s="47">
        <v>7.74438356164384</v>
      </c>
      <c r="CV180" s="47">
        <v>12.0218579234973</v>
      </c>
      <c r="CW180" s="47">
        <v>7.93879781420765</v>
      </c>
      <c r="CX180" s="47">
        <v>18.5792349726776</v>
      </c>
      <c r="CY180" s="47">
        <v>13.7595628415301</v>
      </c>
      <c r="CZ180" s="47">
        <v>15.3424657534247</v>
      </c>
      <c r="DA180" s="47">
        <v>20.1920547945205</v>
      </c>
      <c r="DB180" s="47">
        <v>20.8219178082192</v>
      </c>
      <c r="DC180" s="47">
        <v>13.3575342465753</v>
      </c>
      <c r="DD180" s="47">
        <v>15.6164383561644</v>
      </c>
      <c r="DE180" s="47">
        <v>7.88328767123288</v>
      </c>
      <c r="DF180" s="47">
        <v>18.6274509803922</v>
      </c>
      <c r="DG180" s="47">
        <v>10.9493464052288</v>
      </c>
      <c r="DH180" s="47">
        <v>17.1270718232044</v>
      </c>
      <c r="DI180" s="47">
        <v>6.94944751381215</v>
      </c>
      <c r="DJ180" s="47">
        <v>23.3038348082596</v>
      </c>
      <c r="DK180" s="47">
        <v>10.7920353982301</v>
      </c>
      <c r="DL180" s="47">
        <v>19.7802197802198</v>
      </c>
      <c r="DM180" s="47">
        <v>14.5989010989011</v>
      </c>
      <c r="DN180" s="29"/>
      <c r="DO180" s="47">
        <f>SUM(SUM(B180,D180,F180,H180,J180,L180,N180,P180,R180,T180,V180,X180,Z180,AB180,AD180,AF180,AH180,AJ180,AL180,AN180,AP180,AR180,AT180,AV180,AX180,AZ180,BB180,BD180,BF180,BH180),BJ180,BL180,BN180,BP180,BR180,BT180,BV180,BX180,BZ180,CB180,CD180,CF180,CH180,CJ180,CL180,CN180,CP180,CR180,CT180,CV180,CX180,CZ180,DB180,DD180,DF180,DH180,DJ180,DL180)/58</f>
        <v>20.8824058788034</v>
      </c>
      <c r="DP180" s="47">
        <f>SUM(SUM(C180,E180,G180,I180,K180,M180,O180,Q180,S180,U180,W180,Y180,AA180,AC180,AE180,AG180,AI180,AK180,AM180,AO180,AQ180,AS180,AU180,AW180,AY180,BA180,BC180,BE180,BG180,BI180),BK180,BM180,BO180,BQ180,BS180,BU180,BW180,BY180,CA180,CC180,CE180,CG180,CI180,CK180,CM180,CO180,CQ180,CS180,CU180,CW180,CY180,DA180,DC180,DE180,DG180,DI180,DK180,DM180)/58</f>
        <v>12.9210001274475</v>
      </c>
      <c r="DQ180" s="63"/>
    </row>
    <row r="181" ht="20.35" customHeight="1">
      <c r="A181" s="65">
        <v>1961</v>
      </c>
      <c r="B181" s="68">
        <v>17.8082191780822</v>
      </c>
      <c r="C181" s="47">
        <v>12.5295890410959</v>
      </c>
      <c r="D181" s="47">
        <v>17.0798898071625</v>
      </c>
      <c r="E181" s="47">
        <v>10.970523415978</v>
      </c>
      <c r="F181" s="47">
        <v>15.1098901098901</v>
      </c>
      <c r="G181" s="47">
        <v>11.7024725274725</v>
      </c>
      <c r="H181" s="47">
        <v>27.3684210526316</v>
      </c>
      <c r="I181" s="47">
        <v>6.20842105263158</v>
      </c>
      <c r="J181" s="47">
        <v>18.5082872928177</v>
      </c>
      <c r="K181" s="47">
        <v>15.9897790055249</v>
      </c>
      <c r="L181" s="47">
        <v>22.3140495867769</v>
      </c>
      <c r="M181" s="47">
        <v>12.1928374655647</v>
      </c>
      <c r="N181" s="47">
        <v>22.1902017291066</v>
      </c>
      <c r="O181" s="47">
        <v>8.57780979827089</v>
      </c>
      <c r="P181" s="47">
        <v>17.9063360881543</v>
      </c>
      <c r="Q181" s="47">
        <v>20.204958677686</v>
      </c>
      <c r="R181" s="47">
        <v>18.6440677966102</v>
      </c>
      <c r="S181" s="47">
        <v>14.4316384180791</v>
      </c>
      <c r="T181" s="47">
        <v>20.9401709401709</v>
      </c>
      <c r="U181" s="47">
        <v>19.0205128205128</v>
      </c>
      <c r="V181" s="47">
        <v>14.2465753424658</v>
      </c>
      <c r="W181" s="47">
        <v>19.8583561643836</v>
      </c>
      <c r="X181" s="47">
        <v>18.4573002754821</v>
      </c>
      <c r="Y181" s="47">
        <v>14.1118457300275</v>
      </c>
      <c r="Z181" s="47">
        <v>95.02762430939229</v>
      </c>
      <c r="AA181" s="47">
        <v>17.2140883977901</v>
      </c>
      <c r="AB181" s="47">
        <v>27.7008310249307</v>
      </c>
      <c r="AC181" s="47">
        <v>10.7257617728532</v>
      </c>
      <c r="AD181" s="47">
        <v>17.2602739726027</v>
      </c>
      <c r="AE181" s="47">
        <v>16.8745205479452</v>
      </c>
      <c r="AF181" s="47">
        <v>14.5205479452055</v>
      </c>
      <c r="AG181" s="47">
        <v>12.1479452054795</v>
      </c>
      <c r="AH181" s="47">
        <v>9.78260869565217</v>
      </c>
      <c r="AI181" s="47">
        <v>19.6510869565217</v>
      </c>
      <c r="AJ181" s="47">
        <v>22.0385674931129</v>
      </c>
      <c r="AK181" s="47">
        <v>12.9523415977961</v>
      </c>
      <c r="AL181" s="47">
        <v>19.2837465564738</v>
      </c>
      <c r="AM181" s="47">
        <v>22.4699724517906</v>
      </c>
      <c r="AN181" s="47">
        <v>19.4520547945205</v>
      </c>
      <c r="AO181" s="47">
        <v>8.464383561643841</v>
      </c>
      <c r="AP181" s="47">
        <v>19.2837465564738</v>
      </c>
      <c r="AQ181" s="47">
        <v>10.7110192837466</v>
      </c>
      <c r="AR181" s="47">
        <v>22.8021978021978</v>
      </c>
      <c r="AS181" s="47">
        <v>11.6436813186813</v>
      </c>
      <c r="AT181" s="47">
        <v>31.043956043956</v>
      </c>
      <c r="AU181" s="47">
        <v>12.0980769230769</v>
      </c>
      <c r="AV181" s="47">
        <v>18.5082872928177</v>
      </c>
      <c r="AW181" s="47">
        <v>12.7903314917127</v>
      </c>
      <c r="AX181" s="47">
        <v>16.9014084507042</v>
      </c>
      <c r="AY181" s="47">
        <v>16.530985915493</v>
      </c>
      <c r="AZ181" s="47">
        <v>14.2465753424658</v>
      </c>
      <c r="BA181" s="47">
        <v>13.2120547945205</v>
      </c>
      <c r="BB181" s="47">
        <v>16.4596273291925</v>
      </c>
      <c r="BC181" s="47">
        <v>33.2062111801242</v>
      </c>
      <c r="BD181" s="47">
        <v>21.3698630136986</v>
      </c>
      <c r="BE181" s="47">
        <v>6.10465753424658</v>
      </c>
      <c r="BF181" s="47">
        <v>18.3561643835616</v>
      </c>
      <c r="BG181" s="47">
        <v>12.293698630137</v>
      </c>
      <c r="BH181" s="47">
        <v>17.5342465753425</v>
      </c>
      <c r="BI181" s="47">
        <v>9.14301369863014</v>
      </c>
      <c r="BJ181" s="47"/>
      <c r="BK181" s="47"/>
      <c r="BL181" s="47">
        <v>15.2777777777778</v>
      </c>
      <c r="BM181" s="47">
        <v>6.07861111111111</v>
      </c>
      <c r="BN181" s="47">
        <v>25</v>
      </c>
      <c r="BO181" s="47">
        <v>14.2516483516484</v>
      </c>
      <c r="BP181" s="47">
        <v>16.0220994475138</v>
      </c>
      <c r="BQ181" s="47">
        <v>10.5867403314917</v>
      </c>
      <c r="BR181" s="47">
        <v>16.4383561643836</v>
      </c>
      <c r="BS181" s="47">
        <v>17.4180821917808</v>
      </c>
      <c r="BT181" s="47">
        <v>17.1745152354571</v>
      </c>
      <c r="BU181" s="47">
        <v>18.6432132963989</v>
      </c>
      <c r="BV181" s="47">
        <v>17.6308539944904</v>
      </c>
      <c r="BW181" s="47">
        <v>13.1920110192837</v>
      </c>
      <c r="BX181" s="47">
        <v>21.3698630136986</v>
      </c>
      <c r="BY181" s="47">
        <v>11.6032876712329</v>
      </c>
      <c r="BZ181" s="47">
        <v>21.9178082191781</v>
      </c>
      <c r="CA181" s="47">
        <v>10.9353424657534</v>
      </c>
      <c r="CB181" s="47">
        <v>20.7006369426752</v>
      </c>
      <c r="CC181" s="47">
        <v>11.4732484076433</v>
      </c>
      <c r="CD181" s="47">
        <v>15.5555555555556</v>
      </c>
      <c r="CE181" s="47">
        <v>10.8638888888889</v>
      </c>
      <c r="CF181" s="47">
        <v>14.1666666666667</v>
      </c>
      <c r="CG181" s="47">
        <v>21.2680555555556</v>
      </c>
      <c r="CH181" s="47">
        <v>14.4444444444444</v>
      </c>
      <c r="CI181" s="47">
        <v>16.925</v>
      </c>
      <c r="CJ181" s="47">
        <v>20.5479452054795</v>
      </c>
      <c r="CK181" s="47">
        <v>12.1495890410959</v>
      </c>
      <c r="CL181" s="47">
        <v>19.6675900277008</v>
      </c>
      <c r="CM181" s="47">
        <v>11.8994459833795</v>
      </c>
      <c r="CN181" s="47">
        <v>16.8044077134986</v>
      </c>
      <c r="CO181" s="47">
        <v>10.2071625344353</v>
      </c>
      <c r="CP181" s="47"/>
      <c r="CQ181" s="47"/>
      <c r="CR181" s="47">
        <v>100</v>
      </c>
      <c r="CS181" s="47">
        <v>11.2311111111111</v>
      </c>
      <c r="CT181" s="47">
        <v>17.5824175824176</v>
      </c>
      <c r="CU181" s="47">
        <v>8.31181318681319</v>
      </c>
      <c r="CV181" s="47">
        <v>18.1818181818182</v>
      </c>
      <c r="CW181" s="47">
        <v>8.11735537190083</v>
      </c>
      <c r="CX181" s="47">
        <v>17.8082191780822</v>
      </c>
      <c r="CY181" s="47">
        <v>14.0693150684932</v>
      </c>
      <c r="CZ181" s="47">
        <v>14.5205479452055</v>
      </c>
      <c r="DA181" s="47">
        <v>20.6021917808219</v>
      </c>
      <c r="DB181" s="47">
        <v>16.7582417582418</v>
      </c>
      <c r="DC181" s="47">
        <v>13.8848901098901</v>
      </c>
      <c r="DD181" s="47">
        <v>18.3561643835616</v>
      </c>
      <c r="DE181" s="47">
        <v>7.86191780821918</v>
      </c>
      <c r="DF181" s="47">
        <v>17.3553719008264</v>
      </c>
      <c r="DG181" s="47">
        <v>9.915151515151519</v>
      </c>
      <c r="DH181" s="47">
        <v>18.0821917808219</v>
      </c>
      <c r="DI181" s="47">
        <v>8.01479452054795</v>
      </c>
      <c r="DJ181" s="47">
        <v>28.4507042253521</v>
      </c>
      <c r="DK181" s="47">
        <v>12.310985915493</v>
      </c>
      <c r="DL181" s="47">
        <v>16.4383561643836</v>
      </c>
      <c r="DM181" s="47">
        <v>14.7893150684932</v>
      </c>
      <c r="DN181" s="29"/>
      <c r="DO181" s="47">
        <f>SUM(SUM(B181,D181,F181,H181,J181,L181,N181,P181,R181,T181,V181,X181,Z181,AB181,AD181,AF181,AH181,AJ181,AL181,AN181,AP181,AR181,AT181,AV181,AX181,AZ181,BB181,BD181,BF181,BH181),BJ181,BL181,BN181,BP181,BR181,BT181,BV181,BX181,BZ181,CB181,CD181,CF181,CH181,CJ181,CL181,CN181,CP181,CR181,CT181,CV181,CX181,CZ181,DB181,DD181,DF181,DH181,DJ181,DL181)/58</f>
        <v>21.5785408980515</v>
      </c>
      <c r="DP181" s="47">
        <f>SUM(SUM(C181,E181,G181,I181,K181,M181,O181,Q181,S181,U181,W181,Y181,AA181,AC181,AE181,AG181,AI181,AK181,AM181,AO181,AQ181,AS181,AU181,AW181,AY181,BA181,BC181,BE181,BG181,BI181),BK181,BM181,BO181,BQ181,BS181,BU181,BW181,BY181,CA181,CC181,CE181,CG181,CI181,CK181,CM181,CO181,CQ181,CS181,CU181,CW181,CY181,DA181,DC181,DE181,DG181,DI181,DK181,DM181)/58</f>
        <v>13.4042275658223</v>
      </c>
      <c r="DQ181" s="63"/>
    </row>
    <row r="182" ht="20.35" customHeight="1">
      <c r="A182" s="65">
        <v>1962</v>
      </c>
      <c r="B182" s="68">
        <v>21.0958904109589</v>
      </c>
      <c r="C182" s="47">
        <v>12.072602739726</v>
      </c>
      <c r="D182" s="47">
        <v>14.5604395604396</v>
      </c>
      <c r="E182" s="47">
        <v>10.6887362637363</v>
      </c>
      <c r="F182" s="47">
        <v>15.0684931506849</v>
      </c>
      <c r="G182" s="47">
        <v>12.1621917808219</v>
      </c>
      <c r="H182" s="47">
        <v>23.1023102310231</v>
      </c>
      <c r="I182" s="47">
        <v>5.32937293729373</v>
      </c>
      <c r="J182" s="47">
        <v>16.4383561643836</v>
      </c>
      <c r="K182" s="47">
        <v>16.4720547945205</v>
      </c>
      <c r="L182" s="47">
        <v>19.1780821917808</v>
      </c>
      <c r="M182" s="47">
        <v>11.8082191780822</v>
      </c>
      <c r="N182" s="47">
        <v>18.0281690140845</v>
      </c>
      <c r="O182" s="47">
        <v>8.60366197183099</v>
      </c>
      <c r="P182" s="47">
        <v>18.6301369863014</v>
      </c>
      <c r="Q182" s="47">
        <v>20.9747945205479</v>
      </c>
      <c r="R182" s="47">
        <v>14.0845070422535</v>
      </c>
      <c r="S182" s="47">
        <v>15.1233802816901</v>
      </c>
      <c r="T182" s="47">
        <v>18.4931506849315</v>
      </c>
      <c r="U182" s="47">
        <v>19.0479452054795</v>
      </c>
      <c r="V182" s="47">
        <v>13.1868131868132</v>
      </c>
      <c r="W182" s="47">
        <v>20.6629120879121</v>
      </c>
      <c r="X182" s="47">
        <v>17.8082191780822</v>
      </c>
      <c r="Y182" s="47">
        <v>14.4460273972603</v>
      </c>
      <c r="Z182" s="47">
        <v>69.7222222222222</v>
      </c>
      <c r="AA182" s="47">
        <v>17.6233333333333</v>
      </c>
      <c r="AB182" s="47">
        <v>34.8066298342541</v>
      </c>
      <c r="AC182" s="47">
        <v>10.3262430939227</v>
      </c>
      <c r="AD182" s="47">
        <v>16.4383561643836</v>
      </c>
      <c r="AE182" s="47">
        <v>16.6501369863014</v>
      </c>
      <c r="AF182" s="47">
        <v>16.4383561643836</v>
      </c>
      <c r="AG182" s="47">
        <v>12.0046575342466</v>
      </c>
      <c r="AH182" s="47">
        <v>11.7808219178082</v>
      </c>
      <c r="AI182" s="47">
        <v>16.9909589041096</v>
      </c>
      <c r="AJ182" s="47">
        <v>18.4573002754821</v>
      </c>
      <c r="AK182" s="47">
        <v>12.3192837465565</v>
      </c>
      <c r="AL182" s="47">
        <v>13.1506849315068</v>
      </c>
      <c r="AM182" s="47">
        <v>23.1520547945205</v>
      </c>
      <c r="AN182" s="47">
        <v>16.6666666666667</v>
      </c>
      <c r="AO182" s="47">
        <v>8.48757575757576</v>
      </c>
      <c r="AP182" s="47">
        <v>16.7582417582418</v>
      </c>
      <c r="AQ182" s="47">
        <v>10.2032967032967</v>
      </c>
      <c r="AR182" s="47">
        <v>19.4986072423398</v>
      </c>
      <c r="AS182" s="47">
        <v>11.3153203342618</v>
      </c>
      <c r="AT182" s="47">
        <v>26.7267267267267</v>
      </c>
      <c r="AU182" s="47">
        <v>11.2273273273273</v>
      </c>
      <c r="AV182" s="47">
        <v>15.0684931506849</v>
      </c>
      <c r="AW182" s="47">
        <v>12.9619178082192</v>
      </c>
      <c r="AX182" s="47">
        <v>16</v>
      </c>
      <c r="AY182" s="47">
        <v>18.6266666666667</v>
      </c>
      <c r="AZ182" s="47">
        <v>22.2527472527473</v>
      </c>
      <c r="BA182" s="47">
        <v>13.3840659340659</v>
      </c>
      <c r="BB182" s="47">
        <v>18.6246418338109</v>
      </c>
      <c r="BC182" s="47">
        <v>32.2590257879656</v>
      </c>
      <c r="BD182" s="47">
        <v>21.7032967032967</v>
      </c>
      <c r="BE182" s="47">
        <v>6.04093406593407</v>
      </c>
      <c r="BF182" s="47">
        <v>19.1780821917808</v>
      </c>
      <c r="BG182" s="47">
        <v>12.2627397260274</v>
      </c>
      <c r="BH182" s="47">
        <v>22.0385674931129</v>
      </c>
      <c r="BI182" s="47">
        <v>8.91928374655647</v>
      </c>
      <c r="BJ182" s="47">
        <v>15.3846153846154</v>
      </c>
      <c r="BK182" s="47">
        <v>9.267307692307689</v>
      </c>
      <c r="BL182" s="47">
        <v>18.2825484764543</v>
      </c>
      <c r="BM182" s="47">
        <v>5.55373961218837</v>
      </c>
      <c r="BN182" s="47">
        <v>24.3835616438356</v>
      </c>
      <c r="BO182" s="47">
        <v>15.2287671232877</v>
      </c>
      <c r="BP182" s="47">
        <v>18.1318681318681</v>
      </c>
      <c r="BQ182" s="47">
        <v>10.1527472527473</v>
      </c>
      <c r="BR182" s="47">
        <v>15.3424657534247</v>
      </c>
      <c r="BS182" s="47">
        <v>18.2805479452055</v>
      </c>
      <c r="BT182" s="47">
        <v>17.9487179487179</v>
      </c>
      <c r="BU182" s="47">
        <v>18.4638176638177</v>
      </c>
      <c r="BV182" s="47">
        <v>15.9340659340659</v>
      </c>
      <c r="BW182" s="47">
        <v>13.2741758241758</v>
      </c>
      <c r="BX182" s="47">
        <v>18.0821917808219</v>
      </c>
      <c r="BY182" s="47">
        <v>10.9778082191781</v>
      </c>
      <c r="BZ182" s="47">
        <v>20.3296703296703</v>
      </c>
      <c r="CA182" s="47">
        <v>10.3021978021978</v>
      </c>
      <c r="CB182" s="47">
        <v>17.5637393767705</v>
      </c>
      <c r="CC182" s="47">
        <v>11.0158640226629</v>
      </c>
      <c r="CD182" s="47">
        <v>97.7839335180055</v>
      </c>
      <c r="CE182" s="47">
        <v>10.7756232686981</v>
      </c>
      <c r="CF182" s="47">
        <v>19.7101449275362</v>
      </c>
      <c r="CG182" s="47">
        <v>21.5805797101449</v>
      </c>
      <c r="CH182" s="47">
        <v>16.4383561643836</v>
      </c>
      <c r="CI182" s="47">
        <v>18.0997260273973</v>
      </c>
      <c r="CJ182" s="47">
        <v>17.5342465753425</v>
      </c>
      <c r="CK182" s="47">
        <v>12.1676712328767</v>
      </c>
      <c r="CL182" s="47">
        <v>18.4573002754821</v>
      </c>
      <c r="CM182" s="47">
        <v>11.9468319559229</v>
      </c>
      <c r="CN182" s="47">
        <v>17.0798898071625</v>
      </c>
      <c r="CO182" s="47">
        <v>9.92121212121212</v>
      </c>
      <c r="CP182" s="47">
        <v>14.2028985507246</v>
      </c>
      <c r="CQ182" s="47">
        <v>15.9568115942029</v>
      </c>
      <c r="CR182" s="47">
        <v>70.9497206703911</v>
      </c>
      <c r="CS182" s="47">
        <v>10.9025139664804</v>
      </c>
      <c r="CT182" s="47">
        <v>19.0082644628099</v>
      </c>
      <c r="CU182" s="47">
        <v>7.61101928374656</v>
      </c>
      <c r="CV182" s="47">
        <v>18.0555555555556</v>
      </c>
      <c r="CW182" s="47">
        <v>8.19777777777778</v>
      </c>
      <c r="CX182" s="47">
        <v>16.7123287671233</v>
      </c>
      <c r="CY182" s="47">
        <v>13.9147945205479</v>
      </c>
      <c r="CZ182" s="47">
        <v>18.4573002754821</v>
      </c>
      <c r="DA182" s="47">
        <v>20.1201101928375</v>
      </c>
      <c r="DB182" s="47">
        <v>18.9041095890411</v>
      </c>
      <c r="DC182" s="47">
        <v>13.6027397260274</v>
      </c>
      <c r="DD182" s="47">
        <v>19.4520547945205</v>
      </c>
      <c r="DE182" s="47">
        <v>7.35780821917808</v>
      </c>
      <c r="DF182" s="47">
        <v>18.3561643835616</v>
      </c>
      <c r="DG182" s="47">
        <v>9.449315068493149</v>
      </c>
      <c r="DH182" s="47">
        <v>18.6301369863014</v>
      </c>
      <c r="DI182" s="47">
        <v>7.85369863013699</v>
      </c>
      <c r="DJ182" s="47">
        <v>23.8095238095238</v>
      </c>
      <c r="DK182" s="47">
        <v>11.527731092437</v>
      </c>
      <c r="DL182" s="47">
        <v>19.4520547945205</v>
      </c>
      <c r="DM182" s="47">
        <v>14.8591780821918</v>
      </c>
      <c r="DN182" s="29"/>
      <c r="DO182" s="47">
        <f>SUM(SUM(B182,D182,F182,H182,J182,L182,N182,P182,R182,T182,V182,X182,Z182,AB182,AD182,AF182,AH182,AJ182,AL182,AN182,AP182,AR182,AT182,AV182,AX182,AZ182,BB182,BD182,BF182,BH182),BJ182,BL182,BN182,BP182,BR182,BT182,BV182,BX182,BZ182,CB182,CD182,CF182,CH182,CJ182,CL182,CN182,CP182,CR182,CT182,CV182,CX182,CZ182,DB182,DD182,DF182,DH182,DJ182,DL182)/58</f>
        <v>21.5407317068776</v>
      </c>
      <c r="DP182" s="47">
        <f>SUM(SUM(C182,E182,G182,I182,K182,M182,O182,Q182,S182,U182,W182,Y182,AA182,AC182,AE182,AG182,AI182,AK182,AM182,AO182,AQ182,AS182,AU182,AW182,AY182,BA182,BC182,BE182,BG182,BI182),BK182,BM182,BO182,BQ182,BS182,BU182,BW182,BY182,CA182,CC182,CE182,CG182,CI182,CK182,CM182,CO182,CQ182,CS182,CU182,CW182,CY182,DA182,DC182,DE182,DG182,DI182,DK182,DM182)/58</f>
        <v>13.2846351213425</v>
      </c>
      <c r="DQ182" s="63"/>
    </row>
    <row r="183" ht="20.35" customHeight="1">
      <c r="A183" s="65">
        <v>1963</v>
      </c>
      <c r="B183" s="68">
        <v>17.5342465753425</v>
      </c>
      <c r="C183" s="47">
        <v>12.007397260274</v>
      </c>
      <c r="D183" s="47">
        <v>15.1098901098901</v>
      </c>
      <c r="E183" s="47">
        <v>10.9813186813187</v>
      </c>
      <c r="F183" s="47">
        <v>18.6301369863014</v>
      </c>
      <c r="G183" s="47">
        <v>12.4</v>
      </c>
      <c r="H183" s="47">
        <v>25.1655629139073</v>
      </c>
      <c r="I183" s="47">
        <v>6.65298013245033</v>
      </c>
      <c r="J183" s="47">
        <v>20.5479452054795</v>
      </c>
      <c r="K183" s="47">
        <v>16.5682191780822</v>
      </c>
      <c r="L183" s="47">
        <v>19.4520547945205</v>
      </c>
      <c r="M183" s="47">
        <v>12.3413698630137</v>
      </c>
      <c r="N183" s="47">
        <v>17.0391061452514</v>
      </c>
      <c r="O183" s="47">
        <v>9.49804469273743</v>
      </c>
      <c r="P183" s="47">
        <v>12.8767123287671</v>
      </c>
      <c r="Q183" s="47">
        <v>20.6556164383562</v>
      </c>
      <c r="R183" s="47">
        <v>14.5251396648045</v>
      </c>
      <c r="S183" s="47">
        <v>14.8801675977654</v>
      </c>
      <c r="T183" s="47">
        <v>15.3310104529617</v>
      </c>
      <c r="U183" s="47">
        <v>19.2487804878049</v>
      </c>
      <c r="V183" s="47">
        <v>13.1506849315068</v>
      </c>
      <c r="W183" s="47">
        <v>19.7016438356164</v>
      </c>
      <c r="X183" s="47">
        <v>19.7260273972603</v>
      </c>
      <c r="Y183" s="47">
        <v>14.4232876712329</v>
      </c>
      <c r="Z183" s="47">
        <v>59.7260273972603</v>
      </c>
      <c r="AA183" s="47">
        <v>17.8213698630137</v>
      </c>
      <c r="AB183" s="47">
        <v>26.1707988980716</v>
      </c>
      <c r="AC183" s="47">
        <v>10.4181818181818</v>
      </c>
      <c r="AD183" s="47">
        <v>16.986301369863</v>
      </c>
      <c r="AE183" s="47">
        <v>17.3676712328767</v>
      </c>
      <c r="AF183" s="47">
        <v>17.2602739726027</v>
      </c>
      <c r="AG183" s="47">
        <v>12.2871232876712</v>
      </c>
      <c r="AH183" s="47">
        <v>14.6408839779006</v>
      </c>
      <c r="AI183" s="47">
        <v>16.3198895027624</v>
      </c>
      <c r="AJ183" s="47">
        <v>18.3561643835616</v>
      </c>
      <c r="AK183" s="47">
        <v>12.5213698630137</v>
      </c>
      <c r="AL183" s="47">
        <v>15.0684931506849</v>
      </c>
      <c r="AM183" s="47">
        <v>22.3334246575342</v>
      </c>
      <c r="AN183" s="47">
        <v>16.2534435261708</v>
      </c>
      <c r="AO183" s="47">
        <v>9.458677685950409</v>
      </c>
      <c r="AP183" s="47">
        <v>15.9340659340659</v>
      </c>
      <c r="AQ183" s="47">
        <v>10.2244505494505</v>
      </c>
      <c r="AR183" s="47">
        <v>18.3561643835616</v>
      </c>
      <c r="AS183" s="47">
        <v>11.7575342465753</v>
      </c>
      <c r="AT183" s="47">
        <v>29.5681063122924</v>
      </c>
      <c r="AU183" s="47">
        <v>11.1681063122924</v>
      </c>
      <c r="AV183" s="47">
        <v>21.0526315789474</v>
      </c>
      <c r="AW183" s="47">
        <v>13.4454293628809</v>
      </c>
      <c r="AX183" s="47"/>
      <c r="AY183" s="47"/>
      <c r="AZ183" s="47">
        <v>20.0549450549451</v>
      </c>
      <c r="BA183" s="47">
        <v>14.7777472527473</v>
      </c>
      <c r="BB183" s="47">
        <v>13.6986301369863</v>
      </c>
      <c r="BC183" s="47">
        <v>32.1690410958904</v>
      </c>
      <c r="BD183" s="47">
        <v>15.3424657534247</v>
      </c>
      <c r="BE183" s="47">
        <v>7.36986301369863</v>
      </c>
      <c r="BF183" s="47">
        <v>18.0821917808219</v>
      </c>
      <c r="BG183" s="47">
        <v>12.5013698630137</v>
      </c>
      <c r="BH183" s="47">
        <v>20.9366391184573</v>
      </c>
      <c r="BI183" s="47">
        <v>9.694490358126719</v>
      </c>
      <c r="BJ183" s="47">
        <v>14.8760330578512</v>
      </c>
      <c r="BK183" s="47">
        <v>9.5366391184573</v>
      </c>
      <c r="BL183" s="47">
        <v>17.5487465181058</v>
      </c>
      <c r="BM183" s="47">
        <v>5.13426183844011</v>
      </c>
      <c r="BN183" s="47">
        <v>22.7397260273973</v>
      </c>
      <c r="BO183" s="47">
        <v>14.7276712328767</v>
      </c>
      <c r="BP183" s="47">
        <v>12.3919308357349</v>
      </c>
      <c r="BQ183" s="47">
        <v>9.79048991354467</v>
      </c>
      <c r="BR183" s="47">
        <v>16.986301369863</v>
      </c>
      <c r="BS183" s="47">
        <v>18.0364383561644</v>
      </c>
      <c r="BT183" s="47">
        <v>13.7741046831956</v>
      </c>
      <c r="BU183" s="47">
        <v>18.7506887052342</v>
      </c>
      <c r="BV183" s="47">
        <v>17.9558011049724</v>
      </c>
      <c r="BW183" s="47">
        <v>14.1016574585635</v>
      </c>
      <c r="BX183" s="47">
        <v>18.6301369863014</v>
      </c>
      <c r="BY183" s="47">
        <v>11.1405479452055</v>
      </c>
      <c r="BZ183" s="47">
        <v>18.6301369863014</v>
      </c>
      <c r="CA183" s="47">
        <v>10.6632876712329</v>
      </c>
      <c r="CB183" s="47">
        <v>18.0555555555556</v>
      </c>
      <c r="CC183" s="47">
        <v>11.9716666666667</v>
      </c>
      <c r="CD183" s="47">
        <v>97.7777777777778</v>
      </c>
      <c r="CE183" s="47">
        <v>11.1088888888889</v>
      </c>
      <c r="CF183" s="47">
        <v>20.9366391184573</v>
      </c>
      <c r="CG183" s="47">
        <v>21.1402203856749</v>
      </c>
      <c r="CH183" s="47">
        <v>15.0684931506849</v>
      </c>
      <c r="CI183" s="47">
        <v>16.4983561643836</v>
      </c>
      <c r="CJ183" s="47">
        <v>15.3424657534247</v>
      </c>
      <c r="CK183" s="47">
        <v>12.7591780821918</v>
      </c>
      <c r="CL183" s="47">
        <v>15.6164383561644</v>
      </c>
      <c r="CM183" s="47">
        <v>11.5608219178082</v>
      </c>
      <c r="CN183" s="47">
        <v>19.5592286501377</v>
      </c>
      <c r="CO183" s="47">
        <v>11.0451790633609</v>
      </c>
      <c r="CP183" s="47">
        <v>16.4383561643836</v>
      </c>
      <c r="CQ183" s="47">
        <v>15.5090410958904</v>
      </c>
      <c r="CR183" s="47">
        <v>49.7252747252747</v>
      </c>
      <c r="CS183" s="47">
        <v>10.7090659340659</v>
      </c>
      <c r="CT183" s="47">
        <v>17.5342465753425</v>
      </c>
      <c r="CU183" s="47">
        <v>8.068767123287669</v>
      </c>
      <c r="CV183" s="47">
        <v>19.047619047619</v>
      </c>
      <c r="CW183" s="47">
        <v>8.562745098039221</v>
      </c>
      <c r="CX183" s="47">
        <v>15.0684931506849</v>
      </c>
      <c r="CY183" s="47">
        <v>14.2320547945205</v>
      </c>
      <c r="CZ183" s="47">
        <v>19.2307692307692</v>
      </c>
      <c r="DA183" s="47">
        <v>20.8203296703297</v>
      </c>
      <c r="DB183" s="47">
        <v>18.8059701492537</v>
      </c>
      <c r="DC183" s="47">
        <v>14.3053731343284</v>
      </c>
      <c r="DD183" s="47">
        <v>14.7945205479452</v>
      </c>
      <c r="DE183" s="47">
        <v>8.772602739726031</v>
      </c>
      <c r="DF183" s="47">
        <v>18.3561643835616</v>
      </c>
      <c r="DG183" s="47">
        <v>10.3649315068493</v>
      </c>
      <c r="DH183" s="47">
        <v>18.9041095890411</v>
      </c>
      <c r="DI183" s="47">
        <v>9.262191780821921</v>
      </c>
      <c r="DJ183" s="47">
        <v>23.2686980609418</v>
      </c>
      <c r="DK183" s="47">
        <v>11.7193905817175</v>
      </c>
      <c r="DL183" s="47">
        <v>17.2602739726027</v>
      </c>
      <c r="DM183" s="47">
        <v>15.3846575342466</v>
      </c>
      <c r="DN183" s="29"/>
      <c r="DO183" s="47">
        <f>SUM(SUM(B183,D183,F183,H183,J183,L183,N183,P183,R183,T183,V183,X183,Z183,AB183,AD183,AF183,AH183,AJ183,AL183,AN183,AP183,AR183,AT183,AV183,AX183,AZ183,BB183,BD183,BF183,BH183),BJ183,BL183,BN183,BP183,BR183,BT183,BV183,BX183,BZ183,CB183,CD183,CF183,CH183,CJ183,CL183,CN183,CP183,CR183,CT183,CV183,CX183,CZ183,DB183,DD183,DF183,DH183,DJ183,DL183)/58</f>
        <v>20.5421185221922</v>
      </c>
      <c r="DP183" s="47">
        <f>SUM(SUM(C183,E183,G183,I183,K183,M183,O183,Q183,S183,U183,W183,Y183,AA183,AC183,AE183,AG183,AI183,AK183,AM183,AO183,AQ183,AS183,AU183,AW183,AY183,BA183,BC183,BE183,BG183,BI183),BK183,BM183,BO183,BQ183,BS183,BU183,BW183,BY183,CA183,CC183,CE183,CG183,CI183,CK183,CM183,CO183,CQ183,CS183,CU183,CW183,CY183,DA183,DC183,DE183,DG183,DI183,DK183,DM183)/58</f>
        <v>13.4503808808219</v>
      </c>
      <c r="DQ183" s="63"/>
    </row>
    <row r="184" ht="20.35" customHeight="1">
      <c r="A184" s="65">
        <v>1964</v>
      </c>
      <c r="B184" s="68">
        <v>18.2072829131653</v>
      </c>
      <c r="C184" s="47">
        <v>11.363025210084</v>
      </c>
      <c r="D184" s="47">
        <v>17.0868347338936</v>
      </c>
      <c r="E184" s="47">
        <v>9.928011204481789</v>
      </c>
      <c r="F184" s="47">
        <v>19.672131147541</v>
      </c>
      <c r="G184" s="47">
        <v>12.207650273224</v>
      </c>
      <c r="H184" s="47">
        <v>22.8013029315961</v>
      </c>
      <c r="I184" s="47">
        <v>5.31074918566775</v>
      </c>
      <c r="J184" s="47">
        <v>13.5359116022099</v>
      </c>
      <c r="K184" s="47">
        <v>16.5834254143646</v>
      </c>
      <c r="L184" s="47">
        <v>20.3856749311295</v>
      </c>
      <c r="M184" s="47">
        <v>11.7661157024793</v>
      </c>
      <c r="N184" s="47">
        <v>19.8347107438017</v>
      </c>
      <c r="O184" s="47">
        <v>7.7534435261708</v>
      </c>
      <c r="P184" s="47">
        <v>17.3076923076923</v>
      </c>
      <c r="Q184" s="47">
        <v>21.3923076923077</v>
      </c>
      <c r="R184" s="47">
        <v>12.9213483146067</v>
      </c>
      <c r="S184" s="47">
        <v>15.2665730337079</v>
      </c>
      <c r="T184" s="47">
        <v>15.8940397350993</v>
      </c>
      <c r="U184" s="47">
        <v>19.8417218543046</v>
      </c>
      <c r="V184" s="47">
        <v>15.5737704918033</v>
      </c>
      <c r="W184" s="47">
        <v>20.6232240437158</v>
      </c>
      <c r="X184" s="47">
        <v>14.8351648351648</v>
      </c>
      <c r="Y184" s="47">
        <v>13.4673076923077</v>
      </c>
      <c r="Z184" s="47">
        <v>60.6741573033708</v>
      </c>
      <c r="AA184" s="47">
        <v>17.8581460674157</v>
      </c>
      <c r="AB184" s="47">
        <v>27.6056338028169</v>
      </c>
      <c r="AC184" s="47">
        <v>9.803661971830991</v>
      </c>
      <c r="AD184" s="47">
        <v>19.672131147541</v>
      </c>
      <c r="AE184" s="47">
        <v>16.4008196721311</v>
      </c>
      <c r="AF184" s="47">
        <v>16.1643835616438</v>
      </c>
      <c r="AG184" s="47">
        <v>12.1797260273973</v>
      </c>
      <c r="AH184" s="47">
        <v>15.8774373259053</v>
      </c>
      <c r="AI184" s="47">
        <v>17.516713091922</v>
      </c>
      <c r="AJ184" s="47">
        <v>18.0327868852459</v>
      </c>
      <c r="AK184" s="47">
        <v>12.1010928961749</v>
      </c>
      <c r="AL184" s="47">
        <v>16.0220994475138</v>
      </c>
      <c r="AM184" s="47">
        <v>22.924861878453</v>
      </c>
      <c r="AN184" s="47">
        <v>23.0769230769231</v>
      </c>
      <c r="AO184" s="47">
        <v>8.25177514792899</v>
      </c>
      <c r="AP184" s="47">
        <v>17.0798898071625</v>
      </c>
      <c r="AQ184" s="47">
        <v>9.467217630853989</v>
      </c>
      <c r="AR184" s="47">
        <v>18.8524590163934</v>
      </c>
      <c r="AS184" s="47">
        <v>11.1639344262295</v>
      </c>
      <c r="AT184" s="47">
        <v>24.7126436781609</v>
      </c>
      <c r="AU184" s="47">
        <v>11.5103448275862</v>
      </c>
      <c r="AV184" s="47">
        <v>17.5824175824176</v>
      </c>
      <c r="AW184" s="47">
        <v>13.7016483516484</v>
      </c>
      <c r="AX184" s="47">
        <v>17.9775280898876</v>
      </c>
      <c r="AY184" s="47">
        <v>20.2910112359551</v>
      </c>
      <c r="AZ184" s="47">
        <v>19.9445983379501</v>
      </c>
      <c r="BA184" s="47">
        <v>13.1340720221607</v>
      </c>
      <c r="BB184" s="47">
        <v>14.3646408839779</v>
      </c>
      <c r="BC184" s="47">
        <v>33.1723756906077</v>
      </c>
      <c r="BD184" s="47">
        <v>17.3076923076923</v>
      </c>
      <c r="BE184" s="47">
        <v>6.29642857142857</v>
      </c>
      <c r="BF184" s="47">
        <v>16.3934426229508</v>
      </c>
      <c r="BG184" s="47">
        <v>11.5478142076503</v>
      </c>
      <c r="BH184" s="47">
        <v>22.969187675070</v>
      </c>
      <c r="BI184" s="47">
        <v>8.098039215686271</v>
      </c>
      <c r="BJ184" s="47">
        <v>20</v>
      </c>
      <c r="BK184" s="47">
        <v>8.56205882352941</v>
      </c>
      <c r="BL184" s="47">
        <v>14.7632311977716</v>
      </c>
      <c r="BM184" s="47">
        <v>4.88133704735376</v>
      </c>
      <c r="BN184" s="47">
        <v>23.013698630137</v>
      </c>
      <c r="BO184" s="47">
        <v>15.2564383561644</v>
      </c>
      <c r="BP184" s="47">
        <v>15.3153153153153</v>
      </c>
      <c r="BQ184" s="47">
        <v>9.987687687687689</v>
      </c>
      <c r="BR184" s="47">
        <v>17.5342465753425</v>
      </c>
      <c r="BS184" s="47">
        <v>18.8884931506849</v>
      </c>
      <c r="BT184" s="47">
        <v>19.1256830601093</v>
      </c>
      <c r="BU184" s="47">
        <v>18.9767759562842</v>
      </c>
      <c r="BV184" s="47">
        <v>16.8044077134986</v>
      </c>
      <c r="BW184" s="47">
        <v>12.8082644628099</v>
      </c>
      <c r="BX184" s="47">
        <v>21.3114754098361</v>
      </c>
      <c r="BY184" s="47">
        <v>10.4398907103825</v>
      </c>
      <c r="BZ184" s="47">
        <v>18.2608695652174</v>
      </c>
      <c r="CA184" s="47">
        <v>9.601159420289861</v>
      </c>
      <c r="CB184" s="47">
        <v>21.1111111111111</v>
      </c>
      <c r="CC184" s="47">
        <v>11.9144444444444</v>
      </c>
      <c r="CD184" s="47">
        <v>86.1111111111111</v>
      </c>
      <c r="CE184" s="47">
        <v>10.5369444444444</v>
      </c>
      <c r="CF184" s="47">
        <v>15.3409090909091</v>
      </c>
      <c r="CG184" s="47">
        <v>21.675</v>
      </c>
      <c r="CH184" s="47">
        <v>16.120218579235</v>
      </c>
      <c r="CI184" s="47">
        <v>18.2128415300546</v>
      </c>
      <c r="CJ184" s="47">
        <v>18.3561643835616</v>
      </c>
      <c r="CK184" s="47">
        <v>11.4383561643836</v>
      </c>
      <c r="CL184" s="47">
        <v>11.0497237569061</v>
      </c>
      <c r="CM184" s="47">
        <v>10.682320441989</v>
      </c>
      <c r="CN184" s="47">
        <v>18.232044198895</v>
      </c>
      <c r="CO184" s="47">
        <v>9.848895027624311</v>
      </c>
      <c r="CP184" s="47">
        <v>16.2087912087912</v>
      </c>
      <c r="CQ184" s="47">
        <v>15.9983516483516</v>
      </c>
      <c r="CR184" s="47">
        <v>42.090395480226</v>
      </c>
      <c r="CS184" s="47">
        <v>10.7728813559322</v>
      </c>
      <c r="CT184" s="47">
        <v>23.2091690544413</v>
      </c>
      <c r="CU184" s="47">
        <v>7.60859598853868</v>
      </c>
      <c r="CV184" s="47">
        <v>18.8365650969529</v>
      </c>
      <c r="CW184" s="47">
        <v>6.94986149584488</v>
      </c>
      <c r="CX184" s="47">
        <v>17.1830985915493</v>
      </c>
      <c r="CY184" s="47">
        <v>13.9791549295775</v>
      </c>
      <c r="CZ184" s="47">
        <v>19.9453551912568</v>
      </c>
      <c r="DA184" s="47">
        <v>21.2677595628415</v>
      </c>
      <c r="DB184" s="47">
        <v>16.9014084507042</v>
      </c>
      <c r="DC184" s="47">
        <v>13.4030985915493</v>
      </c>
      <c r="DD184" s="47">
        <v>19.047619047619</v>
      </c>
      <c r="DE184" s="47">
        <v>7.75098039215686</v>
      </c>
      <c r="DF184" s="47">
        <v>18.9944134078212</v>
      </c>
      <c r="DG184" s="47">
        <v>9.72402234636872</v>
      </c>
      <c r="DH184" s="47">
        <v>21.3296398891967</v>
      </c>
      <c r="DI184" s="47">
        <v>7.58614958448753</v>
      </c>
      <c r="DJ184" s="47">
        <v>23.2954545454545</v>
      </c>
      <c r="DK184" s="47">
        <v>11.0948863636364</v>
      </c>
      <c r="DL184" s="47">
        <v>18.1318681318681</v>
      </c>
      <c r="DM184" s="47">
        <v>15.1453296703297</v>
      </c>
      <c r="DN184" s="29"/>
      <c r="DO184" s="47">
        <f>SUM(SUM(B184,D184,F184,H184,J184,L184,N184,P184,R184,T184,V184,X184,Z184,AB184,AD184,AF184,AH184,AJ184,AL184,AN184,AP184,AR184,AT184,AV184,AX184,AZ184,BB184,BD184,BF184,BH184),BJ184,BL184,BN184,BP184,BR184,BT184,BV184,BX184,BZ184,CB184,CD184,CF184,CH184,CJ184,CL184,CN184,CP184,CR184,CT184,CV184,CX184,CZ184,DB184,DD184,DF184,DH184,DJ184,DL184)/58</f>
        <v>20.689481121296</v>
      </c>
      <c r="DP184" s="47">
        <f>SUM(SUM(C184,E184,G184,I184,K184,M184,O184,Q184,S184,U184,W184,Y184,AA184,AC184,AE184,AG184,AI184,AK184,AM184,AO184,AQ184,AS184,AU184,AW184,AY184,BA184,BC184,BE184,BG184,BI184),BK184,BM184,BO184,BQ184,BS184,BU184,BW184,BY184,CA184,CC184,CE184,CG184,CI184,CK184,CM184,CO184,CQ184,CS184,CU184,CW184,CY184,DA184,DC184,DE184,DG184,DI184,DK184,DM184)/58</f>
        <v>13.2054347821314</v>
      </c>
      <c r="DQ184" s="63"/>
    </row>
    <row r="185" ht="20.35" customHeight="1">
      <c r="A185" s="65">
        <v>1965</v>
      </c>
      <c r="B185" s="68">
        <v>16.7582417582418</v>
      </c>
      <c r="C185" s="47">
        <v>12.2178571428571</v>
      </c>
      <c r="D185" s="47">
        <v>17.8674351585014</v>
      </c>
      <c r="E185" s="47">
        <v>10.4435158501441</v>
      </c>
      <c r="F185" s="47">
        <v>17.6308539944904</v>
      </c>
      <c r="G185" s="47">
        <v>12.3096418732782</v>
      </c>
      <c r="H185" s="47">
        <v>18.2410423452769</v>
      </c>
      <c r="I185" s="47">
        <v>5.17394136807818</v>
      </c>
      <c r="J185" s="47">
        <v>19.5592286501377</v>
      </c>
      <c r="K185" s="47">
        <v>16.828650137741</v>
      </c>
      <c r="L185" s="47">
        <v>20.8219178082192</v>
      </c>
      <c r="M185" s="47">
        <v>12.3780821917808</v>
      </c>
      <c r="N185" s="47">
        <v>17.8571428571429</v>
      </c>
      <c r="O185" s="47">
        <v>8.22802197802198</v>
      </c>
      <c r="P185" s="47">
        <v>19.1780821917808</v>
      </c>
      <c r="Q185" s="47">
        <v>21.073698630137</v>
      </c>
      <c r="R185" s="47">
        <v>14.1274238227147</v>
      </c>
      <c r="S185" s="47">
        <v>14.9368421052632</v>
      </c>
      <c r="T185" s="47">
        <v>16.4086687306502</v>
      </c>
      <c r="U185" s="47">
        <v>19.1325077399381</v>
      </c>
      <c r="V185" s="47">
        <v>15.3424657534247</v>
      </c>
      <c r="W185" s="47">
        <v>19.2183561643836</v>
      </c>
      <c r="X185" s="47">
        <v>19.2982456140351</v>
      </c>
      <c r="Y185" s="47">
        <v>14.2184210526316</v>
      </c>
      <c r="Z185" s="47">
        <v>71.86311787072241</v>
      </c>
      <c r="AA185" s="47">
        <v>17.0874524714829</v>
      </c>
      <c r="AB185" s="47">
        <v>25.7703081232493</v>
      </c>
      <c r="AC185" s="47">
        <v>10.1747899159664</v>
      </c>
      <c r="AD185" s="47">
        <v>15.7894736842105</v>
      </c>
      <c r="AE185" s="47">
        <v>16.8869806094183</v>
      </c>
      <c r="AF185" s="47">
        <v>13.4615384615385</v>
      </c>
      <c r="AG185" s="47">
        <v>13.3304945054945</v>
      </c>
      <c r="AH185" s="47">
        <v>13.6490250696379</v>
      </c>
      <c r="AI185" s="47">
        <v>16.4690807799443</v>
      </c>
      <c r="AJ185" s="47">
        <v>19.7260273972603</v>
      </c>
      <c r="AK185" s="47">
        <v>13.0630136986301</v>
      </c>
      <c r="AL185" s="47">
        <v>16.1643835616438</v>
      </c>
      <c r="AM185" s="47">
        <v>22.2654794520548</v>
      </c>
      <c r="AN185" s="47">
        <v>14.868804664723</v>
      </c>
      <c r="AO185" s="47">
        <v>8.336151603498539</v>
      </c>
      <c r="AP185" s="47">
        <v>19.2307692307692</v>
      </c>
      <c r="AQ185" s="47">
        <v>9.579120879120881</v>
      </c>
      <c r="AR185" s="47">
        <v>14.6005509641873</v>
      </c>
      <c r="AS185" s="47">
        <v>11.8633608815427</v>
      </c>
      <c r="AT185" s="47">
        <v>28.5318559556787</v>
      </c>
      <c r="AU185" s="47">
        <v>11.4277008310249</v>
      </c>
      <c r="AV185" s="47">
        <v>17.2602739726027</v>
      </c>
      <c r="AW185" s="47">
        <v>13.4221917808219</v>
      </c>
      <c r="AX185" s="47">
        <v>21.0743801652893</v>
      </c>
      <c r="AY185" s="47">
        <v>15.0615702479339</v>
      </c>
      <c r="AZ185" s="47">
        <v>19.7222222222222</v>
      </c>
      <c r="BA185" s="47">
        <v>13.8241666666667</v>
      </c>
      <c r="BB185" s="47">
        <v>14.9171270718232</v>
      </c>
      <c r="BC185" s="47">
        <v>33.232320441989</v>
      </c>
      <c r="BD185" s="47">
        <v>19.4520547945205</v>
      </c>
      <c r="BE185" s="47">
        <v>6.66986301369863</v>
      </c>
      <c r="BF185" s="47">
        <v>14.5205479452055</v>
      </c>
      <c r="BG185" s="47">
        <v>12.4490410958904</v>
      </c>
      <c r="BH185" s="47">
        <v>17.9063360881543</v>
      </c>
      <c r="BI185" s="47">
        <v>9.137190082644629</v>
      </c>
      <c r="BJ185" s="47">
        <v>13.4328358208955</v>
      </c>
      <c r="BK185" s="47">
        <v>8.654925373134329</v>
      </c>
      <c r="BL185" s="47">
        <v>14.7222222222222</v>
      </c>
      <c r="BM185" s="47">
        <v>4.82833333333333</v>
      </c>
      <c r="BN185" s="47">
        <v>19.4915254237288</v>
      </c>
      <c r="BO185" s="47">
        <v>15.1141242937853</v>
      </c>
      <c r="BP185" s="47">
        <v>19.5965417867435</v>
      </c>
      <c r="BQ185" s="47">
        <v>9.59827089337176</v>
      </c>
      <c r="BR185" s="47">
        <v>14.2465753424658</v>
      </c>
      <c r="BS185" s="47">
        <v>18.1865753424658</v>
      </c>
      <c r="BT185" s="47">
        <v>16.0220994475138</v>
      </c>
      <c r="BU185" s="47">
        <v>19.9588397790055</v>
      </c>
      <c r="BV185" s="47">
        <v>20.3856749311295</v>
      </c>
      <c r="BW185" s="47">
        <v>13.5752066115702</v>
      </c>
      <c r="BX185" s="47">
        <v>15.0684931506849</v>
      </c>
      <c r="BY185" s="47">
        <v>10.5057534246575</v>
      </c>
      <c r="BZ185" s="47">
        <v>16.374269005848</v>
      </c>
      <c r="CA185" s="47">
        <v>10.0450292397661</v>
      </c>
      <c r="CB185" s="47">
        <v>16.5714285714286</v>
      </c>
      <c r="CC185" s="47">
        <v>12.3311428571429</v>
      </c>
      <c r="CD185" s="47">
        <v>81.1634349030471</v>
      </c>
      <c r="CE185" s="47">
        <v>10.4221606648199</v>
      </c>
      <c r="CF185" s="47">
        <v>16.1643835616438</v>
      </c>
      <c r="CG185" s="47">
        <v>21.1706849315068</v>
      </c>
      <c r="CH185" s="47">
        <v>14.7945205479452</v>
      </c>
      <c r="CI185" s="47">
        <v>16.0693150684932</v>
      </c>
      <c r="CJ185" s="47">
        <v>18.6301369863014</v>
      </c>
      <c r="CK185" s="47">
        <v>12.1312328767123</v>
      </c>
      <c r="CL185" s="47">
        <v>15.2974504249292</v>
      </c>
      <c r="CM185" s="47">
        <v>11.1169971671388</v>
      </c>
      <c r="CN185" s="47">
        <v>14.1274238227147</v>
      </c>
      <c r="CO185" s="47">
        <v>10.5080332409972</v>
      </c>
      <c r="CP185" s="47">
        <v>15.1098901098901</v>
      </c>
      <c r="CQ185" s="47">
        <v>15.8129120879121</v>
      </c>
      <c r="CR185" s="47">
        <v>47.1751412429379</v>
      </c>
      <c r="CS185" s="47">
        <v>10.9717514124294</v>
      </c>
      <c r="CT185" s="47">
        <v>17.1830985915493</v>
      </c>
      <c r="CU185" s="47">
        <v>6.9630985915493</v>
      </c>
      <c r="CV185" s="47">
        <v>17.5548589341693</v>
      </c>
      <c r="CW185" s="47">
        <v>7.86614420062696</v>
      </c>
      <c r="CX185" s="47">
        <v>19.6132596685083</v>
      </c>
      <c r="CY185" s="47">
        <v>13.9406077348066</v>
      </c>
      <c r="CZ185" s="47">
        <v>20.8791208791209</v>
      </c>
      <c r="DA185" s="47">
        <v>20.9868131868132</v>
      </c>
      <c r="DB185" s="47">
        <v>18.7150837988827</v>
      </c>
      <c r="DC185" s="47">
        <v>14.4268156424581</v>
      </c>
      <c r="DD185" s="47">
        <v>18.3333333333333</v>
      </c>
      <c r="DE185" s="47">
        <v>7.65694444444444</v>
      </c>
      <c r="DF185" s="47">
        <v>17.8082191780822</v>
      </c>
      <c r="DG185" s="47">
        <v>10.9375342465753</v>
      </c>
      <c r="DH185" s="47">
        <v>17.2602739726027</v>
      </c>
      <c r="DI185" s="47">
        <v>8.263287671232881</v>
      </c>
      <c r="DJ185" s="47">
        <v>16.374269005848</v>
      </c>
      <c r="DK185" s="47">
        <v>11.1090643274854</v>
      </c>
      <c r="DL185" s="47">
        <v>13.972602739726</v>
      </c>
      <c r="DM185" s="47">
        <v>15.1967123287671</v>
      </c>
      <c r="DN185" s="29"/>
      <c r="DO185" s="47">
        <f>SUM(SUM(B185,D185,F185,H185,J185,L185,N185,P185,R185,T185,V185,X185,Z185,AB185,AD185,AF185,AH185,AJ185,AL185,AN185,AP185,AR185,AT185,AV185,AX185,AZ185,BB185,BD185,BF185,BH185),BJ185,BL185,BN185,BP185,BR185,BT185,BV185,BX185,BZ185,CB185,CD185,CF185,CH185,CJ185,CL185,CN185,CP185,CR185,CT185,CV185,CX185,CZ185,DB185,DD185,DF185,DH185,DJ185,DL185)/58</f>
        <v>19.9597881608956</v>
      </c>
      <c r="DP185" s="47">
        <f>SUM(SUM(C185,E185,G185,I185,K185,M185,O185,Q185,S185,U185,W185,Y185,AA185,AC185,AE185,AG185,AI185,AK185,AM185,AO185,AQ185,AS185,AU185,AW185,AY185,BA185,BC185,BE185,BG185,BI185),BK185,BM185,BO185,BQ185,BS185,BU185,BW185,BY185,CA185,CC185,CE185,CG185,CI185,CK185,CM185,CO185,CQ185,CS185,CU185,CW185,CY185,DA185,DC185,DE185,DG185,DI185,DK185,DM185)/58</f>
        <v>13.2549623476738</v>
      </c>
      <c r="DQ185" s="63"/>
    </row>
    <row r="186" ht="20.35" customHeight="1">
      <c r="A186" s="65">
        <v>1966</v>
      </c>
      <c r="B186" s="68">
        <v>18.956043956044</v>
      </c>
      <c r="C186" s="47">
        <v>11.903021978022</v>
      </c>
      <c r="D186" s="47">
        <v>17.3553719008264</v>
      </c>
      <c r="E186" s="47">
        <v>10.0707988980716</v>
      </c>
      <c r="F186" s="47">
        <v>17.032967032967</v>
      </c>
      <c r="G186" s="47">
        <v>11.3096153846154</v>
      </c>
      <c r="H186" s="47">
        <v>21.671826625387</v>
      </c>
      <c r="I186" s="47">
        <v>5.15448916408669</v>
      </c>
      <c r="J186" s="47">
        <v>18.8365650969529</v>
      </c>
      <c r="K186" s="47">
        <v>16.2714681440443</v>
      </c>
      <c r="L186" s="47">
        <v>18.3561643835616</v>
      </c>
      <c r="M186" s="47">
        <v>11.9254794520548</v>
      </c>
      <c r="N186" s="47">
        <v>15.3203342618384</v>
      </c>
      <c r="O186" s="47">
        <v>7.76880222841226</v>
      </c>
      <c r="P186" s="47">
        <v>14.2465753424658</v>
      </c>
      <c r="Q186" s="47">
        <v>21.0312328767123</v>
      </c>
      <c r="R186" s="47">
        <v>14.9171270718232</v>
      </c>
      <c r="S186" s="47">
        <v>14.7011049723757</v>
      </c>
      <c r="T186" s="47">
        <v>11.9631901840491</v>
      </c>
      <c r="U186" s="47">
        <v>20.0355828220859</v>
      </c>
      <c r="V186" s="47">
        <v>13.4246575342466</v>
      </c>
      <c r="W186" s="47">
        <v>19.9331506849315</v>
      </c>
      <c r="X186" s="47">
        <v>15.2737752161383</v>
      </c>
      <c r="Y186" s="47">
        <v>13.8495677233429</v>
      </c>
      <c r="Z186" s="47">
        <v>87.8612716763006</v>
      </c>
      <c r="AA186" s="47">
        <v>17.5208092485549</v>
      </c>
      <c r="AB186" s="47">
        <v>24.7838616714697</v>
      </c>
      <c r="AC186" s="47">
        <v>10.3031700288184</v>
      </c>
      <c r="AD186" s="47">
        <v>17.5342465753425</v>
      </c>
      <c r="AE186" s="47">
        <v>16.0347945205479</v>
      </c>
      <c r="AF186" s="47">
        <v>16.1643835616438</v>
      </c>
      <c r="AG186" s="47">
        <v>11.8980821917808</v>
      </c>
      <c r="AH186" s="47">
        <v>14.9171270718232</v>
      </c>
      <c r="AI186" s="47">
        <v>16.7917127071823</v>
      </c>
      <c r="AJ186" s="47">
        <v>18.5393258426966</v>
      </c>
      <c r="AK186" s="47">
        <v>12.4688202247191</v>
      </c>
      <c r="AL186" s="47">
        <v>14.5205479452055</v>
      </c>
      <c r="AM186" s="47">
        <v>22.7857534246575</v>
      </c>
      <c r="AN186" s="47">
        <v>19.3037974683544</v>
      </c>
      <c r="AO186" s="47">
        <v>8.251898734177219</v>
      </c>
      <c r="AP186" s="47">
        <v>15.2112676056338</v>
      </c>
      <c r="AQ186" s="47">
        <v>10.056338028169</v>
      </c>
      <c r="AR186" s="47">
        <v>19.1135734072022</v>
      </c>
      <c r="AS186" s="47">
        <v>11.0495844875346</v>
      </c>
      <c r="AT186" s="47">
        <v>28.8690476190476</v>
      </c>
      <c r="AU186" s="47">
        <v>11.4119047619048</v>
      </c>
      <c r="AV186" s="47">
        <v>16.7123287671233</v>
      </c>
      <c r="AW186" s="47">
        <v>13.1191780821918</v>
      </c>
      <c r="AX186" s="47">
        <v>20.3389830508475</v>
      </c>
      <c r="AY186" s="47">
        <v>17.6183615819209</v>
      </c>
      <c r="AZ186" s="47">
        <v>21.4484679665738</v>
      </c>
      <c r="BA186" s="47">
        <v>12.7428969359331</v>
      </c>
      <c r="BB186" s="47">
        <v>17.8082191780822</v>
      </c>
      <c r="BC186" s="47">
        <v>32.0334246575342</v>
      </c>
      <c r="BD186" s="47">
        <v>18.0821917808219</v>
      </c>
      <c r="BE186" s="47">
        <v>6.50767123287671</v>
      </c>
      <c r="BF186" s="47">
        <v>15.6593406593407</v>
      </c>
      <c r="BG186" s="47">
        <v>11.3450549450549</v>
      </c>
      <c r="BH186" s="47">
        <v>23.1884057971014</v>
      </c>
      <c r="BI186" s="47">
        <v>8.566956521739129</v>
      </c>
      <c r="BJ186" s="47">
        <v>18.3870967741935</v>
      </c>
      <c r="BK186" s="47">
        <v>8.68483870967742</v>
      </c>
      <c r="BL186" s="47">
        <v>13.5734072022161</v>
      </c>
      <c r="BM186" s="47">
        <v>5.32216066481994</v>
      </c>
      <c r="BN186" s="47">
        <v>25.6906077348066</v>
      </c>
      <c r="BO186" s="47">
        <v>14.6569060773481</v>
      </c>
      <c r="BP186" s="47">
        <v>12.6099706744868</v>
      </c>
      <c r="BQ186" s="47">
        <v>9.60205278592375</v>
      </c>
      <c r="BR186" s="47">
        <v>17.5342465753425</v>
      </c>
      <c r="BS186" s="47">
        <v>18.0909589041096</v>
      </c>
      <c r="BT186" s="47">
        <v>19.7260273972603</v>
      </c>
      <c r="BU186" s="47">
        <v>17.8093150684932</v>
      </c>
      <c r="BV186" s="47">
        <v>17.2701949860724</v>
      </c>
      <c r="BW186" s="47">
        <v>12.366573816156</v>
      </c>
      <c r="BX186" s="47">
        <v>18.3561643835616</v>
      </c>
      <c r="BY186" s="47">
        <v>10.6279452054795</v>
      </c>
      <c r="BZ186" s="47">
        <v>16.2857142857143</v>
      </c>
      <c r="CA186" s="47">
        <v>9.84971428571429</v>
      </c>
      <c r="CB186" s="47">
        <v>21.4285714285714</v>
      </c>
      <c r="CC186" s="47">
        <v>11.4348901098901</v>
      </c>
      <c r="CD186" s="47">
        <v>77.4104683195592</v>
      </c>
      <c r="CE186" s="47">
        <v>10.2523415977961</v>
      </c>
      <c r="CF186" s="47">
        <v>20.891364902507</v>
      </c>
      <c r="CG186" s="47">
        <v>22.0133704735376</v>
      </c>
      <c r="CH186" s="47">
        <v>18.0821917808219</v>
      </c>
      <c r="CI186" s="47">
        <v>17.3704109589041</v>
      </c>
      <c r="CJ186" s="47">
        <v>20</v>
      </c>
      <c r="CK186" s="47">
        <v>11.1594520547945</v>
      </c>
      <c r="CL186" s="47">
        <v>13.3704735376045</v>
      </c>
      <c r="CM186" s="47">
        <v>11.2044568245125</v>
      </c>
      <c r="CN186" s="47">
        <v>11.5384615384615</v>
      </c>
      <c r="CO186" s="47">
        <v>10.2505494505495</v>
      </c>
      <c r="CP186" s="47">
        <v>18.8888888888889</v>
      </c>
      <c r="CQ186" s="47">
        <v>15.8941666666667</v>
      </c>
      <c r="CR186" s="47">
        <v>44.8916408668731</v>
      </c>
      <c r="CS186" s="47">
        <v>11.4371517027864</v>
      </c>
      <c r="CT186" s="47">
        <v>18.8365650969529</v>
      </c>
      <c r="CU186" s="47">
        <v>7.52049861495845</v>
      </c>
      <c r="CV186" s="47">
        <v>19.0184049079755</v>
      </c>
      <c r="CW186" s="47">
        <v>8.024233128834361</v>
      </c>
      <c r="CX186" s="47">
        <v>19.2307692307692</v>
      </c>
      <c r="CY186" s="47">
        <v>13.617032967033</v>
      </c>
      <c r="CZ186" s="47">
        <v>21.3888888888889</v>
      </c>
      <c r="DA186" s="47">
        <v>19.9808333333333</v>
      </c>
      <c r="DB186" s="47">
        <v>17.1348314606742</v>
      </c>
      <c r="DC186" s="47">
        <v>13.4634831460674</v>
      </c>
      <c r="DD186" s="47">
        <v>15.1933701657459</v>
      </c>
      <c r="DE186" s="47">
        <v>7.08397790055249</v>
      </c>
      <c r="DF186" s="47">
        <v>20.6611570247934</v>
      </c>
      <c r="DG186" s="47">
        <v>10.0584022038567</v>
      </c>
      <c r="DH186" s="47">
        <v>19.7802197802198</v>
      </c>
      <c r="DI186" s="47">
        <v>7.44587912087912</v>
      </c>
      <c r="DJ186" s="47">
        <v>21.0743801652893</v>
      </c>
      <c r="DK186" s="47">
        <v>11.9272727272727</v>
      </c>
      <c r="DL186" s="47">
        <v>19.2837465564738</v>
      </c>
      <c r="DM186" s="47">
        <v>14.7148760330579</v>
      </c>
      <c r="DN186" s="29"/>
      <c r="DO186" s="47">
        <f>SUM(SUM(B186,D186,F186,H186,J186,L186,N186,P186,R186,T186,V186,X186,Z186,AB186,AD186,AF186,AH186,AJ186,AL186,AN186,AP186,AR186,AT186,AV186,AX186,AZ186,BB186,BD186,BF186,BH186),BJ186,BL186,BN186,BP186,BR186,BT186,BV186,BX186,BZ186,CB186,CD186,CF186,CH186,CJ186,CL186,CN186,CP186,CR186,CT186,CV186,CX186,CZ186,DB186,DD186,DF186,DH186,DJ186,DL186)/58</f>
        <v>20.7749794966489</v>
      </c>
      <c r="DP186" s="47">
        <f>SUM(SUM(C186,E186,G186,I186,K186,M186,O186,Q186,S186,U186,W186,Y186,AA186,AC186,AE186,AG186,AI186,AK186,AM186,AO186,AQ186,AS186,AU186,AW186,AY186,BA186,BC186,BE186,BG186,BI186),BK186,BM186,BO186,BQ186,BS186,BU186,BW186,BY186,CA186,CC186,CE186,CG186,CI186,CK186,CM186,CO186,CQ186,CS186,CU186,CW186,CY186,DA186,DC186,DE186,DG186,DI186,DK186,DM186)/58</f>
        <v>13.0400770892596</v>
      </c>
      <c r="DQ186" s="63"/>
    </row>
    <row r="187" ht="20.35" customHeight="1">
      <c r="A187" s="65">
        <v>1967</v>
      </c>
      <c r="B187" s="68">
        <v>15.3846153846154</v>
      </c>
      <c r="C187" s="47">
        <v>12.0541208791209</v>
      </c>
      <c r="D187" s="47">
        <v>21.2121212121212</v>
      </c>
      <c r="E187" s="47">
        <v>10.6531680440771</v>
      </c>
      <c r="F187" s="47">
        <v>21.0958904109589</v>
      </c>
      <c r="G187" s="47">
        <v>10.8838356164384</v>
      </c>
      <c r="H187" s="47">
        <v>20.2941176470588</v>
      </c>
      <c r="I187" s="47">
        <v>5.60147058823529</v>
      </c>
      <c r="J187" s="47">
        <v>19.1780821917808</v>
      </c>
      <c r="K187" s="47">
        <v>16.8378082191781</v>
      </c>
      <c r="L187" s="47">
        <v>20.6611570247934</v>
      </c>
      <c r="M187" s="47">
        <v>12.667217630854</v>
      </c>
      <c r="N187" s="47">
        <v>15.5555555555556</v>
      </c>
      <c r="O187" s="47">
        <v>8.526944444444441</v>
      </c>
      <c r="P187" s="47">
        <v>14.7945205479452</v>
      </c>
      <c r="Q187" s="47">
        <v>20.078904109589</v>
      </c>
      <c r="R187" s="47">
        <v>20.1117318435754</v>
      </c>
      <c r="S187" s="47">
        <v>15.3128491620112</v>
      </c>
      <c r="T187" s="47">
        <v>20</v>
      </c>
      <c r="U187" s="47">
        <v>18.798125</v>
      </c>
      <c r="V187" s="47">
        <v>18.6301369863014</v>
      </c>
      <c r="W187" s="47">
        <v>19.8624657534247</v>
      </c>
      <c r="X187" s="47">
        <v>15.406162464986</v>
      </c>
      <c r="Y187" s="47">
        <v>14.0411764705882</v>
      </c>
      <c r="Z187" s="47">
        <v>91.3432835820896</v>
      </c>
      <c r="AA187" s="47">
        <v>17.6286567164179</v>
      </c>
      <c r="AB187" s="47">
        <v>22.9102167182663</v>
      </c>
      <c r="AC187" s="47">
        <v>10.6260061919505</v>
      </c>
      <c r="AD187" s="47">
        <v>19.1780821917808</v>
      </c>
      <c r="AE187" s="47">
        <v>16.8791780821918</v>
      </c>
      <c r="AF187" s="47">
        <v>17.2602739726027</v>
      </c>
      <c r="AG187" s="47">
        <v>12.8572602739726</v>
      </c>
      <c r="AH187" s="47">
        <v>19.1616766467066</v>
      </c>
      <c r="AI187" s="47">
        <v>16.3775449101796</v>
      </c>
      <c r="AJ187" s="47">
        <v>15.8904109589041</v>
      </c>
      <c r="AK187" s="47">
        <v>13.238904109589</v>
      </c>
      <c r="AL187" s="47">
        <v>17.5342465753425</v>
      </c>
      <c r="AM187" s="47">
        <v>22.2528767123288</v>
      </c>
      <c r="AN187" s="47">
        <v>19.8813056379822</v>
      </c>
      <c r="AO187" s="47">
        <v>8.319881305637979</v>
      </c>
      <c r="AP187" s="47">
        <v>15.6976744186047</v>
      </c>
      <c r="AQ187" s="47">
        <v>10.2072674418605</v>
      </c>
      <c r="AR187" s="47">
        <v>21.0526315789474</v>
      </c>
      <c r="AS187" s="47">
        <v>11.4293628808864</v>
      </c>
      <c r="AT187" s="47">
        <v>25.8169934640523</v>
      </c>
      <c r="AU187" s="47">
        <v>11.7993464052288</v>
      </c>
      <c r="AV187" s="47">
        <v>19.7260273972603</v>
      </c>
      <c r="AW187" s="47">
        <v>13.5145205479452</v>
      </c>
      <c r="AX187" s="47">
        <v>23.3802816901408</v>
      </c>
      <c r="AY187" s="47">
        <v>17.2087323943662</v>
      </c>
      <c r="AZ187" s="47">
        <v>20.8791208791209</v>
      </c>
      <c r="BA187" s="47">
        <v>13.5634615384615</v>
      </c>
      <c r="BB187" s="47">
        <v>16.2534435261708</v>
      </c>
      <c r="BC187" s="47">
        <v>31.8994490358127</v>
      </c>
      <c r="BD187" s="47">
        <v>18.732782369146</v>
      </c>
      <c r="BE187" s="47">
        <v>7.06280991735537</v>
      </c>
      <c r="BF187" s="47">
        <v>19.8347107438017</v>
      </c>
      <c r="BG187" s="47">
        <v>12.1173553719008</v>
      </c>
      <c r="BH187" s="47">
        <v>20.9876543209877</v>
      </c>
      <c r="BI187" s="47">
        <v>9.07345679012346</v>
      </c>
      <c r="BJ187" s="47">
        <v>17.8082191780822</v>
      </c>
      <c r="BK187" s="47">
        <v>8.692602739726031</v>
      </c>
      <c r="BL187" s="47">
        <v>15.6424581005587</v>
      </c>
      <c r="BM187" s="47">
        <v>5.07541899441341</v>
      </c>
      <c r="BN187" s="47">
        <v>20.1704545454545</v>
      </c>
      <c r="BO187" s="47">
        <v>16.0284090909091</v>
      </c>
      <c r="BP187" s="47">
        <v>10.3658536585366</v>
      </c>
      <c r="BQ187" s="47">
        <v>9.98841463414634</v>
      </c>
      <c r="BR187" s="47">
        <v>15.3424657534247</v>
      </c>
      <c r="BS187" s="47">
        <v>18.1572602739726</v>
      </c>
      <c r="BT187" s="47">
        <v>15.625</v>
      </c>
      <c r="BU187" s="47">
        <v>18.2798295454545</v>
      </c>
      <c r="BV187" s="47">
        <v>16.6666666666667</v>
      </c>
      <c r="BW187" s="47">
        <v>12.8894444444444</v>
      </c>
      <c r="BX187" s="47">
        <v>18.0821917808219</v>
      </c>
      <c r="BY187" s="47">
        <v>10.6134246575342</v>
      </c>
      <c r="BZ187" s="47">
        <v>15.8333333333333</v>
      </c>
      <c r="CA187" s="47">
        <v>10.0605555555556</v>
      </c>
      <c r="CB187" s="47">
        <v>20.6997084548105</v>
      </c>
      <c r="CC187" s="47">
        <v>12.1880466472303</v>
      </c>
      <c r="CD187" s="47">
        <v>49.171270718232</v>
      </c>
      <c r="CE187" s="47">
        <v>10.6682320441989</v>
      </c>
      <c r="CF187" s="47">
        <v>18.0515759312321</v>
      </c>
      <c r="CG187" s="47">
        <v>21.5876790830946</v>
      </c>
      <c r="CH187" s="47">
        <v>16.4383561643836</v>
      </c>
      <c r="CI187" s="47">
        <v>17.2720547945205</v>
      </c>
      <c r="CJ187" s="47">
        <v>23.5616438356164</v>
      </c>
      <c r="CK187" s="47">
        <v>12.0797260273973</v>
      </c>
      <c r="CL187" s="47">
        <v>17.7777777777778</v>
      </c>
      <c r="CM187" s="47">
        <v>11.375</v>
      </c>
      <c r="CN187" s="47">
        <v>18.956043956044</v>
      </c>
      <c r="CO187" s="47">
        <v>11.0626373626374</v>
      </c>
      <c r="CP187" s="47">
        <v>17.0798898071625</v>
      </c>
      <c r="CQ187" s="47">
        <v>16.5325068870523</v>
      </c>
      <c r="CR187" s="47">
        <v>31.9559228650138</v>
      </c>
      <c r="CS187" s="47">
        <v>10.6170798898072</v>
      </c>
      <c r="CT187" s="47">
        <v>19.2307692307692</v>
      </c>
      <c r="CU187" s="47">
        <v>6.95274725274725</v>
      </c>
      <c r="CV187" s="47">
        <v>16.8508287292818</v>
      </c>
      <c r="CW187" s="47">
        <v>8.01270718232044</v>
      </c>
      <c r="CX187" s="47">
        <v>17.2602739726027</v>
      </c>
      <c r="CY187" s="47">
        <v>14.1383561643836</v>
      </c>
      <c r="CZ187" s="47">
        <v>19.3905817174515</v>
      </c>
      <c r="DA187" s="47">
        <v>19.9941828254848</v>
      </c>
      <c r="DB187" s="47">
        <v>17.4515235457064</v>
      </c>
      <c r="DC187" s="47">
        <v>13.8872576177285</v>
      </c>
      <c r="DD187" s="47">
        <v>17.2602739726027</v>
      </c>
      <c r="DE187" s="47">
        <v>7.71616438356164</v>
      </c>
      <c r="DF187" s="47">
        <v>20.7756232686981</v>
      </c>
      <c r="DG187" s="47">
        <v>10.7213296398892</v>
      </c>
      <c r="DH187" s="47">
        <v>15.7458563535912</v>
      </c>
      <c r="DI187" s="47">
        <v>7.95718232044199</v>
      </c>
      <c r="DJ187" s="47">
        <v>24.5901639344262</v>
      </c>
      <c r="DK187" s="47">
        <v>12.0396721311475</v>
      </c>
      <c r="DL187" s="47">
        <v>18.6301369863014</v>
      </c>
      <c r="DM187" s="47">
        <v>15.4882191780822</v>
      </c>
      <c r="DN187" s="29"/>
      <c r="DO187" s="47">
        <f>SUM(SUM(B187,D187,F187,H187,J187,L187,N187,P187,R187,T187,V187,X187,Z187,AB187,AD187,AF187,AH187,AJ187,AL187,AN187,AP187,AR187,AT187,AV187,AX187,AZ187,BB187,BD187,BF187,BH187),BJ187,BL187,BN187,BP187,BR187,BT187,BV187,BX187,BZ187,CB187,CD187,CF187,CH187,CJ187,CL187,CN187,CP187,CR187,CT187,CV187,CX187,CZ187,DB187,DD187,DF187,DH187,DJ187,DL187)/58</f>
        <v>20.5906857272445</v>
      </c>
      <c r="DP187" s="47">
        <f>SUM(SUM(C187,E187,G187,I187,K187,M187,O187,Q187,S187,U187,W187,Y187,AA187,AC187,AE187,AG187,AI187,AK187,AM187,AO187,AQ187,AS187,AU187,AW187,AY187,BA187,BC187,BE187,BG187,BI187),BK187,BM187,BO187,BQ187,BS187,BU187,BW187,BY187,CA187,CC187,CE187,CG187,CI187,CK187,CM187,CO187,CQ187,CS187,CU187,CW187,CY187,DA187,DC187,DE187,DG187,DI187,DK187,DM187)/58</f>
        <v>13.3008672053802</v>
      </c>
      <c r="DQ187" s="63"/>
    </row>
    <row r="188" ht="20.35" customHeight="1">
      <c r="A188" s="65">
        <v>1968</v>
      </c>
      <c r="B188" s="68">
        <v>21.6438356164384</v>
      </c>
      <c r="C188" s="47">
        <v>12.0594520547945</v>
      </c>
      <c r="D188" s="47">
        <v>18.4065934065934</v>
      </c>
      <c r="E188" s="47">
        <v>9.7706043956044</v>
      </c>
      <c r="F188" s="47">
        <v>14.4808743169399</v>
      </c>
      <c r="G188" s="47">
        <v>12.1030054644809</v>
      </c>
      <c r="H188" s="47">
        <v>17.1348314606742</v>
      </c>
      <c r="I188" s="47">
        <v>5.86348314606742</v>
      </c>
      <c r="J188" s="47">
        <v>12.8767123287671</v>
      </c>
      <c r="K188" s="47">
        <v>17.0709589041096</v>
      </c>
      <c r="L188" s="47">
        <v>21.3698630136986</v>
      </c>
      <c r="M188" s="47">
        <v>12.4232876712329</v>
      </c>
      <c r="N188" s="47">
        <v>17.6308539944904</v>
      </c>
      <c r="O188" s="47">
        <v>7.76694214876033</v>
      </c>
      <c r="P188" s="47">
        <v>18.3060109289617</v>
      </c>
      <c r="Q188" s="47">
        <v>21.5456284153005</v>
      </c>
      <c r="R188" s="47">
        <v>17.7464788732394</v>
      </c>
      <c r="S188" s="47">
        <v>15.1754929577465</v>
      </c>
      <c r="T188" s="47">
        <v>18.0722891566265</v>
      </c>
      <c r="U188" s="47">
        <v>18.9746987951807</v>
      </c>
      <c r="V188" s="47">
        <v>13.1147540983607</v>
      </c>
      <c r="W188" s="47">
        <v>20.1497267759563</v>
      </c>
      <c r="X188" s="47">
        <v>11.965811965812</v>
      </c>
      <c r="Y188" s="47">
        <v>13.0584045584046</v>
      </c>
      <c r="Z188" s="47">
        <v>97.7077363896848</v>
      </c>
      <c r="AA188" s="47">
        <v>17.3710601719198</v>
      </c>
      <c r="AB188" s="47">
        <v>18.3183183183183</v>
      </c>
      <c r="AC188" s="47">
        <v>9.95495495495495</v>
      </c>
      <c r="AD188" s="47">
        <v>18.0821917808219</v>
      </c>
      <c r="AE188" s="47">
        <v>15.9380821917808</v>
      </c>
      <c r="AF188" s="47">
        <v>16.1643835616438</v>
      </c>
      <c r="AG188" s="47">
        <v>12.9761643835616</v>
      </c>
      <c r="AH188" s="47">
        <v>15.2737752161383</v>
      </c>
      <c r="AI188" s="47">
        <v>16.4510086455331</v>
      </c>
      <c r="AJ188" s="47">
        <v>19.672131147541</v>
      </c>
      <c r="AK188" s="47">
        <v>13.0404371584699</v>
      </c>
      <c r="AL188" s="47">
        <v>14.207650273224</v>
      </c>
      <c r="AM188" s="47">
        <v>23.0612021857923</v>
      </c>
      <c r="AN188" s="47">
        <v>17.5342465753425</v>
      </c>
      <c r="AO188" s="47">
        <v>9.214794520547949</v>
      </c>
      <c r="AP188" s="47">
        <v>17.6646706586826</v>
      </c>
      <c r="AQ188" s="47">
        <v>9.48892215568862</v>
      </c>
      <c r="AR188" s="47">
        <v>21.551724137931</v>
      </c>
      <c r="AS188" s="47">
        <v>10.75</v>
      </c>
      <c r="AT188" s="47">
        <v>24.5179063360882</v>
      </c>
      <c r="AU188" s="47">
        <v>11.6922865013774</v>
      </c>
      <c r="AV188" s="47">
        <v>19.5054945054945</v>
      </c>
      <c r="AW188" s="47">
        <v>13.1777472527473</v>
      </c>
      <c r="AX188" s="47">
        <v>18.3381088825215</v>
      </c>
      <c r="AY188" s="47">
        <v>18.032664756447</v>
      </c>
      <c r="AZ188" s="47">
        <v>19.7802197802198</v>
      </c>
      <c r="BA188" s="47">
        <v>12.1</v>
      </c>
      <c r="BB188" s="47">
        <v>13.3879781420765</v>
      </c>
      <c r="BC188" s="47">
        <v>31.9136612021858</v>
      </c>
      <c r="BD188" s="47">
        <v>16.6666666666667</v>
      </c>
      <c r="BE188" s="47">
        <v>7.06584699453552</v>
      </c>
      <c r="BF188" s="47">
        <v>16.9398907103825</v>
      </c>
      <c r="BG188" s="47">
        <v>11.3846994535519</v>
      </c>
      <c r="BH188" s="47">
        <v>15.1862464183381</v>
      </c>
      <c r="BI188" s="47">
        <v>8.259598853868191</v>
      </c>
      <c r="BJ188" s="47">
        <v>16.2087912087912</v>
      </c>
      <c r="BK188" s="47">
        <v>9.473351648351651</v>
      </c>
      <c r="BL188" s="47">
        <v>17.2131147540984</v>
      </c>
      <c r="BM188" s="47">
        <v>5.43497267759563</v>
      </c>
      <c r="BN188" s="47">
        <v>18.75</v>
      </c>
      <c r="BO188" s="47">
        <v>15.3335227272727</v>
      </c>
      <c r="BP188" s="47">
        <v>14.868804664723</v>
      </c>
      <c r="BQ188" s="47">
        <v>10.0559766763848</v>
      </c>
      <c r="BR188" s="47">
        <v>15.0273224043716</v>
      </c>
      <c r="BS188" s="47">
        <v>18.1073770491803</v>
      </c>
      <c r="BT188" s="47">
        <v>17.5595238095238</v>
      </c>
      <c r="BU188" s="47">
        <v>18.9145833333333</v>
      </c>
      <c r="BV188" s="47">
        <v>17.032967032967</v>
      </c>
      <c r="BW188" s="47">
        <v>14.0651098901099</v>
      </c>
      <c r="BX188" s="47">
        <v>17.3076923076923</v>
      </c>
      <c r="BY188" s="47">
        <v>11.2269230769231</v>
      </c>
      <c r="BZ188" s="47">
        <v>17.6470588235294</v>
      </c>
      <c r="CA188" s="47">
        <v>10.8168067226891</v>
      </c>
      <c r="CB188" s="47">
        <v>20.8092485549133</v>
      </c>
      <c r="CC188" s="47">
        <v>12.2971098265896</v>
      </c>
      <c r="CD188" s="47">
        <v>52.8925619834711</v>
      </c>
      <c r="CE188" s="47">
        <v>10.6517906336088</v>
      </c>
      <c r="CF188" s="47">
        <v>16.2011173184358</v>
      </c>
      <c r="CG188" s="47">
        <v>21.6290502793296</v>
      </c>
      <c r="CH188" s="47">
        <v>17.0149253731343</v>
      </c>
      <c r="CI188" s="47">
        <v>16.8767164179104</v>
      </c>
      <c r="CJ188" s="47">
        <v>17.7595628415301</v>
      </c>
      <c r="CK188" s="47">
        <v>10.2562841530055</v>
      </c>
      <c r="CL188" s="47">
        <v>16.8508287292818</v>
      </c>
      <c r="CM188" s="47">
        <v>11.3754143646409</v>
      </c>
      <c r="CN188" s="47">
        <v>16.0664819944598</v>
      </c>
      <c r="CO188" s="47">
        <v>10.2016620498615</v>
      </c>
      <c r="CP188" s="47">
        <v>18.0327868852459</v>
      </c>
      <c r="CQ188" s="47">
        <v>16.3360655737705</v>
      </c>
      <c r="CR188" s="47">
        <v>41.9178082191781</v>
      </c>
      <c r="CS188" s="47">
        <v>11.5682191780822</v>
      </c>
      <c r="CT188" s="47">
        <v>22.7397260273973</v>
      </c>
      <c r="CU188" s="47">
        <v>7.93780821917808</v>
      </c>
      <c r="CV188" s="47">
        <v>16.991643454039</v>
      </c>
      <c r="CW188" s="47">
        <v>8.60111420612813</v>
      </c>
      <c r="CX188" s="47">
        <v>19.7260273972603</v>
      </c>
      <c r="CY188" s="47">
        <v>14.2084931506849</v>
      </c>
      <c r="CZ188" s="47">
        <v>16.6666666666667</v>
      </c>
      <c r="DA188" s="47">
        <v>20.3616666666667</v>
      </c>
      <c r="DB188" s="47">
        <v>17.5824175824176</v>
      </c>
      <c r="DC188" s="47">
        <v>13.9164835164835</v>
      </c>
      <c r="DD188" s="47">
        <v>20.9944751381215</v>
      </c>
      <c r="DE188" s="47">
        <v>9.18977900552486</v>
      </c>
      <c r="DF188" s="47">
        <v>17.1270718232044</v>
      </c>
      <c r="DG188" s="47">
        <v>10.3986187845304</v>
      </c>
      <c r="DH188" s="47">
        <v>18.6301369863014</v>
      </c>
      <c r="DI188" s="47">
        <v>6.44356164383562</v>
      </c>
      <c r="DJ188" s="47">
        <v>24.8502994011976</v>
      </c>
      <c r="DK188" s="47">
        <v>11.5544910179641</v>
      </c>
      <c r="DL188" s="47">
        <v>17.4863387978142</v>
      </c>
      <c r="DM188" s="47">
        <v>15.2095628415301</v>
      </c>
      <c r="DN188" s="29"/>
      <c r="DO188" s="47">
        <f>SUM(SUM(B188,D188,F188,H188,J188,L188,N188,P188,R188,T188,V188,X188,Z188,AB188,AD188,AF188,AH188,AJ188,AL188,AN188,AP188,AR188,AT188,AV188,AX188,AZ188,BB188,BD188,BF188,BH188),BJ188,BL188,BN188,BP188,BR188,BT188,BV188,BX188,BZ188,CB188,CD188,CF188,CH188,CJ188,CL188,CN188,CP188,CR188,CT188,CV188,CX188,CZ188,DB188,DD188,DF188,DH188,DJ188,DL188)/58</f>
        <v>20.0897180834739</v>
      </c>
      <c r="DP188" s="47">
        <f>SUM(SUM(C188,E188,G188,I188,K188,M188,O188,Q188,S188,U188,W188,Y188,AA188,AC188,AE188,AG188,AI188,AK188,AM188,AO188,AQ188,AS188,AU188,AW188,AY188,BA188,BC188,BE188,BG188,BI188),BK188,BM188,BO188,BQ188,BS188,BU188,BW188,BY188,CA188,CC188,CE188,CG188,CI188,CK188,CM188,CO188,CQ188,CS188,CU188,CW188,CY188,DA188,DC188,DE188,DG188,DI188,DK188,DM188)/58</f>
        <v>13.2806436552029</v>
      </c>
      <c r="DQ188" s="63"/>
    </row>
    <row r="189" ht="20.35" customHeight="1">
      <c r="A189" s="65">
        <v>1969</v>
      </c>
      <c r="B189" s="68">
        <v>20.4986149584488</v>
      </c>
      <c r="C189" s="47">
        <v>11.5980609418283</v>
      </c>
      <c r="D189" s="47">
        <v>16.4383561643836</v>
      </c>
      <c r="E189" s="47">
        <v>10.2484931506849</v>
      </c>
      <c r="F189" s="47">
        <v>15.0684931506849</v>
      </c>
      <c r="G189" s="47">
        <v>11.1605479452055</v>
      </c>
      <c r="H189" s="47">
        <v>24.4897959183673</v>
      </c>
      <c r="I189" s="47">
        <v>6.08192419825073</v>
      </c>
      <c r="J189" s="47">
        <v>17.0798898071625</v>
      </c>
      <c r="K189" s="47">
        <v>17.1393939393939</v>
      </c>
      <c r="L189" s="47">
        <v>15.2737752161383</v>
      </c>
      <c r="M189" s="47">
        <v>12.242651296830</v>
      </c>
      <c r="N189" s="47">
        <v>15.1933701657459</v>
      </c>
      <c r="O189" s="47">
        <v>7.78342541436464</v>
      </c>
      <c r="P189" s="47">
        <v>12.9120879120879</v>
      </c>
      <c r="Q189" s="47">
        <v>19.9785714285714</v>
      </c>
      <c r="R189" s="47">
        <v>17.4033149171271</v>
      </c>
      <c r="S189" s="47">
        <v>15.5602209944751</v>
      </c>
      <c r="T189" s="47">
        <v>15.1351351351351</v>
      </c>
      <c r="U189" s="47">
        <v>17.6762162162162</v>
      </c>
      <c r="V189" s="47">
        <v>15.3424657534247</v>
      </c>
      <c r="W189" s="47">
        <v>20.6550684931507</v>
      </c>
      <c r="X189" s="47">
        <v>18.429003021148</v>
      </c>
      <c r="Y189" s="47">
        <v>13.433836858006</v>
      </c>
      <c r="Z189" s="47">
        <v>91.1111111111111</v>
      </c>
      <c r="AA189" s="47">
        <v>17.7952777777778</v>
      </c>
      <c r="AB189" s="47">
        <v>19.4520547945205</v>
      </c>
      <c r="AC189" s="47">
        <v>10.4964383561644</v>
      </c>
      <c r="AD189" s="47">
        <v>17.8082191780822</v>
      </c>
      <c r="AE189" s="47">
        <v>16.733698630137</v>
      </c>
      <c r="AF189" s="47">
        <v>18.380062305296</v>
      </c>
      <c r="AG189" s="47">
        <v>12.2040498442368</v>
      </c>
      <c r="AH189" s="47">
        <v>16.0349854227405</v>
      </c>
      <c r="AI189" s="47">
        <v>16.9075801749271</v>
      </c>
      <c r="AJ189" s="47">
        <v>20.3296703296703</v>
      </c>
      <c r="AK189" s="47">
        <v>12.856043956044</v>
      </c>
      <c r="AL189" s="47">
        <v>19.1823899371069</v>
      </c>
      <c r="AM189" s="47">
        <v>22.7446540880503</v>
      </c>
      <c r="AN189" s="47">
        <v>13.4986225895317</v>
      </c>
      <c r="AO189" s="47">
        <v>8.73636363636364</v>
      </c>
      <c r="AP189" s="47">
        <v>18.8571428571429</v>
      </c>
      <c r="AQ189" s="47">
        <v>10.1205714285714</v>
      </c>
      <c r="AR189" s="47">
        <v>19.6078431372549</v>
      </c>
      <c r="AS189" s="47">
        <v>11.4977591036415</v>
      </c>
      <c r="AT189" s="47">
        <v>19.7771587743733</v>
      </c>
      <c r="AU189" s="47">
        <v>11.9139275766017</v>
      </c>
      <c r="AV189" s="47">
        <v>19.1135734072022</v>
      </c>
      <c r="AW189" s="47">
        <v>14.1523545706371</v>
      </c>
      <c r="AX189" s="47">
        <v>16.9014084507042</v>
      </c>
      <c r="AY189" s="47">
        <v>18.2847887323944</v>
      </c>
      <c r="AZ189" s="47">
        <v>19.5592286501377</v>
      </c>
      <c r="BA189" s="47">
        <v>12.8066115702479</v>
      </c>
      <c r="BB189" s="47">
        <v>15.8904109589041</v>
      </c>
      <c r="BC189" s="47">
        <v>32.2115068493151</v>
      </c>
      <c r="BD189" s="47">
        <v>18.8365650969529</v>
      </c>
      <c r="BE189" s="47">
        <v>7.9207756232687</v>
      </c>
      <c r="BF189" s="47">
        <v>21.3698630136986</v>
      </c>
      <c r="BG189" s="47">
        <v>12.0243835616438</v>
      </c>
      <c r="BH189" s="47">
        <v>18.4438040345821</v>
      </c>
      <c r="BI189" s="47">
        <v>8.872910662824211</v>
      </c>
      <c r="BJ189" s="47">
        <v>19.2090395480226</v>
      </c>
      <c r="BK189" s="47">
        <v>8.924293785310731</v>
      </c>
      <c r="BL189" s="47">
        <v>15.041782729805</v>
      </c>
      <c r="BM189" s="47">
        <v>5.66991643454039</v>
      </c>
      <c r="BN189" s="47">
        <v>18.956043956044</v>
      </c>
      <c r="BO189" s="47">
        <v>15.7925824175824</v>
      </c>
      <c r="BP189" s="47">
        <v>14.9584487534626</v>
      </c>
      <c r="BQ189" s="47">
        <v>10.1695290858726</v>
      </c>
      <c r="BR189" s="47">
        <v>17.8082191780822</v>
      </c>
      <c r="BS189" s="47">
        <v>18.7819178082192</v>
      </c>
      <c r="BT189" s="47">
        <v>23.2954545454545</v>
      </c>
      <c r="BU189" s="47">
        <v>18.5221590909091</v>
      </c>
      <c r="BV189" s="47">
        <v>21.978021978022</v>
      </c>
      <c r="BW189" s="47">
        <v>13.0521978021978</v>
      </c>
      <c r="BX189" s="47">
        <v>18.1318681318681</v>
      </c>
      <c r="BY189" s="47">
        <v>10.9285714285714</v>
      </c>
      <c r="BZ189" s="47">
        <v>20.8791208791209</v>
      </c>
      <c r="CA189" s="47">
        <v>10.1497252747253</v>
      </c>
      <c r="CB189" s="47">
        <v>15.7738095238095</v>
      </c>
      <c r="CC189" s="47">
        <v>12.3116071428571</v>
      </c>
      <c r="CD189" s="47">
        <v>56.5934065934066</v>
      </c>
      <c r="CE189" s="47">
        <v>11.5961538461538</v>
      </c>
      <c r="CF189" s="47">
        <v>20.3856749311295</v>
      </c>
      <c r="CG189" s="47">
        <v>21.9575757575758</v>
      </c>
      <c r="CH189" s="47">
        <v>15.3179190751445</v>
      </c>
      <c r="CI189" s="47">
        <v>17.3895953757225</v>
      </c>
      <c r="CJ189" s="47">
        <v>21.0958904109589</v>
      </c>
      <c r="CK189" s="47">
        <v>10.8575342465753</v>
      </c>
      <c r="CL189" s="47">
        <v>16.4383561643836</v>
      </c>
      <c r="CM189" s="47">
        <v>11.2227397260274</v>
      </c>
      <c r="CN189" s="47">
        <v>15.1933701657459</v>
      </c>
      <c r="CO189" s="47">
        <v>11.0400552486188</v>
      </c>
      <c r="CP189" s="47">
        <v>16.056338028169</v>
      </c>
      <c r="CQ189" s="47">
        <v>16.8225352112676</v>
      </c>
      <c r="CR189" s="47">
        <v>58.1717451523546</v>
      </c>
      <c r="CS189" s="47">
        <v>10.6728531855956</v>
      </c>
      <c r="CT189" s="47">
        <v>18.9041095890411</v>
      </c>
      <c r="CU189" s="47">
        <v>7.87452054794521</v>
      </c>
      <c r="CV189" s="47">
        <v>18.005540166205</v>
      </c>
      <c r="CW189" s="47">
        <v>7.54182825484765</v>
      </c>
      <c r="CX189" s="47">
        <v>19.5592286501377</v>
      </c>
      <c r="CY189" s="47">
        <v>14.1231404958678</v>
      </c>
      <c r="CZ189" s="47">
        <v>17.0798898071625</v>
      </c>
      <c r="DA189" s="47">
        <v>20.5606060606061</v>
      </c>
      <c r="DB189" s="47">
        <v>16.7123287671233</v>
      </c>
      <c r="DC189" s="47">
        <v>13.8487671232877</v>
      </c>
      <c r="DD189" s="47">
        <v>19.5054945054945</v>
      </c>
      <c r="DE189" s="47">
        <v>8.33324175824176</v>
      </c>
      <c r="DF189" s="47">
        <v>22.6519337016575</v>
      </c>
      <c r="DG189" s="47">
        <v>11.2558011049724</v>
      </c>
      <c r="DH189" s="47">
        <v>18.5082872928177</v>
      </c>
      <c r="DI189" s="47">
        <v>6.72154696132597</v>
      </c>
      <c r="DJ189" s="47">
        <v>21.5297450424929</v>
      </c>
      <c r="DK189" s="47">
        <v>11.9226628895184</v>
      </c>
      <c r="DL189" s="47">
        <v>23.5457063711911</v>
      </c>
      <c r="DM189" s="47">
        <v>15.5063711911357</v>
      </c>
      <c r="DN189" s="29"/>
      <c r="DO189" s="47">
        <f>SUM(SUM(B189,D189,F189,H189,J189,L189,N189,P189,R189,T189,V189,X189,Z189,AB189,AD189,AF189,AH189,AJ189,AL189,AN189,AP189,AR189,AT189,AV189,AX189,AZ189,BB189,BD189,BF189,BH189),BJ189,BL189,BN189,BP189,BR189,BT189,BV189,BX189,BZ189,CB189,CD189,CF189,CH189,CJ189,CL189,CN189,CP189,CR189,CT189,CV189,CX189,CZ189,DB189,DD189,DF189,DH189,DJ189,DL189)/58</f>
        <v>20.8397446518478</v>
      </c>
      <c r="DP189" s="47">
        <f>SUM(SUM(C189,E189,G189,I189,K189,M189,O189,Q189,S189,U189,W189,Y189,AA189,AC189,AE189,AG189,AI189,AK189,AM189,AO189,AQ189,AS189,AU189,AW189,AY189,BA189,BC189,BE189,BG189,BI189),BK189,BM189,BO189,BQ189,BS189,BU189,BW189,BY189,CA189,CC189,CE189,CG189,CI189,CK189,CM189,CO189,CQ189,CS189,CU189,CW189,CY189,DA189,DC189,DE189,DG189,DI189,DK189,DM189)/58</f>
        <v>13.3687609702741</v>
      </c>
      <c r="DQ189" s="63"/>
    </row>
    <row r="190" ht="20.35" customHeight="1">
      <c r="A190" s="65">
        <v>1970</v>
      </c>
      <c r="B190" s="68">
        <v>18.7845303867403</v>
      </c>
      <c r="C190" s="47">
        <v>11.6013812154696</v>
      </c>
      <c r="D190" s="47">
        <v>18.005540166205</v>
      </c>
      <c r="E190" s="47">
        <v>10.4686980609418</v>
      </c>
      <c r="F190" s="47">
        <v>16.4835164835165</v>
      </c>
      <c r="G190" s="47">
        <v>11.2464285714286</v>
      </c>
      <c r="H190" s="47">
        <v>26.8361581920904</v>
      </c>
      <c r="I190" s="47">
        <v>5.23135593220339</v>
      </c>
      <c r="J190" s="47">
        <v>16.0220994475138</v>
      </c>
      <c r="K190" s="47">
        <v>15.3668508287293</v>
      </c>
      <c r="L190" s="47">
        <v>17.8082191780822</v>
      </c>
      <c r="M190" s="47">
        <v>11.5504109589041</v>
      </c>
      <c r="N190" s="47">
        <v>15.041782729805</v>
      </c>
      <c r="O190" s="47">
        <v>8.37632311977716</v>
      </c>
      <c r="P190" s="47">
        <v>22.2527472527473</v>
      </c>
      <c r="Q190" s="47">
        <v>21.4096153846154</v>
      </c>
      <c r="R190" s="47">
        <v>19.1549295774648</v>
      </c>
      <c r="S190" s="47">
        <v>15.0684507042254</v>
      </c>
      <c r="T190" s="47">
        <v>12.0218579234973</v>
      </c>
      <c r="U190" s="47">
        <v>18.6562841530055</v>
      </c>
      <c r="V190" s="47">
        <v>18.1318681318681</v>
      </c>
      <c r="W190" s="47">
        <v>20.3958791208791</v>
      </c>
      <c r="X190" s="47">
        <v>14.985590778098</v>
      </c>
      <c r="Y190" s="47">
        <v>13.636023054755</v>
      </c>
      <c r="Z190" s="47">
        <v>95.94202898550721</v>
      </c>
      <c r="AA190" s="47">
        <v>17.8834782608696</v>
      </c>
      <c r="AB190" s="47">
        <v>20.6043956043956</v>
      </c>
      <c r="AC190" s="47">
        <v>10.2211538461538</v>
      </c>
      <c r="AD190" s="47">
        <v>17.2602739726027</v>
      </c>
      <c r="AE190" s="47">
        <v>16.9975342465753</v>
      </c>
      <c r="AF190" s="47">
        <v>21.5434083601286</v>
      </c>
      <c r="AG190" s="47">
        <v>10.4131832797428</v>
      </c>
      <c r="AH190" s="47">
        <v>13.3903133903134</v>
      </c>
      <c r="AI190" s="47">
        <v>16.9125356125356</v>
      </c>
      <c r="AJ190" s="47">
        <v>20.5479452054795</v>
      </c>
      <c r="AK190" s="47">
        <v>12.0002739726027</v>
      </c>
      <c r="AL190" s="47">
        <v>19.5592286501377</v>
      </c>
      <c r="AM190" s="47">
        <v>23.2636363636364</v>
      </c>
      <c r="AN190" s="47">
        <v>15.8774373259053</v>
      </c>
      <c r="AO190" s="47">
        <v>8.363509749303621</v>
      </c>
      <c r="AP190" s="47">
        <v>17.7966101694915</v>
      </c>
      <c r="AQ190" s="47">
        <v>10.2064971751412</v>
      </c>
      <c r="AR190" s="47">
        <v>18.6301369863014</v>
      </c>
      <c r="AS190" s="47">
        <v>11.467397260274</v>
      </c>
      <c r="AT190" s="47">
        <v>25.6906077348066</v>
      </c>
      <c r="AU190" s="47">
        <v>11.6345303867403</v>
      </c>
      <c r="AV190" s="47">
        <v>18.4573002754821</v>
      </c>
      <c r="AW190" s="47">
        <v>13.1782369146006</v>
      </c>
      <c r="AX190" s="47">
        <v>19.8324022346369</v>
      </c>
      <c r="AY190" s="47">
        <v>18.2343575418994</v>
      </c>
      <c r="AZ190" s="47">
        <v>20.7756232686981</v>
      </c>
      <c r="BA190" s="47">
        <v>13.4734072022161</v>
      </c>
      <c r="BB190" s="47">
        <v>18.9041095890411</v>
      </c>
      <c r="BC190" s="47">
        <v>33.5632876712329</v>
      </c>
      <c r="BD190" s="47">
        <v>21.4285714285714</v>
      </c>
      <c r="BE190" s="47">
        <v>6.31373626373626</v>
      </c>
      <c r="BF190" s="47">
        <v>15.3846153846154</v>
      </c>
      <c r="BG190" s="47">
        <v>11.9016483516484</v>
      </c>
      <c r="BH190" s="47">
        <v>20.9439528023599</v>
      </c>
      <c r="BI190" s="47">
        <v>9.45899705014749</v>
      </c>
      <c r="BJ190" s="47">
        <v>18.0790960451977</v>
      </c>
      <c r="BK190" s="47">
        <v>10.8423728813559</v>
      </c>
      <c r="BL190" s="47">
        <v>18.4065934065934</v>
      </c>
      <c r="BM190" s="47">
        <v>5.9206043956044</v>
      </c>
      <c r="BN190" s="47">
        <v>18.005540166205</v>
      </c>
      <c r="BO190" s="47">
        <v>14.7631578947368</v>
      </c>
      <c r="BP190" s="47">
        <v>14.4444444444444</v>
      </c>
      <c r="BQ190" s="47">
        <v>10.1386111111111</v>
      </c>
      <c r="BR190" s="47">
        <v>17.2602739726027</v>
      </c>
      <c r="BS190" s="47">
        <v>18.0471232876712</v>
      </c>
      <c r="BT190" s="47">
        <v>20.3342618384401</v>
      </c>
      <c r="BU190" s="47">
        <v>19.3133704735376</v>
      </c>
      <c r="BV190" s="47">
        <v>16.1849710982659</v>
      </c>
      <c r="BW190" s="47">
        <v>12.6080924855491</v>
      </c>
      <c r="BX190" s="47">
        <v>18.3333333333333</v>
      </c>
      <c r="BY190" s="47">
        <v>10.8194444444444</v>
      </c>
      <c r="BZ190" s="47">
        <v>14.8760330578512</v>
      </c>
      <c r="CA190" s="47">
        <v>9.96308539944904</v>
      </c>
      <c r="CB190" s="47">
        <v>19.281045751634</v>
      </c>
      <c r="CC190" s="47">
        <v>11.3627450980392</v>
      </c>
      <c r="CD190" s="47">
        <v>57.182320441989</v>
      </c>
      <c r="CE190" s="47">
        <v>10.7743093922652</v>
      </c>
      <c r="CF190" s="47">
        <v>20.1101928374656</v>
      </c>
      <c r="CG190" s="47">
        <v>21.8399449035813</v>
      </c>
      <c r="CH190" s="47">
        <v>15.8904109589041</v>
      </c>
      <c r="CI190" s="47">
        <v>17.8227397260274</v>
      </c>
      <c r="CJ190" s="47">
        <v>19.7260273972603</v>
      </c>
      <c r="CK190" s="47">
        <v>11.5715068493151</v>
      </c>
      <c r="CL190" s="47">
        <v>16.4383561643836</v>
      </c>
      <c r="CM190" s="47">
        <v>10.921095890411</v>
      </c>
      <c r="CN190" s="47">
        <v>15.9779614325069</v>
      </c>
      <c r="CO190" s="47">
        <v>9.966391184573</v>
      </c>
      <c r="CP190" s="47">
        <v>17.3789173789174</v>
      </c>
      <c r="CQ190" s="47">
        <v>16.0814814814815</v>
      </c>
      <c r="CR190" s="47">
        <v>36.9146005509642</v>
      </c>
      <c r="CS190" s="47">
        <v>10.5892561983471</v>
      </c>
      <c r="CT190" s="47">
        <v>22.8650137741047</v>
      </c>
      <c r="CU190" s="47">
        <v>7.85867768595041</v>
      </c>
      <c r="CV190" s="47">
        <v>16.3434903047091</v>
      </c>
      <c r="CW190" s="47">
        <v>7.42271468144044</v>
      </c>
      <c r="CX190" s="47">
        <v>20.1101928374656</v>
      </c>
      <c r="CY190" s="47">
        <v>13.5914600550964</v>
      </c>
      <c r="CZ190" s="47">
        <v>20.4419889502762</v>
      </c>
      <c r="DA190" s="47">
        <v>20.4085635359116</v>
      </c>
      <c r="DB190" s="47">
        <v>18.732782369146</v>
      </c>
      <c r="DC190" s="47">
        <v>13.0184573002755</v>
      </c>
      <c r="DD190" s="47">
        <v>15.1098901098901</v>
      </c>
      <c r="DE190" s="47">
        <v>7.9543956043956</v>
      </c>
      <c r="DF190" s="47">
        <v>18.005540166205</v>
      </c>
      <c r="DG190" s="47">
        <v>9.205817174515239</v>
      </c>
      <c r="DH190" s="47">
        <v>21.606648199446</v>
      </c>
      <c r="DI190" s="47">
        <v>7.74681440443213</v>
      </c>
      <c r="DJ190" s="47">
        <v>20.6128133704735</v>
      </c>
      <c r="DK190" s="47">
        <v>11.5356545961003</v>
      </c>
      <c r="DL190" s="47">
        <v>16.0664819944598</v>
      </c>
      <c r="DM190" s="47">
        <v>14.5016620498615</v>
      </c>
      <c r="DN190" s="29"/>
      <c r="DO190" s="47">
        <f>SUM(SUM(B190,D190,F190,H190,J190,L190,N190,P190,R190,T190,V190,X190,Z190,AB190,AD190,AF190,AH190,AJ190,AL190,AN190,AP190,AR190,AT190,AV190,AX190,AZ190,BB190,BD190,BF190,BH190),BJ190,BL190,BN190,BP190,BR190,BT190,BV190,BX190,BZ190,CB190,CD190,CF190,CH190,CJ190,CL190,CN190,CP190,CR190,CT190,CV190,CX190,CZ190,DB190,DD190,DF190,DH190,DJ190,DL190)/58</f>
        <v>20.7382245511938</v>
      </c>
      <c r="DP190" s="47">
        <f>SUM(SUM(C190,E190,G190,I190,K190,M190,O190,Q190,S190,U190,W190,Y190,AA190,AC190,AE190,AG190,AI190,AK190,AM190,AO190,AQ190,AS190,AU190,AW190,AY190,BA190,BC190,BE190,BG190,BI190),BK190,BM190,BO190,BQ190,BS190,BU190,BW190,BY190,CA190,CC190,CE190,CG190,CI190,CK190,CM190,CO190,CQ190,CS190,CU190,CW190,CY190,DA190,DC190,DE190,DG190,DI190,DK190,DM190)/58</f>
        <v>13.1911146972322</v>
      </c>
      <c r="DQ190" s="63"/>
    </row>
    <row r="191" ht="20.35" customHeight="1">
      <c r="A191" s="65">
        <v>1971</v>
      </c>
      <c r="B191" s="68">
        <v>15.9779614325069</v>
      </c>
      <c r="C191" s="47">
        <v>12.1887052341598</v>
      </c>
      <c r="D191" s="47">
        <v>20.2739726027397</v>
      </c>
      <c r="E191" s="47">
        <v>10.2375342465753</v>
      </c>
      <c r="F191" s="47">
        <v>12.3287671232877</v>
      </c>
      <c r="G191" s="47">
        <v>12.5227397260274</v>
      </c>
      <c r="H191" s="47">
        <v>20.0557103064067</v>
      </c>
      <c r="I191" s="47">
        <v>5.33788300835655</v>
      </c>
      <c r="J191" s="47">
        <v>17.6966292134831</v>
      </c>
      <c r="K191" s="47">
        <v>16.9171348314607</v>
      </c>
      <c r="L191" s="47">
        <v>18.4573002754821</v>
      </c>
      <c r="M191" s="47">
        <v>12.1143250688705</v>
      </c>
      <c r="N191" s="47">
        <v>19.9445983379501</v>
      </c>
      <c r="O191" s="47">
        <v>7.98642659279778</v>
      </c>
      <c r="P191" s="47">
        <v>20</v>
      </c>
      <c r="Q191" s="47">
        <v>20.8380821917808</v>
      </c>
      <c r="R191" s="47">
        <v>14.404432132964</v>
      </c>
      <c r="S191" s="47">
        <v>15.1662049861496</v>
      </c>
      <c r="T191" s="47">
        <v>21.2121212121212</v>
      </c>
      <c r="U191" s="47">
        <v>19.1994490358127</v>
      </c>
      <c r="V191" s="47">
        <v>14.0495867768595</v>
      </c>
      <c r="W191" s="47">
        <v>20.3209366391185</v>
      </c>
      <c r="X191" s="47">
        <v>16.4804469273743</v>
      </c>
      <c r="Y191" s="47">
        <v>13.3357541899441</v>
      </c>
      <c r="Z191" s="47">
        <v>63.1901840490798</v>
      </c>
      <c r="AA191" s="47">
        <v>17.091717791411</v>
      </c>
      <c r="AB191" s="47">
        <v>21.2707182320442</v>
      </c>
      <c r="AC191" s="47">
        <v>10.6444751381215</v>
      </c>
      <c r="AD191" s="47">
        <v>21.9178082191781</v>
      </c>
      <c r="AE191" s="47">
        <v>16.7794520547945</v>
      </c>
      <c r="AF191" s="47">
        <v>20.2739726027397</v>
      </c>
      <c r="AG191" s="47">
        <v>12.3309589041096</v>
      </c>
      <c r="AH191" s="47">
        <v>13.5211267605634</v>
      </c>
      <c r="AI191" s="47">
        <v>16.7216901408451</v>
      </c>
      <c r="AJ191" s="47">
        <v>18.5595567867036</v>
      </c>
      <c r="AK191" s="47">
        <v>12.4227146814404</v>
      </c>
      <c r="AL191" s="47">
        <v>13.7362637362637</v>
      </c>
      <c r="AM191" s="47">
        <v>22.9623626373626</v>
      </c>
      <c r="AN191" s="47">
        <v>17.5824175824176</v>
      </c>
      <c r="AO191" s="47">
        <v>9.00604395604396</v>
      </c>
      <c r="AP191" s="47">
        <v>19.1780821917808</v>
      </c>
      <c r="AQ191" s="47">
        <v>10.6402739726027</v>
      </c>
      <c r="AR191" s="47">
        <v>18.1818181818182</v>
      </c>
      <c r="AS191" s="47">
        <v>11.5349862258953</v>
      </c>
      <c r="AT191" s="47">
        <v>25.2747252747253</v>
      </c>
      <c r="AU191" s="47">
        <v>11.7307692307692</v>
      </c>
      <c r="AV191" s="47">
        <v>18.3561643835616</v>
      </c>
      <c r="AW191" s="47">
        <v>13.4369863013699</v>
      </c>
      <c r="AX191" s="47">
        <v>16.8091168091168</v>
      </c>
      <c r="AY191" s="47">
        <v>17.8729344729345</v>
      </c>
      <c r="AZ191" s="47">
        <v>18.7845303867403</v>
      </c>
      <c r="BA191" s="47">
        <v>12.9475138121547</v>
      </c>
      <c r="BB191" s="47">
        <v>19.7260273972603</v>
      </c>
      <c r="BC191" s="47">
        <v>32.9290410958904</v>
      </c>
      <c r="BD191" s="47">
        <v>16.4383561643836</v>
      </c>
      <c r="BE191" s="47">
        <v>6.65479452054795</v>
      </c>
      <c r="BF191" s="47">
        <v>15.8904109589041</v>
      </c>
      <c r="BG191" s="47">
        <v>11.6893150684932</v>
      </c>
      <c r="BH191" s="47">
        <v>21.1594202898551</v>
      </c>
      <c r="BI191" s="47">
        <v>8.813623188405799</v>
      </c>
      <c r="BJ191" s="47">
        <v>15.702479338843</v>
      </c>
      <c r="BK191" s="47">
        <v>9.59614325068871</v>
      </c>
      <c r="BL191" s="47">
        <v>18.956043956044</v>
      </c>
      <c r="BM191" s="47">
        <v>6.06538461538462</v>
      </c>
      <c r="BN191" s="47">
        <v>16.8044077134986</v>
      </c>
      <c r="BO191" s="47">
        <v>14.9865013774105</v>
      </c>
      <c r="BP191" s="47">
        <v>12.4645892351275</v>
      </c>
      <c r="BQ191" s="47">
        <v>10.6164305949008</v>
      </c>
      <c r="BR191" s="47">
        <v>14.5205479452055</v>
      </c>
      <c r="BS191" s="47">
        <v>18.4854794520548</v>
      </c>
      <c r="BT191" s="47">
        <v>17.032967032967</v>
      </c>
      <c r="BU191" s="47">
        <v>18.4</v>
      </c>
      <c r="BV191" s="47">
        <v>18.0821917808219</v>
      </c>
      <c r="BW191" s="47">
        <v>13.0008219178082</v>
      </c>
      <c r="BX191" s="47">
        <v>15.5555555555556</v>
      </c>
      <c r="BY191" s="47">
        <v>11.0830555555556</v>
      </c>
      <c r="BZ191" s="47">
        <v>18.0555555555556</v>
      </c>
      <c r="CA191" s="47">
        <v>10.3977777777778</v>
      </c>
      <c r="CB191" s="47">
        <v>17.6848874598071</v>
      </c>
      <c r="CC191" s="47">
        <v>11.103536977492</v>
      </c>
      <c r="CD191" s="47">
        <v>57.5757575757576</v>
      </c>
      <c r="CE191" s="47">
        <v>10.7022038567493</v>
      </c>
      <c r="CF191" s="47">
        <v>19.4520547945205</v>
      </c>
      <c r="CG191" s="47">
        <v>20.9364383561644</v>
      </c>
      <c r="CH191" s="47">
        <v>16.7123287671233</v>
      </c>
      <c r="CI191" s="47">
        <v>18.007397260274</v>
      </c>
      <c r="CJ191" s="47">
        <v>17.2602739726027</v>
      </c>
      <c r="CK191" s="47">
        <v>11.0147945205479</v>
      </c>
      <c r="CL191" s="47">
        <v>21.3296398891967</v>
      </c>
      <c r="CM191" s="47">
        <v>11.2703601108033</v>
      </c>
      <c r="CN191" s="47">
        <v>17.8571428571429</v>
      </c>
      <c r="CO191" s="47">
        <v>10.2211538461538</v>
      </c>
      <c r="CP191" s="47">
        <v>14.5299145299145</v>
      </c>
      <c r="CQ191" s="47">
        <v>15.6128205128205</v>
      </c>
      <c r="CR191" s="47">
        <v>30.4843304843305</v>
      </c>
      <c r="CS191" s="47">
        <v>11.0928774928775</v>
      </c>
      <c r="CT191" s="47">
        <v>18.0555555555556</v>
      </c>
      <c r="CU191" s="47">
        <v>7.50777777777778</v>
      </c>
      <c r="CV191" s="47">
        <v>16.8539325842697</v>
      </c>
      <c r="CW191" s="47">
        <v>8.34606741573034</v>
      </c>
      <c r="CX191" s="47">
        <v>16.1643835616438</v>
      </c>
      <c r="CY191" s="47">
        <v>13.9868493150685</v>
      </c>
      <c r="CZ191" s="47">
        <v>20</v>
      </c>
      <c r="DA191" s="47">
        <v>20.7333333333333</v>
      </c>
      <c r="DB191" s="47">
        <v>16.7582417582418</v>
      </c>
      <c r="DC191" s="47">
        <v>13.132967032967</v>
      </c>
      <c r="DD191" s="47">
        <v>21.0958904109589</v>
      </c>
      <c r="DE191" s="47">
        <v>7.89369863013699</v>
      </c>
      <c r="DF191" s="47">
        <v>19.9404761904762</v>
      </c>
      <c r="DG191" s="47">
        <v>9.579464285714289</v>
      </c>
      <c r="DH191" s="47">
        <v>19.4986072423398</v>
      </c>
      <c r="DI191" s="47">
        <v>7.31058495821727</v>
      </c>
      <c r="DJ191" s="47">
        <v>19.4366197183099</v>
      </c>
      <c r="DK191" s="47">
        <v>11.9092957746479</v>
      </c>
      <c r="DL191" s="47">
        <v>18.9944134078212</v>
      </c>
      <c r="DM191" s="47">
        <v>14.5033519553073</v>
      </c>
      <c r="DN191" s="29"/>
      <c r="DO191" s="47">
        <f>SUM(SUM(B191,D191,F191,H191,J191,L191,N191,P191,R191,T191,V191,X191,Z191,AB191,AD191,AF191,AH191,AJ191,AL191,AN191,AP191,AR191,AT191,AV191,AX191,AZ191,BB191,BD191,BF191,BH191),BJ191,BL191,BN191,BP191,BR191,BT191,BV191,BX191,BZ191,CB191,CD191,CF191,CH191,CJ191,CL191,CN191,CP191,CR191,CT191,CV191,CX191,CZ191,DB191,DD191,DF191,DH191,DJ191,DL191)/58</f>
        <v>19.6136381934818</v>
      </c>
      <c r="DP191" s="47">
        <f>SUM(SUM(C191,E191,G191,I191,K191,M191,O191,Q191,S191,U191,W191,Y191,AA191,AC191,AE191,AG191,AI191,AK191,AM191,AO191,AQ191,AS191,AU191,AW191,AY191,BA191,BC191,BE191,BG191,BI191),BK191,BM191,BO191,BQ191,BS191,BU191,BW191,BY191,CA191,CC191,CE191,CG191,CI191,CK191,CM191,CO191,CQ191,CS191,CU191,CW191,CY191,DA191,DC191,DE191,DG191,DI191,DK191,DM191)/58</f>
        <v>13.273644774114</v>
      </c>
      <c r="DQ191" s="63"/>
    </row>
    <row r="192" ht="20.35" customHeight="1">
      <c r="A192" s="65">
        <v>1972</v>
      </c>
      <c r="B192" s="68">
        <v>17.1270718232044</v>
      </c>
      <c r="C192" s="47">
        <v>12.0593922651934</v>
      </c>
      <c r="D192" s="47">
        <v>14.010989010989</v>
      </c>
      <c r="E192" s="47">
        <v>10.8137362637363</v>
      </c>
      <c r="F192" s="47">
        <v>17.2131147540984</v>
      </c>
      <c r="G192" s="47">
        <v>11.3002732240437</v>
      </c>
      <c r="H192" s="47">
        <v>14.6814404432133</v>
      </c>
      <c r="I192" s="47">
        <v>5.45457063711911</v>
      </c>
      <c r="J192" s="47">
        <v>14.3646408839779</v>
      </c>
      <c r="K192" s="47">
        <v>17.1099447513812</v>
      </c>
      <c r="L192" s="47">
        <v>16.3934426229508</v>
      </c>
      <c r="M192" s="47">
        <v>12.5071038251366</v>
      </c>
      <c r="N192" s="47">
        <v>10.4683195592287</v>
      </c>
      <c r="O192" s="47">
        <v>8.80385674931129</v>
      </c>
      <c r="P192" s="47">
        <v>13.6612021857923</v>
      </c>
      <c r="Q192" s="47">
        <v>21.1071038251366</v>
      </c>
      <c r="R192" s="47">
        <v>12.9230769230769</v>
      </c>
      <c r="S192" s="47">
        <v>15.4338461538462</v>
      </c>
      <c r="T192" s="47">
        <v>13.972602739726</v>
      </c>
      <c r="U192" s="47">
        <v>18.9158904109589</v>
      </c>
      <c r="V192" s="47">
        <v>14.8351648351648</v>
      </c>
      <c r="W192" s="47">
        <v>19.392032967033</v>
      </c>
      <c r="X192" s="47">
        <v>15.3203342618384</v>
      </c>
      <c r="Y192" s="47">
        <v>14.083008356546</v>
      </c>
      <c r="Z192" s="47">
        <v>35.9848484848485</v>
      </c>
      <c r="AA192" s="47">
        <v>17.3170454545455</v>
      </c>
      <c r="AB192" s="47">
        <v>17.7595628415301</v>
      </c>
      <c r="AC192" s="47">
        <v>10.9852459016393</v>
      </c>
      <c r="AD192" s="47">
        <v>14.7540983606557</v>
      </c>
      <c r="AE192" s="47">
        <v>17.4650273224044</v>
      </c>
      <c r="AF192" s="47">
        <v>14.5604395604396</v>
      </c>
      <c r="AG192" s="47">
        <v>12.4510989010989</v>
      </c>
      <c r="AH192" s="47">
        <v>12.5698324022346</v>
      </c>
      <c r="AI192" s="47">
        <v>16.0220670391061</v>
      </c>
      <c r="AJ192" s="47">
        <v>13.1147540983607</v>
      </c>
      <c r="AK192" s="47">
        <v>13.0404371584699</v>
      </c>
      <c r="AL192" s="47">
        <v>12.2950819672131</v>
      </c>
      <c r="AM192" s="47">
        <v>22.829781420765</v>
      </c>
      <c r="AN192" s="47">
        <v>13.7741046831956</v>
      </c>
      <c r="AO192" s="47">
        <v>8.955096418732779</v>
      </c>
      <c r="AP192" s="47">
        <v>16.1643835616438</v>
      </c>
      <c r="AQ192" s="47">
        <v>10.3613698630137</v>
      </c>
      <c r="AR192" s="47">
        <v>14.010989010989</v>
      </c>
      <c r="AS192" s="47">
        <v>11.881043956044</v>
      </c>
      <c r="AT192" s="47">
        <v>21.0382513661202</v>
      </c>
      <c r="AU192" s="47">
        <v>11.9016393442623</v>
      </c>
      <c r="AV192" s="47">
        <v>14.4808743169399</v>
      </c>
      <c r="AW192" s="47">
        <v>13.4926229508197</v>
      </c>
      <c r="AX192" s="47">
        <v>18.3139534883721</v>
      </c>
      <c r="AY192" s="47">
        <v>16.4485465116279</v>
      </c>
      <c r="AZ192" s="47">
        <v>15.1098901098901</v>
      </c>
      <c r="BA192" s="47">
        <v>13.7343406593407</v>
      </c>
      <c r="BB192" s="47">
        <v>13.4615384615385</v>
      </c>
      <c r="BC192" s="47">
        <v>33.2785714285714</v>
      </c>
      <c r="BD192" s="47">
        <v>19.1780821917808</v>
      </c>
      <c r="BE192" s="47">
        <v>6.38027397260274</v>
      </c>
      <c r="BF192" s="47">
        <v>17.3076923076923</v>
      </c>
      <c r="BG192" s="47">
        <v>12.8612637362637</v>
      </c>
      <c r="BH192" s="47">
        <v>17.9063360881543</v>
      </c>
      <c r="BI192" s="47">
        <v>9.73801652892562</v>
      </c>
      <c r="BJ192" s="47">
        <v>17.3076923076923</v>
      </c>
      <c r="BK192" s="47">
        <v>9.08928571428571</v>
      </c>
      <c r="BL192" s="47">
        <v>13.7362637362637</v>
      </c>
      <c r="BM192" s="47">
        <v>5.50192307692308</v>
      </c>
      <c r="BN192" s="47">
        <v>20.1101928374656</v>
      </c>
      <c r="BO192" s="47">
        <v>14.4636363636364</v>
      </c>
      <c r="BP192" s="47">
        <v>13.719512195122</v>
      </c>
      <c r="BQ192" s="47">
        <v>10.2274390243902</v>
      </c>
      <c r="BR192" s="47">
        <v>13.9344262295082</v>
      </c>
      <c r="BS192" s="47">
        <v>17.7513661202186</v>
      </c>
      <c r="BT192" s="47">
        <v>15.2777777777778</v>
      </c>
      <c r="BU192" s="47">
        <v>19.5247222222222</v>
      </c>
      <c r="BV192" s="47">
        <v>15.6593406593407</v>
      </c>
      <c r="BW192" s="47">
        <v>12.8519230769231</v>
      </c>
      <c r="BX192" s="47">
        <v>15.5737704918033</v>
      </c>
      <c r="BY192" s="47">
        <v>10.8524590163934</v>
      </c>
      <c r="BZ192" s="47">
        <v>13.8504155124654</v>
      </c>
      <c r="CA192" s="47">
        <v>10.117728531856</v>
      </c>
      <c r="CB192" s="47">
        <v>13.6363636363636</v>
      </c>
      <c r="CC192" s="47">
        <v>11.2763636363636</v>
      </c>
      <c r="CD192" s="47">
        <v>58.8888888888889</v>
      </c>
      <c r="CE192" s="47">
        <v>11.1197222222222</v>
      </c>
      <c r="CF192" s="47">
        <v>17.7595628415301</v>
      </c>
      <c r="CG192" s="47">
        <v>20.8770491803279</v>
      </c>
      <c r="CH192" s="47">
        <v>13.4328358208955</v>
      </c>
      <c r="CI192" s="47">
        <v>16.9516417910448</v>
      </c>
      <c r="CJ192" s="47">
        <v>13.3879781420765</v>
      </c>
      <c r="CK192" s="47">
        <v>11.5699453551913</v>
      </c>
      <c r="CL192" s="47">
        <v>15.3005464480874</v>
      </c>
      <c r="CM192" s="47">
        <v>11.1609289617486</v>
      </c>
      <c r="CN192" s="47">
        <v>17.1270718232044</v>
      </c>
      <c r="CO192" s="47">
        <v>10.9803867403315</v>
      </c>
      <c r="CP192" s="47">
        <v>12.1739130434783</v>
      </c>
      <c r="CQ192" s="47">
        <v>15.3205797101449</v>
      </c>
      <c r="CR192" s="47">
        <v>26.3829787234043</v>
      </c>
      <c r="CS192" s="47">
        <v>10.9540425531915</v>
      </c>
      <c r="CT192" s="47">
        <v>16.4835164835165</v>
      </c>
      <c r="CU192" s="47">
        <v>7.32554945054945</v>
      </c>
      <c r="CV192" s="47">
        <v>13.2596685082873</v>
      </c>
      <c r="CW192" s="47">
        <v>7.42651933701657</v>
      </c>
      <c r="CX192" s="47">
        <v>16.6666666666667</v>
      </c>
      <c r="CY192" s="47">
        <v>14.2674863387978</v>
      </c>
      <c r="CZ192" s="47">
        <v>12.3287671232877</v>
      </c>
      <c r="DA192" s="47">
        <v>20.5068493150685</v>
      </c>
      <c r="DB192" s="47">
        <v>15.6593406593407</v>
      </c>
      <c r="DC192" s="47">
        <v>13.7467032967033</v>
      </c>
      <c r="DD192" s="47">
        <v>11.7486338797814</v>
      </c>
      <c r="DE192" s="47">
        <v>7.92814207650273</v>
      </c>
      <c r="DF192" s="47">
        <v>14.6131805157593</v>
      </c>
      <c r="DG192" s="47">
        <v>9.881948424068771</v>
      </c>
      <c r="DH192" s="47">
        <v>13.8888888888889</v>
      </c>
      <c r="DI192" s="47">
        <v>8.587777777777781</v>
      </c>
      <c r="DJ192" s="47">
        <v>18.8524590163934</v>
      </c>
      <c r="DK192" s="47">
        <v>11.8874316939891</v>
      </c>
      <c r="DL192" s="47">
        <v>14.6478873239437</v>
      </c>
      <c r="DM192" s="47">
        <v>14.9732394366197</v>
      </c>
      <c r="DN192" s="29"/>
      <c r="DO192" s="47">
        <f>SUM(SUM(B192,D192,F192,H192,J192,L192,N192,P192,R192,T192,V192,X192,Z192,AB192,AD192,AF192,AH192,AJ192,AL192,AN192,AP192,AR192,AT192,AV192,AX192,AZ192,BB192,BD192,BF192,BH192),BJ192,BL192,BN192,BP192,BR192,BT192,BV192,BX192,BZ192,CB192,CD192,CF192,CH192,CJ192,CL192,CN192,CP192,CR192,CT192,CV192,CX192,CZ192,DB192,DD192,DF192,DH192,DJ192,DL192)/58</f>
        <v>16.4166319573464</v>
      </c>
      <c r="DP192" s="47">
        <f>SUM(SUM(C192,E192,G192,I192,K192,M192,O192,Q192,S192,U192,W192,Y192,AA192,AC192,AE192,AG192,AI192,AK192,AM192,AO192,AQ192,AS192,AU192,AW192,AY192,BA192,BC192,BE192,BG192,BI192),BK192,BM192,BO192,BQ192,BS192,BU192,BW192,BY192,CA192,CC192,CE192,CG192,CI192,CK192,CM192,CO192,CQ192,CS192,CU192,CW192,CY192,DA192,DC192,DE192,DG192,DI192,DK192,DM192)/58</f>
        <v>13.3318454903825</v>
      </c>
      <c r="DQ192" s="63"/>
    </row>
    <row r="193" ht="20.35" customHeight="1">
      <c r="A193" s="65">
        <v>1973</v>
      </c>
      <c r="B193" s="68">
        <v>5.78512396694215</v>
      </c>
      <c r="C193" s="47">
        <v>12.8165289256198</v>
      </c>
      <c r="D193" s="47">
        <v>11.2328767123288</v>
      </c>
      <c r="E193" s="47">
        <v>10.5013698630137</v>
      </c>
      <c r="F193" s="47">
        <v>12.396694214876</v>
      </c>
      <c r="G193" s="47">
        <v>13.3446280991736</v>
      </c>
      <c r="H193" s="47">
        <v>9.116022099447511</v>
      </c>
      <c r="I193" s="47">
        <v>7.15303867403315</v>
      </c>
      <c r="J193" s="47">
        <v>10.3351955307263</v>
      </c>
      <c r="K193" s="47">
        <v>18.1008379888268</v>
      </c>
      <c r="L193" s="47">
        <v>9.31506849315068</v>
      </c>
      <c r="M193" s="47">
        <v>13.7898630136986</v>
      </c>
      <c r="N193" s="47">
        <v>7.75623268698061</v>
      </c>
      <c r="O193" s="47">
        <v>8.016620498614961</v>
      </c>
      <c r="P193" s="47">
        <v>13.4986225895317</v>
      </c>
      <c r="Q193" s="47">
        <v>22.4724517906336</v>
      </c>
      <c r="R193" s="47">
        <v>10.5413105413105</v>
      </c>
      <c r="S193" s="47">
        <v>16.5868945868946</v>
      </c>
      <c r="T193" s="47">
        <v>6.79886685552408</v>
      </c>
      <c r="U193" s="47">
        <v>20.5294617563739</v>
      </c>
      <c r="V193" s="47">
        <v>11.5068493150685</v>
      </c>
      <c r="W193" s="47">
        <v>21.4284931506849</v>
      </c>
      <c r="X193" s="47">
        <v>7.71349862258953</v>
      </c>
      <c r="Y193" s="47">
        <v>13.8250688705234</v>
      </c>
      <c r="Z193" s="47">
        <v>18.8854489164087</v>
      </c>
      <c r="AA193" s="47">
        <v>19.1752321981424</v>
      </c>
      <c r="AB193" s="47">
        <v>10.2493074792244</v>
      </c>
      <c r="AC193" s="47">
        <v>11.1476454293629</v>
      </c>
      <c r="AD193" s="47">
        <v>7.67123287671233</v>
      </c>
      <c r="AE193" s="47">
        <v>17.0241095890411</v>
      </c>
      <c r="AF193" s="47">
        <v>9.94475138121547</v>
      </c>
      <c r="AG193" s="47">
        <v>14.4972375690608</v>
      </c>
      <c r="AH193" s="47">
        <v>7.96703296703297</v>
      </c>
      <c r="AI193" s="47">
        <v>18.5252747252747</v>
      </c>
      <c r="AJ193" s="47">
        <v>10.4109589041096</v>
      </c>
      <c r="AK193" s="47">
        <v>13.7860273972603</v>
      </c>
      <c r="AL193" s="47">
        <v>8.033240997229919</v>
      </c>
      <c r="AM193" s="47">
        <v>23.7476454293629</v>
      </c>
      <c r="AN193" s="47">
        <v>9.03954802259887</v>
      </c>
      <c r="AO193" s="47">
        <v>9.791242937853109</v>
      </c>
      <c r="AP193" s="47">
        <v>13.7362637362637</v>
      </c>
      <c r="AQ193" s="47">
        <v>10.7467032967033</v>
      </c>
      <c r="AR193" s="47">
        <v>12.0547945205479</v>
      </c>
      <c r="AS193" s="47">
        <v>12.1041095890411</v>
      </c>
      <c r="AT193" s="47">
        <v>7.14285714285714</v>
      </c>
      <c r="AU193" s="47">
        <v>12.7266483516484</v>
      </c>
      <c r="AV193" s="47">
        <v>10.4395604395604</v>
      </c>
      <c r="AW193" s="47">
        <v>15.3063186813187</v>
      </c>
      <c r="AX193" s="47">
        <v>10.6628242074928</v>
      </c>
      <c r="AY193" s="47">
        <v>18.9740634005764</v>
      </c>
      <c r="AZ193" s="47">
        <v>12.1546961325967</v>
      </c>
      <c r="BA193" s="47">
        <v>13.0309392265193</v>
      </c>
      <c r="BB193" s="47">
        <v>13.4615384615385</v>
      </c>
      <c r="BC193" s="47">
        <v>33.421978021978</v>
      </c>
      <c r="BD193" s="47">
        <v>11.878453038674</v>
      </c>
      <c r="BE193" s="47">
        <v>8.95165745856354</v>
      </c>
      <c r="BF193" s="47">
        <v>11.4525139664804</v>
      </c>
      <c r="BG193" s="47">
        <v>12.5262569832402</v>
      </c>
      <c r="BH193" s="47">
        <v>7.98898071625344</v>
      </c>
      <c r="BI193" s="47">
        <v>9.032231404958679</v>
      </c>
      <c r="BJ193" s="47">
        <v>16.0664819944598</v>
      </c>
      <c r="BK193" s="47">
        <v>9.66232686980609</v>
      </c>
      <c r="BL193" s="47">
        <v>10.989010989011</v>
      </c>
      <c r="BM193" s="47">
        <v>6.25686813186813</v>
      </c>
      <c r="BN193" s="47">
        <v>14.0845070422535</v>
      </c>
      <c r="BO193" s="47">
        <v>16.5504225352113</v>
      </c>
      <c r="BP193" s="47">
        <v>11.8181818181818</v>
      </c>
      <c r="BQ193" s="47">
        <v>10.3427272727273</v>
      </c>
      <c r="BR193" s="47">
        <v>9.04109589041096</v>
      </c>
      <c r="BS193" s="47">
        <v>19.4997260273973</v>
      </c>
      <c r="BT193" s="47">
        <v>12</v>
      </c>
      <c r="BU193" s="47">
        <v>21.037</v>
      </c>
      <c r="BV193" s="47">
        <v>18.7150837988827</v>
      </c>
      <c r="BW193" s="47">
        <v>14.391061452514</v>
      </c>
      <c r="BX193" s="47">
        <v>8.21917808219178</v>
      </c>
      <c r="BY193" s="47">
        <v>11.1904109589041</v>
      </c>
      <c r="BZ193" s="47">
        <v>11.0803324099723</v>
      </c>
      <c r="CA193" s="47">
        <v>11.0554016620499</v>
      </c>
      <c r="CB193" s="47">
        <v>8.52941176470588</v>
      </c>
      <c r="CC193" s="47">
        <v>13.8264705882353</v>
      </c>
      <c r="CD193" s="47">
        <v>30.5555555555556</v>
      </c>
      <c r="CE193" s="47">
        <v>11.9888888888889</v>
      </c>
      <c r="CF193" s="47">
        <v>9.01408450704225</v>
      </c>
      <c r="CG193" s="47">
        <v>22.5259154929577</v>
      </c>
      <c r="CH193" s="47">
        <v>9.88700564971751</v>
      </c>
      <c r="CI193" s="47">
        <v>19.4223163841808</v>
      </c>
      <c r="CJ193" s="47">
        <v>11.5068493150685</v>
      </c>
      <c r="CK193" s="47">
        <v>11.2997260273973</v>
      </c>
      <c r="CL193" s="47">
        <v>11.7647058823529</v>
      </c>
      <c r="CM193" s="47">
        <v>11.9285714285714</v>
      </c>
      <c r="CN193" s="47">
        <v>9.863013698630141</v>
      </c>
      <c r="CO193" s="47">
        <v>13.0484931506849</v>
      </c>
      <c r="CP193" s="47">
        <v>9.649122807017539</v>
      </c>
      <c r="CQ193" s="47">
        <v>17.4213450292398</v>
      </c>
      <c r="CR193" s="47">
        <v>46.7128027681661</v>
      </c>
      <c r="CS193" s="47">
        <v>11.4629757785467</v>
      </c>
      <c r="CT193" s="47">
        <v>10.4395604395604</v>
      </c>
      <c r="CU193" s="47">
        <v>8.00082417582418</v>
      </c>
      <c r="CV193" s="47">
        <v>8.815426997245179</v>
      </c>
      <c r="CW193" s="47">
        <v>8.907988980716249</v>
      </c>
      <c r="CX193" s="47">
        <v>11.2328767123288</v>
      </c>
      <c r="CY193" s="47">
        <v>15.0178082191781</v>
      </c>
      <c r="CZ193" s="47">
        <v>9.116022099447511</v>
      </c>
      <c r="DA193" s="47">
        <v>21.0801104972376</v>
      </c>
      <c r="DB193" s="47">
        <v>11.1111111111111</v>
      </c>
      <c r="DC193" s="47">
        <v>15.5127777777778</v>
      </c>
      <c r="DD193" s="47">
        <v>9.04109589041096</v>
      </c>
      <c r="DE193" s="47">
        <v>9.25835616438356</v>
      </c>
      <c r="DF193" s="47">
        <v>7.24233983286908</v>
      </c>
      <c r="DG193" s="47">
        <v>12.2534818941504</v>
      </c>
      <c r="DH193" s="47">
        <v>8.07799442896936</v>
      </c>
      <c r="DI193" s="47">
        <v>8.181058495821731</v>
      </c>
      <c r="DJ193" s="47">
        <v>7.79944289693593</v>
      </c>
      <c r="DK193" s="47">
        <v>12.1529247910864</v>
      </c>
      <c r="DL193" s="47">
        <v>11.2947658402204</v>
      </c>
      <c r="DM193" s="47">
        <v>16.3702479338843</v>
      </c>
      <c r="DN193" s="29"/>
      <c r="DO193" s="47">
        <f>SUM(SUM(B193,D193,F193,H193,J193,L193,N193,P193,R193,T193,V193,X193,Z193,AB193,AD193,AF193,AH193,AJ193,AL193,AN193,AP193,AR193,AT193,AV193,AX193,AZ193,BB193,BD193,BF193,BH193),BJ193,BL193,BN193,BP193,BR193,BT193,BV193,BX193,BZ193,CB193,CD193,CF193,CH193,CJ193,CL193,CN193,CP193,CR193,CT193,CV193,CX193,CZ193,DB193,DD193,DF193,DH193,DJ193,DL193)/58</f>
        <v>11.4282314785861</v>
      </c>
      <c r="DP193" s="47">
        <f>SUM(SUM(C193,E193,G193,I193,K193,M193,O193,Q193,S193,U193,W193,Y193,AA193,AC193,AE193,AG193,AI193,AK193,AM193,AO193,AQ193,AS193,AU193,AW193,AY193,BA193,BC193,BE193,BG193,BI193),BK193,BM193,BO193,BQ193,BS193,BU193,BW193,BY193,CA193,CC193,CE193,CG193,CI193,CK193,CM193,CO193,CQ193,CS193,CU193,CW193,CY193,DA193,DC193,DE193,DG193,DI193,DK193,DM193)/58</f>
        <v>14.3573587158144</v>
      </c>
      <c r="DQ193" s="63"/>
    </row>
    <row r="194" ht="20.35" customHeight="1">
      <c r="A194" s="65">
        <v>1974</v>
      </c>
      <c r="B194" s="68">
        <v>10.1369863013699</v>
      </c>
      <c r="C194" s="47">
        <v>12.5358904109589</v>
      </c>
      <c r="D194" s="47">
        <v>10.4395604395604</v>
      </c>
      <c r="E194" s="47">
        <v>10.6541208791209</v>
      </c>
      <c r="F194" s="47">
        <v>7.69230769230769</v>
      </c>
      <c r="G194" s="47">
        <v>11.6129120879121</v>
      </c>
      <c r="H194" s="47">
        <v>7.88732394366197</v>
      </c>
      <c r="I194" s="47">
        <v>6.40535211267606</v>
      </c>
      <c r="J194" s="47">
        <v>9.39226519337017</v>
      </c>
      <c r="K194" s="47">
        <v>15.9325966850829</v>
      </c>
      <c r="L194" s="47">
        <v>11.7808219178082</v>
      </c>
      <c r="M194" s="47">
        <v>12.2550684931507</v>
      </c>
      <c r="N194" s="47">
        <v>9.863013698630141</v>
      </c>
      <c r="O194" s="47">
        <v>8.09342465753425</v>
      </c>
      <c r="P194" s="47">
        <v>11.2637362637363</v>
      </c>
      <c r="Q194" s="47">
        <v>21.2321428571429</v>
      </c>
      <c r="R194" s="47">
        <v>6.60919540229885</v>
      </c>
      <c r="S194" s="47">
        <v>15.1034482758621</v>
      </c>
      <c r="T194" s="47">
        <v>11.8155619596542</v>
      </c>
      <c r="U194" s="47">
        <v>19.0881844380403</v>
      </c>
      <c r="V194" s="47">
        <v>12.6027397260274</v>
      </c>
      <c r="W194" s="47">
        <v>20.0684931506849</v>
      </c>
      <c r="X194" s="47">
        <v>11.2947658402204</v>
      </c>
      <c r="Y194" s="47">
        <v>14.1258953168044</v>
      </c>
      <c r="Z194" s="47">
        <v>27.3291925465839</v>
      </c>
      <c r="AA194" s="47">
        <v>17.1878881987578</v>
      </c>
      <c r="AB194" s="47">
        <v>11.3259668508287</v>
      </c>
      <c r="AC194" s="47">
        <v>11.3033149171271</v>
      </c>
      <c r="AD194" s="47">
        <v>9.31506849315068</v>
      </c>
      <c r="AE194" s="47">
        <v>17.486301369863</v>
      </c>
      <c r="AF194" s="47">
        <v>12.396694214876</v>
      </c>
      <c r="AG194" s="47">
        <v>12.1154269972452</v>
      </c>
      <c r="AH194" s="47">
        <v>9.064327485380121</v>
      </c>
      <c r="AI194" s="47">
        <v>16.7301169590643</v>
      </c>
      <c r="AJ194" s="47">
        <v>9.04109589041096</v>
      </c>
      <c r="AK194" s="47">
        <v>12.4534246575342</v>
      </c>
      <c r="AL194" s="47">
        <v>6.84931506849315</v>
      </c>
      <c r="AM194" s="47">
        <v>22.812602739726</v>
      </c>
      <c r="AN194" s="47">
        <v>11.5384615384615</v>
      </c>
      <c r="AO194" s="47">
        <v>9.473076923076921</v>
      </c>
      <c r="AP194" s="47">
        <v>10.7438016528926</v>
      </c>
      <c r="AQ194" s="47">
        <v>11.2066115702479</v>
      </c>
      <c r="AR194" s="47">
        <v>10.7438016528926</v>
      </c>
      <c r="AS194" s="47">
        <v>11.7823691460055</v>
      </c>
      <c r="AT194" s="47">
        <v>6.66666666666667</v>
      </c>
      <c r="AU194" s="47">
        <v>12.1025</v>
      </c>
      <c r="AV194" s="47">
        <v>9.61538461538462</v>
      </c>
      <c r="AW194" s="47">
        <v>13.4203296703297</v>
      </c>
      <c r="AX194" s="47">
        <v>9.470752089136489</v>
      </c>
      <c r="AY194" s="47">
        <v>16.7699164345404</v>
      </c>
      <c r="AZ194" s="47">
        <v>12.6373626373626</v>
      </c>
      <c r="BA194" s="47">
        <v>13.2464285714286</v>
      </c>
      <c r="BB194" s="47">
        <v>9.58904109589041</v>
      </c>
      <c r="BC194" s="47">
        <v>31.0868493150685</v>
      </c>
      <c r="BD194" s="47">
        <v>9.49720670391061</v>
      </c>
      <c r="BE194" s="47">
        <v>6.93016759776536</v>
      </c>
      <c r="BF194" s="47">
        <v>10.4109589041096</v>
      </c>
      <c r="BG194" s="47">
        <v>12.2361643835616</v>
      </c>
      <c r="BH194" s="47">
        <v>13.2596685082873</v>
      </c>
      <c r="BI194" s="47">
        <v>9.14889502762431</v>
      </c>
      <c r="BJ194" s="47">
        <v>13.0555555555556</v>
      </c>
      <c r="BK194" s="47">
        <v>9.99583333333333</v>
      </c>
      <c r="BL194" s="47">
        <v>10.7142857142857</v>
      </c>
      <c r="BM194" s="47">
        <v>6.40494505494505</v>
      </c>
      <c r="BN194" s="47">
        <v>11.5702479338843</v>
      </c>
      <c r="BO194" s="47">
        <v>14.1418732782369</v>
      </c>
      <c r="BP194" s="47">
        <v>8.68347338935574</v>
      </c>
      <c r="BQ194" s="47">
        <v>10.5112044817927</v>
      </c>
      <c r="BR194" s="47">
        <v>10.4109589041096</v>
      </c>
      <c r="BS194" s="47">
        <v>18.0227397260274</v>
      </c>
      <c r="BT194" s="47">
        <v>9.41828254847645</v>
      </c>
      <c r="BU194" s="47">
        <v>19.3016620498615</v>
      </c>
      <c r="BV194" s="47">
        <v>11.2947658402204</v>
      </c>
      <c r="BW194" s="47">
        <v>13.6517906336088</v>
      </c>
      <c r="BX194" s="47">
        <v>8.241758241758239</v>
      </c>
      <c r="BY194" s="47">
        <v>11.542032967033</v>
      </c>
      <c r="BZ194" s="47">
        <v>10.7142857142857</v>
      </c>
      <c r="CA194" s="47">
        <v>10.6197802197802</v>
      </c>
      <c r="CB194" s="47">
        <v>11.2391930835735</v>
      </c>
      <c r="CC194" s="47">
        <v>11.8242074927954</v>
      </c>
      <c r="CD194" s="47">
        <v>23.3516483516484</v>
      </c>
      <c r="CE194" s="47">
        <v>11.6755494505495</v>
      </c>
      <c r="CF194" s="47">
        <v>10.2493074792244</v>
      </c>
      <c r="CG194" s="47">
        <v>21.0925207756233</v>
      </c>
      <c r="CH194" s="47">
        <v>11.7808219178082</v>
      </c>
      <c r="CI194" s="47">
        <v>17.5098630136986</v>
      </c>
      <c r="CJ194" s="47">
        <v>8.767123287671231</v>
      </c>
      <c r="CK194" s="47">
        <v>11.3893150684932</v>
      </c>
      <c r="CL194" s="47">
        <v>12.1212121212121</v>
      </c>
      <c r="CM194" s="47">
        <v>12.2366391184573</v>
      </c>
      <c r="CN194" s="47">
        <v>11.0497237569061</v>
      </c>
      <c r="CO194" s="47">
        <v>11.5494475138122</v>
      </c>
      <c r="CP194" s="47">
        <v>11.7647058823529</v>
      </c>
      <c r="CQ194" s="47">
        <v>15.2467787114846</v>
      </c>
      <c r="CR194" s="47">
        <v>59.8130841121495</v>
      </c>
      <c r="CS194" s="47">
        <v>11.6102803738318</v>
      </c>
      <c r="CT194" s="47">
        <v>12.9476584022039</v>
      </c>
      <c r="CU194" s="47">
        <v>8.68374655647383</v>
      </c>
      <c r="CV194" s="47">
        <v>8.797653958944281</v>
      </c>
      <c r="CW194" s="47">
        <v>8.648093841642231</v>
      </c>
      <c r="CX194" s="47">
        <v>8.21917808219178</v>
      </c>
      <c r="CY194" s="47">
        <v>14.1649315068493</v>
      </c>
      <c r="CZ194" s="47">
        <v>13.6986301369863</v>
      </c>
      <c r="DA194" s="47">
        <v>18.9421917808219</v>
      </c>
      <c r="DB194" s="47">
        <v>10.4972375690608</v>
      </c>
      <c r="DC194" s="47">
        <v>13.8088397790055</v>
      </c>
      <c r="DD194" s="47">
        <v>11.5068493150685</v>
      </c>
      <c r="DE194" s="47">
        <v>8.447945205479449</v>
      </c>
      <c r="DF194" s="47">
        <v>4.93150684931507</v>
      </c>
      <c r="DG194" s="47">
        <v>10.2643835616438</v>
      </c>
      <c r="DH194" s="47">
        <v>9.31506849315068</v>
      </c>
      <c r="DI194" s="47">
        <v>7.63095890410959</v>
      </c>
      <c r="DJ194" s="47">
        <v>9.695290858725761</v>
      </c>
      <c r="DK194" s="47">
        <v>10.8958448753463</v>
      </c>
      <c r="DL194" s="47">
        <v>10.7438016528926</v>
      </c>
      <c r="DM194" s="47">
        <v>15.3382920110193</v>
      </c>
      <c r="DN194" s="29"/>
      <c r="DO194" s="47">
        <f>SUM(SUM(B194,D194,F194,H194,J194,L194,N194,P194,R194,T194,V194,X194,Z194,AB194,AD194,AF194,AH194,AJ194,AL194,AN194,AP194,AR194,AT194,AV194,AX194,AZ194,BB194,BD194,BF194,BH194),BJ194,BL194,BN194,BP194,BR194,BT194,BV194,BX194,BZ194,CB194,CD194,CF194,CH194,CJ194,CL194,CN194,CP194,CR194,CT194,CV194,CX194,CZ194,DB194,DD194,DF194,DH194,DJ194,DL194)/58</f>
        <v>11.6356267956273</v>
      </c>
      <c r="DP194" s="47">
        <f>SUM(SUM(C194,E194,G194,I194,K194,M194,O194,Q194,S194,U194,W194,Y194,AA194,AC194,AE194,AG194,AI194,AK194,AM194,AO194,AQ194,AS194,AU194,AW194,AY194,BA194,BC194,BE194,BG194,BI194),BK194,BM194,BO194,BQ194,BS194,BU194,BW194,BY194,CA194,CC194,CE194,CG194,CI194,CK194,CM194,CO194,CQ194,CS194,CU194,CW194,CY194,DA194,DC194,DE194,DG194,DI194,DK194,DM194)/58</f>
        <v>13.4439931918913</v>
      </c>
      <c r="DQ194" s="63"/>
    </row>
    <row r="195" ht="20.35" customHeight="1">
      <c r="A195" s="65">
        <v>1975</v>
      </c>
      <c r="B195" s="68">
        <v>8.493150684931511</v>
      </c>
      <c r="C195" s="47">
        <v>12.4630136986301</v>
      </c>
      <c r="D195" s="47">
        <v>7.71349862258953</v>
      </c>
      <c r="E195" s="47">
        <v>10.604958677686</v>
      </c>
      <c r="F195" s="47">
        <v>8.767123287671231</v>
      </c>
      <c r="G195" s="47">
        <v>10.8983561643836</v>
      </c>
      <c r="H195" s="47">
        <v>11.271676300578</v>
      </c>
      <c r="I195" s="47">
        <v>6.03670520231214</v>
      </c>
      <c r="J195" s="47">
        <v>7.64705882352941</v>
      </c>
      <c r="K195" s="47">
        <v>16.2708823529412</v>
      </c>
      <c r="L195" s="47">
        <v>13.4246575342466</v>
      </c>
      <c r="M195" s="47">
        <v>12.5602739726027</v>
      </c>
      <c r="N195" s="47">
        <v>9.58904109589041</v>
      </c>
      <c r="O195" s="47">
        <v>7.96986301369863</v>
      </c>
      <c r="P195" s="47">
        <v>8.79120879120879</v>
      </c>
      <c r="Q195" s="47">
        <v>21.9260989010989</v>
      </c>
      <c r="R195" s="47">
        <v>9.340659340659339</v>
      </c>
      <c r="S195" s="47">
        <v>15.8129120879121</v>
      </c>
      <c r="T195" s="47">
        <v>9.57095709570957</v>
      </c>
      <c r="U195" s="47">
        <v>19.7419141914191</v>
      </c>
      <c r="V195" s="47">
        <v>10.958904109589</v>
      </c>
      <c r="W195" s="47">
        <v>20.9293150684932</v>
      </c>
      <c r="X195" s="47">
        <v>12.6721763085399</v>
      </c>
      <c r="Y195" s="47">
        <v>14.1906336088154</v>
      </c>
      <c r="Z195" s="47">
        <v>29.4617563739377</v>
      </c>
      <c r="AA195" s="47">
        <v>18.3484419263456</v>
      </c>
      <c r="AB195" s="47">
        <v>13.4078212290503</v>
      </c>
      <c r="AC195" s="47">
        <v>11.0578212290503</v>
      </c>
      <c r="AD195" s="47">
        <v>9.04109589041096</v>
      </c>
      <c r="AE195" s="47">
        <v>16.5446575342466</v>
      </c>
      <c r="AF195" s="47">
        <v>11.5384615384615</v>
      </c>
      <c r="AG195" s="47">
        <v>12.8953296703297</v>
      </c>
      <c r="AH195" s="47">
        <v>12.1037463976945</v>
      </c>
      <c r="AI195" s="47">
        <v>17.6314121037464</v>
      </c>
      <c r="AJ195" s="47">
        <v>10.1369863013699</v>
      </c>
      <c r="AK195" s="47">
        <v>13.0778082191781</v>
      </c>
      <c r="AL195" s="47">
        <v>9.31506849315068</v>
      </c>
      <c r="AM195" s="47">
        <v>22.7994520547945</v>
      </c>
      <c r="AN195" s="47">
        <v>9.340659340659339</v>
      </c>
      <c r="AO195" s="47">
        <v>9.50714285714286</v>
      </c>
      <c r="AP195" s="47">
        <v>12.3287671232877</v>
      </c>
      <c r="AQ195" s="47">
        <v>10.4180821917808</v>
      </c>
      <c r="AR195" s="47">
        <v>8.767123287671231</v>
      </c>
      <c r="AS195" s="47">
        <v>11.9230136986301</v>
      </c>
      <c r="AT195" s="47">
        <v>6.3013698630137</v>
      </c>
      <c r="AU195" s="47">
        <v>12.24</v>
      </c>
      <c r="AV195" s="47">
        <v>7.67123287671233</v>
      </c>
      <c r="AW195" s="47">
        <v>14.361095890411</v>
      </c>
      <c r="AX195" s="47">
        <v>11.7808219178082</v>
      </c>
      <c r="AY195" s="47">
        <v>18.6504109589041</v>
      </c>
      <c r="AZ195" s="47">
        <v>9.09090909090909</v>
      </c>
      <c r="BA195" s="47">
        <v>13.3829201101928</v>
      </c>
      <c r="BB195" s="47">
        <v>9.31506849315068</v>
      </c>
      <c r="BC195" s="47">
        <v>32.2547945205479</v>
      </c>
      <c r="BD195" s="47">
        <v>11.3259668508287</v>
      </c>
      <c r="BE195" s="47">
        <v>7.36353591160221</v>
      </c>
      <c r="BF195" s="47">
        <v>11.0497237569061</v>
      </c>
      <c r="BG195" s="47">
        <v>11.5276243093923</v>
      </c>
      <c r="BH195" s="47">
        <v>9.890109890109891</v>
      </c>
      <c r="BI195" s="47">
        <v>9.06978021978022</v>
      </c>
      <c r="BJ195" s="47">
        <v>12.7777777777778</v>
      </c>
      <c r="BK195" s="47">
        <v>9.766388888888891</v>
      </c>
      <c r="BL195" s="47">
        <v>10.2209944751381</v>
      </c>
      <c r="BM195" s="47">
        <v>5.7</v>
      </c>
      <c r="BN195" s="47">
        <v>12.0547945205479</v>
      </c>
      <c r="BO195" s="47">
        <v>14.792602739726</v>
      </c>
      <c r="BP195" s="47">
        <v>9.09090909090909</v>
      </c>
      <c r="BQ195" s="47">
        <v>9.964187327823691</v>
      </c>
      <c r="BR195" s="47">
        <v>9.31506849315068</v>
      </c>
      <c r="BS195" s="47">
        <v>18.8487671232877</v>
      </c>
      <c r="BT195" s="47">
        <v>12.3287671232877</v>
      </c>
      <c r="BU195" s="47">
        <v>19.6164383561644</v>
      </c>
      <c r="BV195" s="47">
        <v>9.61538461538462</v>
      </c>
      <c r="BW195" s="47">
        <v>13.178021978022</v>
      </c>
      <c r="BX195" s="47">
        <v>9.58904109589041</v>
      </c>
      <c r="BY195" s="47">
        <v>11.4413698630137</v>
      </c>
      <c r="BZ195" s="47">
        <v>8.01104972375691</v>
      </c>
      <c r="CA195" s="47">
        <v>10.5060773480663</v>
      </c>
      <c r="CB195" s="47">
        <v>7.18232044198895</v>
      </c>
      <c r="CC195" s="47">
        <v>12.4513812154696</v>
      </c>
      <c r="CD195" s="47">
        <v>22.1917808219178</v>
      </c>
      <c r="CE195" s="47">
        <v>11.4682191780822</v>
      </c>
      <c r="CF195" s="47">
        <v>8.26446280991736</v>
      </c>
      <c r="CG195" s="47">
        <v>21.5796143250689</v>
      </c>
      <c r="CH195" s="47">
        <v>6.57534246575342</v>
      </c>
      <c r="CI195" s="47">
        <v>18.5698630136986</v>
      </c>
      <c r="CJ195" s="47">
        <v>9.04109589041096</v>
      </c>
      <c r="CK195" s="47">
        <v>11.2947945205479</v>
      </c>
      <c r="CL195" s="47">
        <v>9.537572254335259</v>
      </c>
      <c r="CM195" s="47">
        <v>11.7242774566474</v>
      </c>
      <c r="CN195" s="47">
        <v>9.917355371900831</v>
      </c>
      <c r="CO195" s="47">
        <v>11.7082644628099</v>
      </c>
      <c r="CP195" s="47">
        <v>8.13953488372093</v>
      </c>
      <c r="CQ195" s="47">
        <v>15.694476744186</v>
      </c>
      <c r="CR195" s="47">
        <v>42.4242424242424</v>
      </c>
      <c r="CS195" s="47">
        <v>11.5666666666667</v>
      </c>
      <c r="CT195" s="47">
        <v>11.5068493150685</v>
      </c>
      <c r="CU195" s="47">
        <v>8.34438356164384</v>
      </c>
      <c r="CV195" s="47">
        <v>9.01162790697674</v>
      </c>
      <c r="CW195" s="47">
        <v>8.64593023255814</v>
      </c>
      <c r="CX195" s="47">
        <v>9.31506849315068</v>
      </c>
      <c r="CY195" s="47">
        <v>14.4975342465753</v>
      </c>
      <c r="CZ195" s="47">
        <v>7.4792243767313</v>
      </c>
      <c r="DA195" s="47">
        <v>20.0578947368421</v>
      </c>
      <c r="DB195" s="47">
        <v>8.18713450292398</v>
      </c>
      <c r="DC195" s="47">
        <v>13.8576023391813</v>
      </c>
      <c r="DD195" s="47">
        <v>7.67123287671233</v>
      </c>
      <c r="DE195" s="47">
        <v>8.50739726027397</v>
      </c>
      <c r="DF195" s="47">
        <v>9.61538461538462</v>
      </c>
      <c r="DG195" s="47">
        <v>10.757967032967</v>
      </c>
      <c r="DH195" s="47">
        <v>10.1369863013699</v>
      </c>
      <c r="DI195" s="47">
        <v>7.40493150684932</v>
      </c>
      <c r="DJ195" s="47">
        <v>9.20245398773006</v>
      </c>
      <c r="DK195" s="47">
        <v>11.7223926380368</v>
      </c>
      <c r="DL195" s="47">
        <v>9.340659340659339</v>
      </c>
      <c r="DM195" s="47">
        <v>15.5236263736264</v>
      </c>
      <c r="DN195" s="29"/>
      <c r="DO195" s="47">
        <f>SUM(SUM(B195,D195,F195,H195,J195,L195,N195,P195,R195,T195,V195,X195,Z195,AB195,AD195,AF195,AH195,AJ195,AL195,AN195,AP195,AR195,AT195,AV195,AX195,AZ195,BB195,BD195,BF195,BH195),BJ195,BL195,BN195,BP195,BR195,BT195,BV195,BX195,BZ195,CB195,CD195,CF195,CH195,CJ195,CL195,CN195,CP195,CR195,CT195,CV195,CX195,CZ195,DB195,DD195,DF195,DH195,DJ195,DL195)/58</f>
        <v>10.8250158052934</v>
      </c>
      <c r="DP195" s="47">
        <f>SUM(SUM(C195,E195,G195,I195,K195,M195,O195,Q195,S195,U195,W195,Y195,AA195,AC195,AE195,AG195,AI195,AK195,AM195,AO195,AQ195,AS195,AU195,AW195,AY195,BA195,BC195,BE195,BG195,BI195),BK195,BM195,BO195,BQ195,BS195,BU195,BW195,BY195,CA195,CC195,CE195,CG195,CI195,CK195,CM195,CO195,CQ195,CS195,CU195,CW195,CY195,DA195,DC195,DE195,DG195,DI195,DK195,DM195)/58</f>
        <v>13.6491262324619</v>
      </c>
      <c r="DQ195" s="63"/>
    </row>
    <row r="196" ht="20.35" customHeight="1">
      <c r="A196" s="65">
        <v>1976</v>
      </c>
      <c r="B196" s="68">
        <v>8.196721311475409</v>
      </c>
      <c r="C196" s="47">
        <v>11.7827868852459</v>
      </c>
      <c r="D196" s="47">
        <v>7.69230769230769</v>
      </c>
      <c r="E196" s="47">
        <v>10.9771978021978</v>
      </c>
      <c r="F196" s="47">
        <v>11.2021857923497</v>
      </c>
      <c r="G196" s="47">
        <v>9.37814207650273</v>
      </c>
      <c r="H196" s="47">
        <v>11.142061281337</v>
      </c>
      <c r="I196" s="47">
        <v>5.46155988857939</v>
      </c>
      <c r="J196" s="47">
        <v>8.720930232558141</v>
      </c>
      <c r="K196" s="47">
        <v>15.3970930232558</v>
      </c>
      <c r="L196" s="47">
        <v>12.6373626373626</v>
      </c>
      <c r="M196" s="47">
        <v>11.5642857142857</v>
      </c>
      <c r="N196" s="47">
        <v>7.73480662983425</v>
      </c>
      <c r="O196" s="47">
        <v>8.521546961325971</v>
      </c>
      <c r="P196" s="47">
        <v>10.1092896174863</v>
      </c>
      <c r="Q196" s="47">
        <v>19.4729508196721</v>
      </c>
      <c r="R196" s="47">
        <v>9.890109890109891</v>
      </c>
      <c r="S196" s="47">
        <v>15.6159340659341</v>
      </c>
      <c r="T196" s="47">
        <v>6.06060606060606</v>
      </c>
      <c r="U196" s="47">
        <v>21.0454545454545</v>
      </c>
      <c r="V196" s="47">
        <v>9.31506849315068</v>
      </c>
      <c r="W196" s="47">
        <v>20.2643835616438</v>
      </c>
      <c r="X196" s="47">
        <v>9.58904109589041</v>
      </c>
      <c r="Y196" s="47">
        <v>14.4895890410959</v>
      </c>
      <c r="Z196" s="47">
        <v>26.4150943396226</v>
      </c>
      <c r="AA196" s="47">
        <v>17.8430817610063</v>
      </c>
      <c r="AB196" s="47">
        <v>12.0218579234973</v>
      </c>
      <c r="AC196" s="47">
        <v>10.8114754098361</v>
      </c>
      <c r="AD196" s="47">
        <v>9.016393442622951</v>
      </c>
      <c r="AE196" s="47">
        <v>16.9150273224044</v>
      </c>
      <c r="AF196" s="47">
        <v>11.5068493150685</v>
      </c>
      <c r="AG196" s="47">
        <v>10.9947945205479</v>
      </c>
      <c r="AH196" s="47">
        <v>10.5714285714286</v>
      </c>
      <c r="AI196" s="47">
        <v>16.9025714285714</v>
      </c>
      <c r="AJ196" s="47">
        <v>10.1092896174863</v>
      </c>
      <c r="AK196" s="47">
        <v>11.8193989071038</v>
      </c>
      <c r="AL196" s="47">
        <v>8.46994535519126</v>
      </c>
      <c r="AM196" s="47">
        <v>22.1666666666667</v>
      </c>
      <c r="AN196" s="47">
        <v>10.1092896174863</v>
      </c>
      <c r="AO196" s="47">
        <v>8.15956284153005</v>
      </c>
      <c r="AP196" s="47">
        <v>14.5604395604396</v>
      </c>
      <c r="AQ196" s="47">
        <v>10.5296703296703</v>
      </c>
      <c r="AR196" s="47">
        <v>11.5068493150685</v>
      </c>
      <c r="AS196" s="47">
        <v>11.8479452054795</v>
      </c>
      <c r="AT196" s="47">
        <v>12.3626373626374</v>
      </c>
      <c r="AU196" s="47">
        <v>12.0453296703297</v>
      </c>
      <c r="AV196" s="47">
        <v>7.92349726775956</v>
      </c>
      <c r="AW196" s="47">
        <v>14.1625683060109</v>
      </c>
      <c r="AX196" s="47">
        <v>10.4395604395604</v>
      </c>
      <c r="AY196" s="47">
        <v>17.0200549450549</v>
      </c>
      <c r="AZ196" s="47">
        <v>11.5384615384615</v>
      </c>
      <c r="BA196" s="47">
        <v>14.3634615384615</v>
      </c>
      <c r="BB196" s="47">
        <v>13.8328530259366</v>
      </c>
      <c r="BC196" s="47">
        <v>31.693083573487</v>
      </c>
      <c r="BD196" s="47">
        <v>12.0218579234973</v>
      </c>
      <c r="BE196" s="47">
        <v>7.15191256830601</v>
      </c>
      <c r="BF196" s="47">
        <v>9.016393442622951</v>
      </c>
      <c r="BG196" s="47">
        <v>11.9505464480874</v>
      </c>
      <c r="BH196" s="47">
        <v>9.39226519337017</v>
      </c>
      <c r="BI196" s="47">
        <v>9.55276243093923</v>
      </c>
      <c r="BJ196" s="47">
        <v>12.6721763085399</v>
      </c>
      <c r="BK196" s="47">
        <v>8.870247933884301</v>
      </c>
      <c r="BL196" s="47">
        <v>10.1648351648352</v>
      </c>
      <c r="BM196" s="47">
        <v>5.56950549450549</v>
      </c>
      <c r="BN196" s="47">
        <v>7.94520547945205</v>
      </c>
      <c r="BO196" s="47">
        <v>13.3923287671233</v>
      </c>
      <c r="BP196" s="47">
        <v>11.5068493150685</v>
      </c>
      <c r="BQ196" s="47">
        <v>9.98301369863014</v>
      </c>
      <c r="BR196" s="47">
        <v>12.8415300546448</v>
      </c>
      <c r="BS196" s="47">
        <v>18.1948087431694</v>
      </c>
      <c r="BT196" s="47">
        <v>10.6849315068493</v>
      </c>
      <c r="BU196" s="47">
        <v>17.8380821917808</v>
      </c>
      <c r="BV196" s="47">
        <v>10.1092896174863</v>
      </c>
      <c r="BW196" s="47">
        <v>12.2021857923497</v>
      </c>
      <c r="BX196" s="47">
        <v>12.6027397260274</v>
      </c>
      <c r="BY196" s="47">
        <v>11.1545205479452</v>
      </c>
      <c r="BZ196" s="47">
        <v>9.470752089136489</v>
      </c>
      <c r="CA196" s="47">
        <v>9.430640668523679</v>
      </c>
      <c r="CB196" s="47">
        <v>9.863013698630141</v>
      </c>
      <c r="CC196" s="47">
        <v>11.9446575342466</v>
      </c>
      <c r="CD196" s="47">
        <v>26.775956284153</v>
      </c>
      <c r="CE196" s="47">
        <v>11.2920765027322</v>
      </c>
      <c r="CF196" s="47">
        <v>11.142061281337</v>
      </c>
      <c r="CG196" s="47">
        <v>20.3470752089136</v>
      </c>
      <c r="CH196" s="47">
        <v>6.35359116022099</v>
      </c>
      <c r="CI196" s="47">
        <v>17.7359116022099</v>
      </c>
      <c r="CJ196" s="47">
        <v>8.196721311475409</v>
      </c>
      <c r="CK196" s="47">
        <v>11.9696721311475</v>
      </c>
      <c r="CL196" s="47">
        <v>10.4972375690608</v>
      </c>
      <c r="CM196" s="47">
        <v>10.3546961325967</v>
      </c>
      <c r="CN196" s="47">
        <v>10.4109589041096</v>
      </c>
      <c r="CO196" s="47">
        <v>10.986301369863</v>
      </c>
      <c r="CP196" s="47">
        <v>8.57988165680473</v>
      </c>
      <c r="CQ196" s="47">
        <v>14.4902366863905</v>
      </c>
      <c r="CR196" s="47">
        <v>46.7576791808874</v>
      </c>
      <c r="CS196" s="47">
        <v>10.8</v>
      </c>
      <c r="CT196" s="47">
        <v>11.5384615384615</v>
      </c>
      <c r="CU196" s="47">
        <v>7.84423076923077</v>
      </c>
      <c r="CV196" s="47">
        <v>8.90804597701149</v>
      </c>
      <c r="CW196" s="47">
        <v>7.71810344827586</v>
      </c>
      <c r="CX196" s="47">
        <v>7.92349726775956</v>
      </c>
      <c r="CY196" s="47">
        <v>14.1838797814208</v>
      </c>
      <c r="CZ196" s="47">
        <v>10.9289617486339</v>
      </c>
      <c r="DA196" s="47">
        <v>19.1546448087432</v>
      </c>
      <c r="DB196" s="47">
        <v>8.61538461538462</v>
      </c>
      <c r="DC196" s="47">
        <v>12.6901538461538</v>
      </c>
      <c r="DD196" s="47">
        <v>9.2896174863388</v>
      </c>
      <c r="DE196" s="47">
        <v>7.83060109289617</v>
      </c>
      <c r="DF196" s="47">
        <v>7.41758241758242</v>
      </c>
      <c r="DG196" s="47">
        <v>9.63434065934066</v>
      </c>
      <c r="DH196" s="47">
        <v>9.97229916897507</v>
      </c>
      <c r="DI196" s="47">
        <v>8.19307479224377</v>
      </c>
      <c r="DJ196" s="47">
        <v>11.5254237288136</v>
      </c>
      <c r="DK196" s="47">
        <v>12.3986440677966</v>
      </c>
      <c r="DL196" s="47">
        <v>7.37704918032787</v>
      </c>
      <c r="DM196" s="47">
        <v>15.5377049180328</v>
      </c>
      <c r="DN196" s="29"/>
      <c r="DO196" s="47">
        <f>SUM(SUM(B196,D196,F196,H196,J196,L196,N196,P196,R196,T196,V196,X196,Z196,AB196,AD196,AF196,AH196,AJ196,AL196,AN196,AP196,AR196,AT196,AV196,AX196,AZ196,BB196,BD196,BF196,BH196),BJ196,BL196,BN196,BP196,BR196,BT196,BV196,BX196,BZ196,CB196,CD196,CF196,CH196,CJ196,CL196,CN196,CP196,CR196,CT196,CV196,CX196,CZ196,DB196,DD196,DF196,DH196,DJ196,DL196)/58</f>
        <v>11.2616756452454</v>
      </c>
      <c r="DP196" s="47">
        <f>SUM(SUM(C196,E196,G196,I196,K196,M196,O196,Q196,S196,U196,W196,Y196,AA196,AC196,AE196,AG196,AI196,AK196,AM196,AO196,AQ196,AS196,AU196,AW196,AY196,BA196,BC196,BE196,BG196,BI196),BK196,BM196,BO196,BQ196,BS196,BU196,BW196,BY196,CA196,CC196,CE196,CG196,CI196,CK196,CM196,CO196,CQ196,CS196,CU196,CW196,CY196,DA196,DC196,DE196,DG196,DI196,DK196,DM196)/58</f>
        <v>13.1317616801523</v>
      </c>
      <c r="DQ196" s="63"/>
    </row>
    <row r="197" ht="20.35" customHeight="1">
      <c r="A197" s="65">
        <v>1977</v>
      </c>
      <c r="B197" s="68">
        <v>10.958904109589</v>
      </c>
      <c r="C197" s="47">
        <v>12.0591780821918</v>
      </c>
      <c r="D197" s="47">
        <v>11.5068493150685</v>
      </c>
      <c r="E197" s="47">
        <v>10.667397260274</v>
      </c>
      <c r="F197" s="47">
        <v>9.04109589041096</v>
      </c>
      <c r="G197" s="47">
        <v>10.6605479452055</v>
      </c>
      <c r="H197" s="47">
        <v>10.6145251396648</v>
      </c>
      <c r="I197" s="47">
        <v>6.0108938547486</v>
      </c>
      <c r="J197" s="47">
        <v>8.33333333333333</v>
      </c>
      <c r="K197" s="47">
        <v>16.2281609195402</v>
      </c>
      <c r="L197" s="47">
        <v>12.6027397260274</v>
      </c>
      <c r="M197" s="47">
        <v>12.5317808219178</v>
      </c>
      <c r="N197" s="47">
        <v>11.484593837535</v>
      </c>
      <c r="O197" s="47">
        <v>8.69047619047619</v>
      </c>
      <c r="P197" s="47">
        <v>10.4109589041096</v>
      </c>
      <c r="Q197" s="47">
        <v>21.0115068493151</v>
      </c>
      <c r="R197" s="47">
        <v>10.1928374655647</v>
      </c>
      <c r="S197" s="47">
        <v>15.6190082644628</v>
      </c>
      <c r="T197" s="47">
        <v>8</v>
      </c>
      <c r="U197" s="47">
        <v>23.924</v>
      </c>
      <c r="V197" s="47">
        <v>12.0547945205479</v>
      </c>
      <c r="W197" s="47">
        <v>20.0150684931507</v>
      </c>
      <c r="X197" s="47">
        <v>9.620991253644309</v>
      </c>
      <c r="Y197" s="47">
        <v>14.4568513119534</v>
      </c>
      <c r="Z197" s="47">
        <v>22.3140495867769</v>
      </c>
      <c r="AA197" s="47">
        <v>18.1231404958678</v>
      </c>
      <c r="AB197" s="47">
        <v>11.1111111111111</v>
      </c>
      <c r="AC197" s="47">
        <v>10.3822222222222</v>
      </c>
      <c r="AD197" s="47">
        <v>10.1648351648352</v>
      </c>
      <c r="AE197" s="47">
        <v>16.8843406593407</v>
      </c>
      <c r="AF197" s="47">
        <v>9.61538461538462</v>
      </c>
      <c r="AG197" s="47">
        <v>11.8791208791209</v>
      </c>
      <c r="AH197" s="47">
        <v>10.2639296187683</v>
      </c>
      <c r="AI197" s="47">
        <v>16.1387096774194</v>
      </c>
      <c r="AJ197" s="47">
        <v>9.58904109589041</v>
      </c>
      <c r="AK197" s="47">
        <v>13.0742465753425</v>
      </c>
      <c r="AL197" s="47">
        <v>10.2493074792244</v>
      </c>
      <c r="AM197" s="47">
        <v>22.5520775623269</v>
      </c>
      <c r="AN197" s="47">
        <v>6.59340659340659</v>
      </c>
      <c r="AO197" s="47">
        <v>8.783241758241759</v>
      </c>
      <c r="AP197" s="47">
        <v>11.3259668508287</v>
      </c>
      <c r="AQ197" s="47">
        <v>10.067679558011</v>
      </c>
      <c r="AR197" s="47">
        <v>9.94475138121547</v>
      </c>
      <c r="AS197" s="47">
        <v>11.9988950276243</v>
      </c>
      <c r="AT197" s="47">
        <v>7.18232044198895</v>
      </c>
      <c r="AU197" s="47">
        <v>11.7646408839779</v>
      </c>
      <c r="AV197" s="47">
        <v>10.958904109589</v>
      </c>
      <c r="AW197" s="47">
        <v>13.9917808219178</v>
      </c>
      <c r="AX197" s="47">
        <v>8.51648351648352</v>
      </c>
      <c r="AY197" s="47">
        <v>18.0096153846154</v>
      </c>
      <c r="AZ197" s="47">
        <v>10.1369863013699</v>
      </c>
      <c r="BA197" s="47">
        <v>13.9049315068493</v>
      </c>
      <c r="BB197" s="47">
        <v>14.010989010989</v>
      </c>
      <c r="BC197" s="47">
        <v>32.3425824175824</v>
      </c>
      <c r="BD197" s="47">
        <v>9.58904109589041</v>
      </c>
      <c r="BE197" s="47">
        <v>7.54219178082192</v>
      </c>
      <c r="BF197" s="47">
        <v>12.3287671232877</v>
      </c>
      <c r="BG197" s="47">
        <v>12.6893150684932</v>
      </c>
      <c r="BH197" s="47">
        <v>12.707182320442</v>
      </c>
      <c r="BI197" s="47">
        <v>9.588121546961331</v>
      </c>
      <c r="BJ197" s="47">
        <v>12.0879120879121</v>
      </c>
      <c r="BK197" s="47">
        <v>8.71758241758242</v>
      </c>
      <c r="BL197" s="47">
        <v>8.10055865921788</v>
      </c>
      <c r="BM197" s="47">
        <v>5.07625698324022</v>
      </c>
      <c r="BN197" s="47">
        <v>10.4395604395604</v>
      </c>
      <c r="BO197" s="47">
        <v>14.118956043956</v>
      </c>
      <c r="BP197" s="47">
        <v>9.09090909090909</v>
      </c>
      <c r="BQ197" s="47">
        <v>9.49449035812672</v>
      </c>
      <c r="BR197" s="47">
        <v>10.1369863013699</v>
      </c>
      <c r="BS197" s="47">
        <v>18.3041095890411</v>
      </c>
      <c r="BT197" s="47">
        <v>9.641873278236909</v>
      </c>
      <c r="BU197" s="47">
        <v>19.3823691460055</v>
      </c>
      <c r="BV197" s="47">
        <v>14.7945205479452</v>
      </c>
      <c r="BW197" s="47">
        <v>13.2967123287671</v>
      </c>
      <c r="BX197" s="47">
        <v>8.767123287671231</v>
      </c>
      <c r="BY197" s="47">
        <v>10.867397260274</v>
      </c>
      <c r="BZ197" s="47">
        <v>9.065934065934069</v>
      </c>
      <c r="CA197" s="47">
        <v>10.0351648351648</v>
      </c>
      <c r="CB197" s="47">
        <v>6.84931506849315</v>
      </c>
      <c r="CC197" s="47">
        <v>12.6539726027397</v>
      </c>
      <c r="CD197" s="47">
        <v>24.6575342465753</v>
      </c>
      <c r="CE197" s="47">
        <v>11.02</v>
      </c>
      <c r="CF197" s="47">
        <v>8.86426592797784</v>
      </c>
      <c r="CG197" s="47">
        <v>20.6963988919668</v>
      </c>
      <c r="CH197" s="47">
        <v>15.3846153846154</v>
      </c>
      <c r="CI197" s="47">
        <v>17.2402366863905</v>
      </c>
      <c r="CJ197" s="47">
        <v>7.67123287671233</v>
      </c>
      <c r="CK197" s="47">
        <v>11.8052054794521</v>
      </c>
      <c r="CL197" s="47">
        <v>11.3846153846154</v>
      </c>
      <c r="CM197" s="47">
        <v>10.9569230769231</v>
      </c>
      <c r="CN197" s="47">
        <v>9.58904109589041</v>
      </c>
      <c r="CO197" s="47">
        <v>10.1986301369863</v>
      </c>
      <c r="CP197" s="47">
        <v>8.13953488372093</v>
      </c>
      <c r="CQ197" s="47">
        <v>15.2575581395349</v>
      </c>
      <c r="CR197" s="47">
        <v>45.8333333333333</v>
      </c>
      <c r="CS197" s="47">
        <v>11.1473484848485</v>
      </c>
      <c r="CT197" s="47">
        <v>12.9120879120879</v>
      </c>
      <c r="CU197" s="47">
        <v>7.49258241758242</v>
      </c>
      <c r="CV197" s="47">
        <v>8.93371757925072</v>
      </c>
      <c r="CW197" s="47">
        <v>8.133717579250719</v>
      </c>
      <c r="CX197" s="47">
        <v>8.493150684931511</v>
      </c>
      <c r="CY197" s="47">
        <v>14.3547945205479</v>
      </c>
      <c r="CZ197" s="47">
        <v>11.5702479338843</v>
      </c>
      <c r="DA197" s="47">
        <v>19.4617079889807</v>
      </c>
      <c r="DB197" s="47">
        <v>11.5068493150685</v>
      </c>
      <c r="DC197" s="47">
        <v>13.9</v>
      </c>
      <c r="DD197" s="47">
        <v>9.58904109589041</v>
      </c>
      <c r="DE197" s="47">
        <v>7.89260273972603</v>
      </c>
      <c r="DF197" s="47">
        <v>9.26966292134831</v>
      </c>
      <c r="DG197" s="47">
        <v>10.9831460674157</v>
      </c>
      <c r="DH197" s="47">
        <v>9.890109890109891</v>
      </c>
      <c r="DI197" s="47">
        <v>8.38708791208791</v>
      </c>
      <c r="DJ197" s="47">
        <v>7.24233983286908</v>
      </c>
      <c r="DK197" s="47">
        <v>11.749860724234</v>
      </c>
      <c r="DL197" s="47">
        <v>7.94520547945205</v>
      </c>
      <c r="DM197" s="47">
        <v>15.2895890410959</v>
      </c>
      <c r="DN197" s="29"/>
      <c r="DO197" s="47">
        <f>SUM(SUM(B197,D197,F197,H197,J197,L197,N197,P197,R197,T197,V197,X197,Z197,AB197,AD197,AF197,AH197,AJ197,AL197,AN197,AP197,AR197,AT197,AV197,AX197,AZ197,BB197,BD197,BF197,BH197),BJ197,BL197,BN197,BP197,BR197,BT197,BV197,BX197,BZ197,CB197,CD197,CF197,CH197,CJ197,CL197,CN197,CP197,CR197,CT197,CV197,CX197,CZ197,DB197,DD197,DF197,DH197,DJ197,DL197)/58</f>
        <v>11.194402750320</v>
      </c>
      <c r="DP197" s="47">
        <f>SUM(SUM(C197,E197,G197,I197,K197,M197,O197,Q197,S197,U197,W197,Y197,AA197,AC197,AE197,AG197,AI197,AK197,AM197,AO197,AQ197,AS197,AU197,AW197,AY197,BA197,BC197,BE197,BG197,BI197),BK197,BM197,BO197,BQ197,BS197,BU197,BW197,BY197,CA197,CC197,CE197,CG197,CI197,CK197,CM197,CO197,CQ197,CS197,CU197,CW197,CY197,DA197,DC197,DE197,DG197,DI197,DK197,DM197)/58</f>
        <v>13.4397607805499</v>
      </c>
      <c r="DQ197" s="63"/>
    </row>
    <row r="198" ht="20.35" customHeight="1">
      <c r="A198" s="65">
        <v>1978</v>
      </c>
      <c r="B198" s="68">
        <v>10.1369863013699</v>
      </c>
      <c r="C198" s="47">
        <v>11.6523287671233</v>
      </c>
      <c r="D198" s="47">
        <v>6.57534246575342</v>
      </c>
      <c r="E198" s="47">
        <v>11.1879452054795</v>
      </c>
      <c r="F198" s="47">
        <v>10.958904109589</v>
      </c>
      <c r="G198" s="47">
        <v>11.1268493150685</v>
      </c>
      <c r="H198" s="47">
        <v>7.73480662983425</v>
      </c>
      <c r="I198" s="47">
        <v>6.56298342541436</v>
      </c>
      <c r="J198" s="47">
        <v>8.52459016393443</v>
      </c>
      <c r="K198" s="47">
        <v>16.3501639344262</v>
      </c>
      <c r="L198" s="47">
        <v>16.7123287671233</v>
      </c>
      <c r="M198" s="47">
        <v>12.2002739726027</v>
      </c>
      <c r="N198" s="47">
        <v>13.7931034482759</v>
      </c>
      <c r="O198" s="47">
        <v>8.718965517241379</v>
      </c>
      <c r="P198" s="47">
        <v>11.5068493150685</v>
      </c>
      <c r="Q198" s="47">
        <v>21.4991780821918</v>
      </c>
      <c r="R198" s="47">
        <v>11.7142857142857</v>
      </c>
      <c r="S198" s="47">
        <v>15.2922857142857</v>
      </c>
      <c r="T198" s="47">
        <v>16.6666666666667</v>
      </c>
      <c r="U198" s="47">
        <v>23.3666666666667</v>
      </c>
      <c r="V198" s="47">
        <v>9.31506849315068</v>
      </c>
      <c r="W198" s="47">
        <v>20.3024657534247</v>
      </c>
      <c r="X198" s="47">
        <v>6.53409090909091</v>
      </c>
      <c r="Y198" s="47">
        <v>14.6053977272727</v>
      </c>
      <c r="Z198" s="47">
        <v>23.7430167597765</v>
      </c>
      <c r="AA198" s="47">
        <v>17.4290502793296</v>
      </c>
      <c r="AB198" s="47">
        <v>10.3641456582633</v>
      </c>
      <c r="AC198" s="47">
        <v>10.6084033613445</v>
      </c>
      <c r="AD198" s="47">
        <v>10.1369863013699</v>
      </c>
      <c r="AE198" s="47">
        <v>17.0356164383562</v>
      </c>
      <c r="AF198" s="47">
        <v>12.3287671232877</v>
      </c>
      <c r="AG198" s="47">
        <v>11.9978082191781</v>
      </c>
      <c r="AH198" s="47">
        <v>8.563535911602211</v>
      </c>
      <c r="AI198" s="47">
        <v>16.5881215469613</v>
      </c>
      <c r="AJ198" s="47">
        <v>10.4109589041096</v>
      </c>
      <c r="AK198" s="47">
        <v>12.5884931506849</v>
      </c>
      <c r="AL198" s="47">
        <v>6.33608815426997</v>
      </c>
      <c r="AM198" s="47">
        <v>23.4077134986226</v>
      </c>
      <c r="AN198" s="47">
        <v>9.58904109589041</v>
      </c>
      <c r="AO198" s="47">
        <v>9.15205479452055</v>
      </c>
      <c r="AP198" s="47">
        <v>11.3259668508287</v>
      </c>
      <c r="AQ198" s="47">
        <v>10.2458563535912</v>
      </c>
      <c r="AR198" s="47">
        <v>12.6027397260274</v>
      </c>
      <c r="AS198" s="47">
        <v>12.1361643835616</v>
      </c>
      <c r="AT198" s="47">
        <v>9.863013698630141</v>
      </c>
      <c r="AU198" s="47">
        <v>12.0819178082192</v>
      </c>
      <c r="AV198" s="47">
        <v>7.94520547945205</v>
      </c>
      <c r="AW198" s="47">
        <v>14.3780821917808</v>
      </c>
      <c r="AX198" s="47">
        <v>8.01104972375691</v>
      </c>
      <c r="AY198" s="47">
        <v>18.2477900552486</v>
      </c>
      <c r="AZ198" s="47">
        <v>9.58904109589041</v>
      </c>
      <c r="BA198" s="47">
        <v>14.4134246575342</v>
      </c>
      <c r="BB198" s="47">
        <v>10.958904109589</v>
      </c>
      <c r="BC198" s="47">
        <v>31.8991780821918</v>
      </c>
      <c r="BD198" s="47">
        <v>10.4109589041096</v>
      </c>
      <c r="BE198" s="47">
        <v>7.88849315068493</v>
      </c>
      <c r="BF198" s="47">
        <v>7.41758241758242</v>
      </c>
      <c r="BG198" s="47">
        <v>12.9543956043956</v>
      </c>
      <c r="BH198" s="47">
        <v>10.6849315068493</v>
      </c>
      <c r="BI198" s="47">
        <v>10.1512328767123</v>
      </c>
      <c r="BJ198" s="47">
        <v>10.9550561797753</v>
      </c>
      <c r="BK198" s="47">
        <v>9.1873595505618</v>
      </c>
      <c r="BL198" s="47">
        <v>11.142061281337</v>
      </c>
      <c r="BM198" s="47">
        <v>5.81504178272981</v>
      </c>
      <c r="BN198" s="47">
        <v>11.0192837465565</v>
      </c>
      <c r="BO198" s="47">
        <v>14.4887052341598</v>
      </c>
      <c r="BP198" s="47">
        <v>11.2947658402204</v>
      </c>
      <c r="BQ198" s="47">
        <v>9.724242424242419</v>
      </c>
      <c r="BR198" s="47">
        <v>10.958904109589</v>
      </c>
      <c r="BS198" s="47">
        <v>18.3460273972603</v>
      </c>
      <c r="BT198" s="47">
        <v>9.94318181818182</v>
      </c>
      <c r="BU198" s="47">
        <v>18.9963068181818</v>
      </c>
      <c r="BV198" s="47">
        <v>16.8044077134986</v>
      </c>
      <c r="BW198" s="47">
        <v>13.2625344352617</v>
      </c>
      <c r="BX198" s="47">
        <v>10.958904109589</v>
      </c>
      <c r="BY198" s="47">
        <v>11.0857534246575</v>
      </c>
      <c r="BZ198" s="47">
        <v>11.5702479338843</v>
      </c>
      <c r="CA198" s="47">
        <v>10.2019283746556</v>
      </c>
      <c r="CB198" s="47">
        <v>8.02292263610315</v>
      </c>
      <c r="CC198" s="47">
        <v>12.5647564469914</v>
      </c>
      <c r="CD198" s="47">
        <v>28.021978021978</v>
      </c>
      <c r="CE198" s="47">
        <v>11.4013736263736</v>
      </c>
      <c r="CF198" s="47">
        <v>12.6027397260274</v>
      </c>
      <c r="CG198" s="47">
        <v>21.5835616438356</v>
      </c>
      <c r="CH198" s="47">
        <v>9.641873278236909</v>
      </c>
      <c r="CI198" s="47">
        <v>17.8407713498623</v>
      </c>
      <c r="CJ198" s="47">
        <v>11.2328767123288</v>
      </c>
      <c r="CK198" s="47">
        <v>12.2778082191781</v>
      </c>
      <c r="CL198" s="47">
        <v>9.217877094972071</v>
      </c>
      <c r="CM198" s="47">
        <v>11.4717877094972</v>
      </c>
      <c r="CN198" s="47">
        <v>9.14454277286136</v>
      </c>
      <c r="CO198" s="47">
        <v>10.8551622418879</v>
      </c>
      <c r="CP198" s="47">
        <v>9.36454849498328</v>
      </c>
      <c r="CQ198" s="47">
        <v>15.552508361204</v>
      </c>
      <c r="CR198" s="47">
        <v>46</v>
      </c>
      <c r="CS198" s="47">
        <v>10.6264</v>
      </c>
      <c r="CT198" s="47">
        <v>8.51648351648352</v>
      </c>
      <c r="CU198" s="47">
        <v>8.478296703296699</v>
      </c>
      <c r="CV198" s="47">
        <v>7.94117647058824</v>
      </c>
      <c r="CW198" s="47">
        <v>7.97823529411765</v>
      </c>
      <c r="CX198" s="47">
        <v>9.58904109589041</v>
      </c>
      <c r="CY198" s="47">
        <v>14.312602739726</v>
      </c>
      <c r="CZ198" s="47">
        <v>8.53994490358127</v>
      </c>
      <c r="DA198" s="47">
        <v>19.7297520661157</v>
      </c>
      <c r="DB198" s="47">
        <v>7.94520547945205</v>
      </c>
      <c r="DC198" s="47">
        <v>13.7019178082192</v>
      </c>
      <c r="DD198" s="47">
        <v>10.6849315068493</v>
      </c>
      <c r="DE198" s="47">
        <v>9.14465753424658</v>
      </c>
      <c r="DF198" s="47">
        <v>5.74712643678161</v>
      </c>
      <c r="DG198" s="47">
        <v>10.2962643678161</v>
      </c>
      <c r="DH198" s="47">
        <v>8.241758241758239</v>
      </c>
      <c r="DI198" s="47">
        <v>8.7239010989011</v>
      </c>
      <c r="DJ198" s="47">
        <v>7.98898071625344</v>
      </c>
      <c r="DK198" s="47">
        <v>11.8429752066116</v>
      </c>
      <c r="DL198" s="47">
        <v>8.767123287671231</v>
      </c>
      <c r="DM198" s="47">
        <v>15.0441095890411</v>
      </c>
      <c r="DN198" s="29"/>
      <c r="DO198" s="47">
        <f>SUM(SUM(B198,D198,F198,H198,J198,L198,N198,P198,R198,T198,V198,X198,Z198,AB198,AD198,AF198,AH198,AJ198,AL198,AN198,AP198,AR198,AT198,AV198,AX198,AZ198,BB198,BD198,BF198,BH198),BJ198,BL198,BN198,BP198,BR198,BT198,BV198,BX198,BZ198,CB198,CD198,CF198,CH198,CJ198,CL198,CN198,CP198,CR198,CT198,CV198,CX198,CZ198,DB198,DD198,DF198,DH198,DJ198,DL198)/58</f>
        <v>11.2467741298424</v>
      </c>
      <c r="DP198" s="47">
        <f>SUM(SUM(C198,E198,G198,I198,K198,M198,O198,Q198,S198,U198,W198,Y198,AA198,AC198,AE198,AG198,AI198,AK198,AM198,AO198,AQ198,AS198,AU198,AW198,AY198,BA198,BC198,BE198,BG198,BI198),BK198,BM198,BO198,BQ198,BS198,BU198,BW198,BY198,CA198,CC198,CE198,CG198,CI198,CK198,CM198,CO198,CQ198,CS198,CU198,CW198,CY198,DA198,DC198,DE198,DG198,DI198,DK198,DM198)/58</f>
        <v>13.6311041721163</v>
      </c>
      <c r="DQ198" s="63"/>
    </row>
    <row r="199" ht="20.35" customHeight="1">
      <c r="A199" s="65">
        <v>1979</v>
      </c>
      <c r="B199" s="68">
        <v>9.863013698630141</v>
      </c>
      <c r="C199" s="47">
        <v>12.3912328767123</v>
      </c>
      <c r="D199" s="47">
        <v>7.98898071625344</v>
      </c>
      <c r="E199" s="47">
        <v>10.6785123966942</v>
      </c>
      <c r="F199" s="47">
        <v>10.4109589041096</v>
      </c>
      <c r="G199" s="47">
        <v>12.2030136986301</v>
      </c>
      <c r="H199" s="47">
        <v>9.116022099447511</v>
      </c>
      <c r="I199" s="47">
        <v>6.28453038674033</v>
      </c>
      <c r="J199" s="47">
        <v>12.316715542522</v>
      </c>
      <c r="K199" s="47">
        <v>17.1196480938416</v>
      </c>
      <c r="L199" s="47">
        <v>13.4246575342466</v>
      </c>
      <c r="M199" s="47">
        <v>13.4882191780822</v>
      </c>
      <c r="N199" s="47">
        <v>10.2857142857143</v>
      </c>
      <c r="O199" s="47">
        <v>8.48942857142857</v>
      </c>
      <c r="P199" s="47">
        <v>9.04109589041096</v>
      </c>
      <c r="Q199" s="47">
        <v>21.8252054794521</v>
      </c>
      <c r="R199" s="47">
        <v>8.815426997245179</v>
      </c>
      <c r="S199" s="47">
        <v>15.4953168044077</v>
      </c>
      <c r="T199" s="47">
        <v>4.54545454545455</v>
      </c>
      <c r="U199" s="47">
        <v>22.8022727272727</v>
      </c>
      <c r="V199" s="47">
        <v>8.839779005524861</v>
      </c>
      <c r="W199" s="47">
        <v>20.3580110497238</v>
      </c>
      <c r="X199" s="47">
        <v>9.141274238227149</v>
      </c>
      <c r="Y199" s="47">
        <v>14.2637119113573</v>
      </c>
      <c r="Z199" s="47">
        <v>17.877094972067</v>
      </c>
      <c r="AA199" s="47">
        <v>17.6687150837989</v>
      </c>
      <c r="AB199" s="47">
        <v>10.958904109589</v>
      </c>
      <c r="AC199" s="47">
        <v>10.7808219178082</v>
      </c>
      <c r="AD199" s="47">
        <v>6.57534246575342</v>
      </c>
      <c r="AE199" s="47">
        <v>16.547397260274</v>
      </c>
      <c r="AF199" s="47">
        <v>10.6849315068493</v>
      </c>
      <c r="AG199" s="47">
        <v>12.8252054794521</v>
      </c>
      <c r="AH199" s="47">
        <v>11.7647058823529</v>
      </c>
      <c r="AI199" s="47">
        <v>16.9829131652661</v>
      </c>
      <c r="AJ199" s="47">
        <v>9.61538461538462</v>
      </c>
      <c r="AK199" s="47">
        <v>13.5365384615385</v>
      </c>
      <c r="AL199" s="47">
        <v>9.58904109589041</v>
      </c>
      <c r="AM199" s="47">
        <v>23.2884931506849</v>
      </c>
      <c r="AN199" s="47">
        <v>11.6022099447514</v>
      </c>
      <c r="AO199" s="47">
        <v>9.17513812154696</v>
      </c>
      <c r="AP199" s="47">
        <v>9.340659340659339</v>
      </c>
      <c r="AQ199" s="47">
        <v>10.5406593406593</v>
      </c>
      <c r="AR199" s="47">
        <v>12.0879120879121</v>
      </c>
      <c r="AS199" s="47">
        <v>12.2021978021978</v>
      </c>
      <c r="AT199" s="47">
        <v>7.96703296703297</v>
      </c>
      <c r="AU199" s="47">
        <v>12.107967032967</v>
      </c>
      <c r="AV199" s="47">
        <v>7.3972602739726</v>
      </c>
      <c r="AW199" s="47">
        <v>14.1638356164384</v>
      </c>
      <c r="AX199" s="47">
        <v>11.3573407202216</v>
      </c>
      <c r="AY199" s="47">
        <v>17.7105263157895</v>
      </c>
      <c r="AZ199" s="47">
        <v>13.1868131868132</v>
      </c>
      <c r="BA199" s="47">
        <v>13.0826923076923</v>
      </c>
      <c r="BB199" s="47">
        <v>8.25082508250825</v>
      </c>
      <c r="BC199" s="47">
        <v>32.4316831683168</v>
      </c>
      <c r="BD199" s="47">
        <v>14.2465753424658</v>
      </c>
      <c r="BE199" s="47">
        <v>7.52493150684932</v>
      </c>
      <c r="BF199" s="47">
        <v>11.8131868131868</v>
      </c>
      <c r="BG199" s="47">
        <v>12.5447802197802</v>
      </c>
      <c r="BH199" s="47">
        <v>9.04109589041096</v>
      </c>
      <c r="BI199" s="47">
        <v>9.6758904109589</v>
      </c>
      <c r="BJ199" s="47">
        <v>11.8457300275482</v>
      </c>
      <c r="BK199" s="47">
        <v>9.41625344352617</v>
      </c>
      <c r="BL199" s="47">
        <v>10.4972375690608</v>
      </c>
      <c r="BM199" s="47">
        <v>5.6267955801105</v>
      </c>
      <c r="BN199" s="47">
        <v>11.1747851002865</v>
      </c>
      <c r="BO199" s="47">
        <v>14.941547277937</v>
      </c>
      <c r="BP199" s="47">
        <v>9.340659340659339</v>
      </c>
      <c r="BQ199" s="47">
        <v>9.79505494505495</v>
      </c>
      <c r="BR199" s="47">
        <v>11.7808219178082</v>
      </c>
      <c r="BS199" s="47">
        <v>18.6131506849315</v>
      </c>
      <c r="BT199" s="47">
        <v>10.3064066852368</v>
      </c>
      <c r="BU199" s="47">
        <v>19.5961002785515</v>
      </c>
      <c r="BV199" s="47">
        <v>16.5289256198347</v>
      </c>
      <c r="BW199" s="47">
        <v>14.070523415978</v>
      </c>
      <c r="BX199" s="47">
        <v>10.4109589041096</v>
      </c>
      <c r="BY199" s="47">
        <v>11.3986301369863</v>
      </c>
      <c r="BZ199" s="47">
        <v>9.09090909090909</v>
      </c>
      <c r="CA199" s="47">
        <v>10.4845730027548</v>
      </c>
      <c r="CB199" s="47">
        <v>10.958904109589</v>
      </c>
      <c r="CC199" s="47">
        <v>12.7265753424658</v>
      </c>
      <c r="CD199" s="47">
        <v>26.7409470752089</v>
      </c>
      <c r="CE199" s="47">
        <v>11.4623955431755</v>
      </c>
      <c r="CF199" s="47">
        <v>11.0169491525424</v>
      </c>
      <c r="CG199" s="47">
        <v>21.4872881355932</v>
      </c>
      <c r="CH199" s="47">
        <v>8.26446280991736</v>
      </c>
      <c r="CI199" s="47">
        <v>17.8212121212121</v>
      </c>
      <c r="CJ199" s="47">
        <v>10.4109589041096</v>
      </c>
      <c r="CK199" s="47">
        <v>11.2734246575342</v>
      </c>
      <c r="CL199" s="47">
        <v>13.0311614730878</v>
      </c>
      <c r="CM199" s="47">
        <v>11.7158640226629</v>
      </c>
      <c r="CN199" s="47">
        <v>13.1652661064426</v>
      </c>
      <c r="CO199" s="47">
        <v>11.6126050420168</v>
      </c>
      <c r="CP199" s="47">
        <v>5.95611285266458</v>
      </c>
      <c r="CQ199" s="47">
        <v>15.3235109717868</v>
      </c>
      <c r="CR199" s="47">
        <v>39.8190045248869</v>
      </c>
      <c r="CS199" s="47">
        <v>11.0882352941176</v>
      </c>
      <c r="CT199" s="47">
        <v>10.2209944751381</v>
      </c>
      <c r="CU199" s="47">
        <v>7.6146408839779</v>
      </c>
      <c r="CV199" s="47">
        <v>8.56269113149847</v>
      </c>
      <c r="CW199" s="47">
        <v>8.48776758409786</v>
      </c>
      <c r="CX199" s="47">
        <v>6.84931506849315</v>
      </c>
      <c r="CY199" s="47">
        <v>14.6397260273973</v>
      </c>
      <c r="CZ199" s="47">
        <v>8.21917808219178</v>
      </c>
      <c r="DA199" s="47">
        <v>20.9731506849315</v>
      </c>
      <c r="DB199" s="47">
        <v>9.09090909090909</v>
      </c>
      <c r="DC199" s="47">
        <v>14.7606060606061</v>
      </c>
      <c r="DD199" s="47">
        <v>8.767123287671231</v>
      </c>
      <c r="DE199" s="47">
        <v>8.66</v>
      </c>
      <c r="DF199" s="47">
        <v>6.61157024793388</v>
      </c>
      <c r="DG199" s="47">
        <v>11.303305785124</v>
      </c>
      <c r="DH199" s="47">
        <v>7.94520547945205</v>
      </c>
      <c r="DI199" s="47">
        <v>8.17452054794521</v>
      </c>
      <c r="DJ199" s="47">
        <v>10.958904109589</v>
      </c>
      <c r="DK199" s="47">
        <v>12.1186301369863</v>
      </c>
      <c r="DL199" s="47">
        <v>10.1369863013699</v>
      </c>
      <c r="DM199" s="47">
        <v>15.4493150684932</v>
      </c>
      <c r="DN199" s="29"/>
      <c r="DO199" s="47">
        <f>SUM(SUM(B199,D199,F199,H199,J199,L199,N199,P199,R199,T199,V199,X199,Z199,AB199,AD199,AF199,AH199,AJ199,AL199,AN199,AP199,AR199,AT199,AV199,AX199,AZ199,BB199,BD199,BF199,BH199),BJ199,BL199,BN199,BP199,BR199,BT199,BV199,BX199,BZ199,CB199,CD199,CF199,CH199,CJ199,CL199,CN199,CP199,CR199,CT199,CV199,CX199,CZ199,DB199,DD199,DF199,DH199,DJ199,DL199)/58</f>
        <v>10.9456635912717</v>
      </c>
      <c r="DP199" s="47">
        <f>SUM(SUM(C199,E199,G199,I199,K199,M199,O199,Q199,S199,U199,W199,Y199,AA199,AC199,AE199,AG199,AI199,AK199,AM199,AO199,AQ199,AS199,AU199,AW199,AY199,BA199,BC199,BE199,BG199,BI199),BK199,BM199,BO199,BQ199,BS199,BU199,BW199,BY199,CA199,CC199,CE199,CG199,CI199,CK199,CM199,CO199,CQ199,CS199,CU199,CW199,CY199,DA199,DC199,DE199,DG199,DI199,DK199,DM199)/58</f>
        <v>13.7728429691779</v>
      </c>
      <c r="DQ199" s="63"/>
    </row>
    <row r="200" ht="20.35" customHeight="1">
      <c r="A200" s="65">
        <v>1980</v>
      </c>
      <c r="B200" s="68">
        <v>9.562841530054641</v>
      </c>
      <c r="C200" s="47">
        <v>12.4032786885246</v>
      </c>
      <c r="D200" s="47">
        <v>10.1369863013699</v>
      </c>
      <c r="E200" s="47">
        <v>10.4761643835616</v>
      </c>
      <c r="F200" s="47">
        <v>8.196721311475409</v>
      </c>
      <c r="G200" s="47">
        <v>13.0898907103825</v>
      </c>
      <c r="H200" s="47">
        <v>8.571428571428569</v>
      </c>
      <c r="I200" s="47">
        <v>6.60257142857143</v>
      </c>
      <c r="J200" s="47">
        <v>9.016393442622951</v>
      </c>
      <c r="K200" s="47">
        <v>17.7975409836066</v>
      </c>
      <c r="L200" s="47">
        <v>11.4754098360656</v>
      </c>
      <c r="M200" s="47">
        <v>13.4311475409836</v>
      </c>
      <c r="N200" s="47">
        <v>9.141274238227149</v>
      </c>
      <c r="O200" s="47">
        <v>8.69279778393352</v>
      </c>
      <c r="P200" s="47">
        <v>11.2637362637363</v>
      </c>
      <c r="Q200" s="47">
        <v>21.5684065934066</v>
      </c>
      <c r="R200" s="47">
        <v>9.340659340659339</v>
      </c>
      <c r="S200" s="47">
        <v>15.9777472527473</v>
      </c>
      <c r="T200" s="47">
        <v>4.93827160493827</v>
      </c>
      <c r="U200" s="47">
        <v>17.6703703703704</v>
      </c>
      <c r="V200" s="47">
        <v>11.7486338797814</v>
      </c>
      <c r="W200" s="47">
        <v>20.7199453551913</v>
      </c>
      <c r="X200" s="47">
        <v>9.91501416430595</v>
      </c>
      <c r="Y200" s="47">
        <v>14.2121813031161</v>
      </c>
      <c r="Z200" s="47">
        <v>20.5438066465257</v>
      </c>
      <c r="AA200" s="47">
        <v>18.0492447129909</v>
      </c>
      <c r="AB200" s="47">
        <v>12.0218579234973</v>
      </c>
      <c r="AC200" s="47">
        <v>11.0464480874317</v>
      </c>
      <c r="AD200" s="47">
        <v>7.65027322404372</v>
      </c>
      <c r="AE200" s="47">
        <v>17.3062841530055</v>
      </c>
      <c r="AF200" s="47">
        <v>9.04109589041096</v>
      </c>
      <c r="AG200" s="47">
        <v>13.4172602739726</v>
      </c>
      <c r="AH200" s="47">
        <v>9.66850828729282</v>
      </c>
      <c r="AI200" s="47">
        <v>17.0033149171271</v>
      </c>
      <c r="AJ200" s="47">
        <v>8.815426997245179</v>
      </c>
      <c r="AK200" s="47">
        <v>13.7575757575758</v>
      </c>
      <c r="AL200" s="47">
        <v>6.84931506849315</v>
      </c>
      <c r="AM200" s="47">
        <v>23.3041095890411</v>
      </c>
      <c r="AN200" s="47">
        <v>12.3287671232877</v>
      </c>
      <c r="AO200" s="47">
        <v>9.1586301369863</v>
      </c>
      <c r="AP200" s="47">
        <v>11.2328767123288</v>
      </c>
      <c r="AQ200" s="47">
        <v>10.3709589041096</v>
      </c>
      <c r="AR200" s="47">
        <v>9.863013698630141</v>
      </c>
      <c r="AS200" s="47">
        <v>12.046301369863</v>
      </c>
      <c r="AT200" s="47">
        <v>8.46994535519126</v>
      </c>
      <c r="AU200" s="47">
        <v>12.2724043715847</v>
      </c>
      <c r="AV200" s="47">
        <v>7.96703296703297</v>
      </c>
      <c r="AW200" s="47">
        <v>14.5552197802198</v>
      </c>
      <c r="AX200" s="47">
        <v>10.9289617486339</v>
      </c>
      <c r="AY200" s="47">
        <v>17.8103825136612</v>
      </c>
      <c r="AZ200" s="47">
        <v>12.568306010929</v>
      </c>
      <c r="BA200" s="47">
        <v>13.2398907103825</v>
      </c>
      <c r="BB200" s="47">
        <v>10.4972375690608</v>
      </c>
      <c r="BC200" s="47">
        <v>33.6745856353591</v>
      </c>
      <c r="BD200" s="47">
        <v>11.6022099447514</v>
      </c>
      <c r="BE200" s="47">
        <v>7.60055248618785</v>
      </c>
      <c r="BF200" s="47">
        <v>13.4246575342466</v>
      </c>
      <c r="BG200" s="47">
        <v>12.8282191780822</v>
      </c>
      <c r="BH200" s="47">
        <v>10.1092896174863</v>
      </c>
      <c r="BI200" s="47">
        <v>9.425409836065571</v>
      </c>
      <c r="BJ200" s="47">
        <v>11.1111111111111</v>
      </c>
      <c r="BK200" s="47">
        <v>9.22777777777778</v>
      </c>
      <c r="BL200" s="47">
        <v>13.1868131868132</v>
      </c>
      <c r="BM200" s="47">
        <v>6.15824175824176</v>
      </c>
      <c r="BN200" s="47">
        <v>9.60960960960961</v>
      </c>
      <c r="BO200" s="47">
        <v>15.3984984984985</v>
      </c>
      <c r="BP200" s="47">
        <v>9.890109890109891</v>
      </c>
      <c r="BQ200" s="47">
        <v>10.2387362637363</v>
      </c>
      <c r="BR200" s="47">
        <v>11.2021857923497</v>
      </c>
      <c r="BS200" s="47">
        <v>18.8781420765027</v>
      </c>
      <c r="BT200" s="47">
        <v>7.98898071625344</v>
      </c>
      <c r="BU200" s="47">
        <v>19.7922865013774</v>
      </c>
      <c r="BV200" s="47">
        <v>21.7032967032967</v>
      </c>
      <c r="BW200" s="47">
        <v>13.8791208791209</v>
      </c>
      <c r="BX200" s="47">
        <v>7.37704918032787</v>
      </c>
      <c r="BY200" s="47">
        <v>11.3901639344262</v>
      </c>
      <c r="BZ200" s="47">
        <v>10.1369863013699</v>
      </c>
      <c r="CA200" s="47">
        <v>10.2391780821918</v>
      </c>
      <c r="CB200" s="47">
        <v>7.90378006872852</v>
      </c>
      <c r="CC200" s="47">
        <v>11.1945017182131</v>
      </c>
      <c r="CD200" s="47">
        <v>24.9307479224377</v>
      </c>
      <c r="CE200" s="47">
        <v>11.5747922437673</v>
      </c>
      <c r="CF200" s="47">
        <v>12.3626373626374</v>
      </c>
      <c r="CG200" s="47">
        <v>21.5543956043956</v>
      </c>
      <c r="CH200" s="47">
        <v>9.01162790697674</v>
      </c>
      <c r="CI200" s="47">
        <v>17.9061046511628</v>
      </c>
      <c r="CJ200" s="47">
        <v>12.0218579234973</v>
      </c>
      <c r="CK200" s="47">
        <v>11.6989071038251</v>
      </c>
      <c r="CL200" s="47">
        <v>9.340659340659339</v>
      </c>
      <c r="CM200" s="47">
        <v>12.0634615384615</v>
      </c>
      <c r="CN200" s="47">
        <v>11.0192837465565</v>
      </c>
      <c r="CO200" s="47">
        <v>11.9550964187328</v>
      </c>
      <c r="CP200" s="47">
        <v>7.71349862258953</v>
      </c>
      <c r="CQ200" s="47">
        <v>16.6878787878788</v>
      </c>
      <c r="CR200" s="47">
        <v>44.280442804428</v>
      </c>
      <c r="CS200" s="47">
        <v>11.7328413284133</v>
      </c>
      <c r="CT200" s="47">
        <v>10.7438016528926</v>
      </c>
      <c r="CU200" s="47">
        <v>7.95730027548209</v>
      </c>
      <c r="CV200" s="47">
        <v>7.84883720930233</v>
      </c>
      <c r="CW200" s="47">
        <v>8.538953488372091</v>
      </c>
      <c r="CX200" s="47">
        <v>9.016393442622951</v>
      </c>
      <c r="CY200" s="47">
        <v>14.8133879781421</v>
      </c>
      <c r="CZ200" s="47">
        <v>8.79120879120879</v>
      </c>
      <c r="DA200" s="47">
        <v>21.6681318681319</v>
      </c>
      <c r="DB200" s="47">
        <v>9.83606557377049</v>
      </c>
      <c r="DC200" s="47">
        <v>14.7978142076503</v>
      </c>
      <c r="DD200" s="47">
        <v>13.3879781420765</v>
      </c>
      <c r="DE200" s="47">
        <v>8.22814207650273</v>
      </c>
      <c r="DF200" s="47">
        <v>10.655737704918</v>
      </c>
      <c r="DG200" s="47">
        <v>11.4133879781421</v>
      </c>
      <c r="DH200" s="47">
        <v>7.37704918032787</v>
      </c>
      <c r="DI200" s="47">
        <v>8.266393442622951</v>
      </c>
      <c r="DJ200" s="47">
        <v>9.26966292134831</v>
      </c>
      <c r="DK200" s="47">
        <v>11.9691011235955</v>
      </c>
      <c r="DL200" s="47">
        <v>9.562841530054641</v>
      </c>
      <c r="DM200" s="47">
        <v>15.9185792349727</v>
      </c>
      <c r="DN200" s="29"/>
      <c r="DO200" s="47">
        <f>SUM(SUM(B200,D200,F200,H200,J200,L200,N200,P200,R200,T200,V200,X200,Z200,AB200,AD200,AF200,AH200,AJ200,AL200,AN200,AP200,AR200,AT200,AV200,AX200,AZ200,BB200,BD200,BF200,BH200),BJ200,BL200,BN200,BP200,BR200,BT200,BV200,BX200,BZ200,CB200,CD200,CF200,CH200,CJ200,CL200,CN200,CP200,CR200,CT200,CV200,CX200,CZ200,DB200,DD200,DF200,DH200,DJ200,DL200)/58</f>
        <v>11.1063828817591</v>
      </c>
      <c r="DP200" s="47">
        <f>SUM(SUM(C200,E200,G200,I200,K200,M200,O200,Q200,S200,U200,W200,Y200,AA200,AC200,AE200,AG200,AI200,AK200,AM200,AO200,AQ200,AS200,AU200,AW200,AY200,BA200,BC200,BE200,BG200,BI200),BK200,BM200,BO200,BQ200,BS200,BU200,BW200,BY200,CA200,CC200,CE200,CG200,CI200,CK200,CM200,CO200,CQ200,CS200,CU200,CW200,CY200,DA200,DC200,DE200,DG200,DI200,DK200,DM200)/58</f>
        <v>13.8732784766962</v>
      </c>
      <c r="DQ200" s="63"/>
    </row>
    <row r="201" ht="20.35" customHeight="1">
      <c r="A201" s="65">
        <v>1981</v>
      </c>
      <c r="B201" s="68">
        <v>8.21917808219178</v>
      </c>
      <c r="C201" s="47">
        <v>12.4635616438356</v>
      </c>
      <c r="D201" s="47">
        <v>9.04109589041096</v>
      </c>
      <c r="E201" s="47">
        <v>10.1745205479452</v>
      </c>
      <c r="F201" s="47">
        <v>11.2947658402204</v>
      </c>
      <c r="G201" s="47">
        <v>12.8071625344353</v>
      </c>
      <c r="H201" s="47">
        <v>10.0864553314121</v>
      </c>
      <c r="I201" s="47">
        <v>7.16138328530259</v>
      </c>
      <c r="J201" s="47">
        <v>13.1868131868132</v>
      </c>
      <c r="K201" s="47">
        <v>17.4</v>
      </c>
      <c r="L201" s="47">
        <v>13.3704735376045</v>
      </c>
      <c r="M201" s="47">
        <v>13.2534818941504</v>
      </c>
      <c r="N201" s="47">
        <v>8.815426997245179</v>
      </c>
      <c r="O201" s="47">
        <v>8.26418732782369</v>
      </c>
      <c r="P201" s="47">
        <v>8.21917808219178</v>
      </c>
      <c r="Q201" s="47">
        <v>21.101095890411</v>
      </c>
      <c r="R201" s="47">
        <v>11.484593837535</v>
      </c>
      <c r="S201" s="47">
        <v>14.9397759103641</v>
      </c>
      <c r="T201" s="47">
        <v>14.4230769230769</v>
      </c>
      <c r="U201" s="47">
        <v>19.0272435897436</v>
      </c>
      <c r="V201" s="47">
        <v>10.1369863013699</v>
      </c>
      <c r="W201" s="47">
        <v>20.9597260273973</v>
      </c>
      <c r="X201" s="47">
        <v>7.43801652892562</v>
      </c>
      <c r="Y201" s="47">
        <v>13.9878787878788</v>
      </c>
      <c r="Z201" s="47">
        <v>14.3646408839779</v>
      </c>
      <c r="AA201" s="47">
        <v>18.1953038674033</v>
      </c>
      <c r="AB201" s="47">
        <v>7.94520547945205</v>
      </c>
      <c r="AC201" s="47">
        <v>11.2030136986301</v>
      </c>
      <c r="AD201" s="47">
        <v>11.2328767123288</v>
      </c>
      <c r="AE201" s="47">
        <v>17.2005479452055</v>
      </c>
      <c r="AF201" s="47">
        <v>13.4246575342466</v>
      </c>
      <c r="AG201" s="47">
        <v>13.0347945205479</v>
      </c>
      <c r="AH201" s="47">
        <v>8.659217877094971</v>
      </c>
      <c r="AI201" s="47">
        <v>17.2243016759777</v>
      </c>
      <c r="AJ201" s="47">
        <v>10.1369863013699</v>
      </c>
      <c r="AK201" s="47">
        <v>13.7290410958904</v>
      </c>
      <c r="AL201" s="47">
        <v>7.3972602739726</v>
      </c>
      <c r="AM201" s="47">
        <v>23.7747945205479</v>
      </c>
      <c r="AN201" s="47">
        <v>10.989010989011</v>
      </c>
      <c r="AO201" s="47">
        <v>9.70796703296703</v>
      </c>
      <c r="AP201" s="47">
        <v>14.5205479452055</v>
      </c>
      <c r="AQ201" s="47">
        <v>10.9753424657534</v>
      </c>
      <c r="AR201" s="47">
        <v>12.3287671232877</v>
      </c>
      <c r="AS201" s="47">
        <v>11.8482191780822</v>
      </c>
      <c r="AT201" s="47">
        <v>25.2054794520548</v>
      </c>
      <c r="AU201" s="47">
        <v>12.4942465753425</v>
      </c>
      <c r="AV201" s="47">
        <v>6.09418282548476</v>
      </c>
      <c r="AW201" s="47">
        <v>14.1313019390582</v>
      </c>
      <c r="AX201" s="47">
        <v>11.6343490304709</v>
      </c>
      <c r="AY201" s="47">
        <v>17.9692520775623</v>
      </c>
      <c r="AZ201" s="47">
        <v>10.4395604395604</v>
      </c>
      <c r="BA201" s="47">
        <v>13.6574175824176</v>
      </c>
      <c r="BB201" s="47">
        <v>10.6849315068493</v>
      </c>
      <c r="BC201" s="47">
        <v>33.2994520547945</v>
      </c>
      <c r="BD201" s="47">
        <v>10.4395604395604</v>
      </c>
      <c r="BE201" s="47">
        <v>7.9706043956044</v>
      </c>
      <c r="BF201" s="47">
        <v>8.767123287671231</v>
      </c>
      <c r="BG201" s="47">
        <v>11.9323287671233</v>
      </c>
      <c r="BH201" s="47">
        <v>9.41828254847645</v>
      </c>
      <c r="BI201" s="47">
        <v>9.19695290858726</v>
      </c>
      <c r="BJ201" s="47">
        <v>11.0192837465565</v>
      </c>
      <c r="BK201" s="47">
        <v>9.83085399449036</v>
      </c>
      <c r="BL201" s="47">
        <v>10.2209944751381</v>
      </c>
      <c r="BM201" s="47">
        <v>6.3524861878453</v>
      </c>
      <c r="BN201" s="47">
        <v>11.4613180515759</v>
      </c>
      <c r="BO201" s="47">
        <v>14.7100286532951</v>
      </c>
      <c r="BP201" s="47">
        <v>8.498583569405101</v>
      </c>
      <c r="BQ201" s="47">
        <v>10.5447592067989</v>
      </c>
      <c r="BR201" s="47">
        <v>11.5384615384615</v>
      </c>
      <c r="BS201" s="47">
        <v>18.6255494505495</v>
      </c>
      <c r="BT201" s="47">
        <v>8.474576271186439</v>
      </c>
      <c r="BU201" s="47">
        <v>19.2723163841808</v>
      </c>
      <c r="BV201" s="47">
        <v>13.3704735376045</v>
      </c>
      <c r="BW201" s="47">
        <v>14.0523676880223</v>
      </c>
      <c r="BX201" s="47">
        <v>8.21917808219178</v>
      </c>
      <c r="BY201" s="47">
        <v>11.6331506849315</v>
      </c>
      <c r="BZ201" s="47">
        <v>9.39226519337017</v>
      </c>
      <c r="CA201" s="47">
        <v>10.6229281767956</v>
      </c>
      <c r="CB201" s="47">
        <v>8.74524714828897</v>
      </c>
      <c r="CC201" s="47">
        <v>13.1596958174905</v>
      </c>
      <c r="CD201" s="47">
        <v>27.6243093922652</v>
      </c>
      <c r="CE201" s="47">
        <v>11.7361878453039</v>
      </c>
      <c r="CF201" s="47">
        <v>9.91501416430595</v>
      </c>
      <c r="CG201" s="47">
        <v>21.6560906515581</v>
      </c>
      <c r="CH201" s="47">
        <v>7.98898071625344</v>
      </c>
      <c r="CI201" s="47">
        <v>18.5225895316804</v>
      </c>
      <c r="CJ201" s="47">
        <v>8.21917808219178</v>
      </c>
      <c r="CK201" s="47">
        <v>11.6994520547945</v>
      </c>
      <c r="CL201" s="47">
        <v>11.6991643454039</v>
      </c>
      <c r="CM201" s="47">
        <v>11.4019498607242</v>
      </c>
      <c r="CN201" s="47">
        <v>8.659217877094971</v>
      </c>
      <c r="CO201" s="47">
        <v>11.5497206703911</v>
      </c>
      <c r="CP201" s="47">
        <v>10.5571847507331</v>
      </c>
      <c r="CQ201" s="47">
        <v>15.0768328445748</v>
      </c>
      <c r="CR201" s="47">
        <v>22.4066390041494</v>
      </c>
      <c r="CS201" s="47">
        <v>11.8228215767635</v>
      </c>
      <c r="CT201" s="47">
        <v>9.641873278236909</v>
      </c>
      <c r="CU201" s="47">
        <v>8.70578512396694</v>
      </c>
      <c r="CV201" s="47">
        <v>9.467455621301781</v>
      </c>
      <c r="CW201" s="47">
        <v>8.8792899408284</v>
      </c>
      <c r="CX201" s="47">
        <v>7.12328767123288</v>
      </c>
      <c r="CY201" s="47">
        <v>14.8301369863014</v>
      </c>
      <c r="CZ201" s="47">
        <v>10.9243697478992</v>
      </c>
      <c r="DA201" s="47">
        <v>20.8921568627451</v>
      </c>
      <c r="DB201" s="47">
        <v>12.1883656509695</v>
      </c>
      <c r="DC201" s="47">
        <v>14.4537396121884</v>
      </c>
      <c r="DD201" s="47">
        <v>9.631728045325779</v>
      </c>
      <c r="DE201" s="47">
        <v>8.917563739376771</v>
      </c>
      <c r="DF201" s="47">
        <v>8.241758241758239</v>
      </c>
      <c r="DG201" s="47">
        <v>11.567032967033</v>
      </c>
      <c r="DH201" s="47">
        <v>7.78097982708934</v>
      </c>
      <c r="DI201" s="47">
        <v>8.1371757925072</v>
      </c>
      <c r="DJ201" s="47">
        <v>9.97229916897507</v>
      </c>
      <c r="DK201" s="47">
        <v>12.5401662049861</v>
      </c>
      <c r="DL201" s="47">
        <v>8.767123287671231</v>
      </c>
      <c r="DM201" s="47">
        <v>15.613698630137</v>
      </c>
      <c r="DN201" s="29"/>
      <c r="DO201" s="47">
        <f>SUM(SUM(B201,D201,F201,H201,J201,L201,N201,P201,R201,T201,V201,X201,Z201,AB201,AD201,AF201,AH201,AJ201,AL201,AN201,AP201,AR201,AT201,AV201,AX201,AZ201,BB201,BD201,BF201,BH201),BJ201,BL201,BN201,BP201,BR201,BT201,BV201,BX201,BZ201,CB201,CD201,CF201,CH201,CJ201,CL201,CN201,CP201,CR201,CT201,CV201,CX201,CZ201,DB201,DD201,DF201,DH201,DJ201,DL201)/58</f>
        <v>10.8818622702708</v>
      </c>
      <c r="DP201" s="47">
        <f>SUM(SUM(C201,E201,G201,I201,K201,M201,O201,Q201,S201,U201,W201,Y201,AA201,AC201,AE201,AG201,AI201,AK201,AM201,AO201,AQ201,AS201,AU201,AW201,AY201,BA201,BC201,BE201,BG201,BI201),BK201,BM201,BO201,BQ201,BS201,BU201,BW201,BY201,CA201,CC201,CE201,CG201,CI201,CK201,CM201,CO201,CQ201,CS201,CU201,CW201,CY201,DA201,DC201,DE201,DG201,DI201,DK201,DM201)/58</f>
        <v>13.8946797738111</v>
      </c>
      <c r="DQ201" s="63"/>
    </row>
    <row r="202" ht="20.35" customHeight="1">
      <c r="A202" s="65">
        <v>1982</v>
      </c>
      <c r="B202" s="68">
        <v>11.2328767123288</v>
      </c>
      <c r="C202" s="47">
        <v>12.0843835616438</v>
      </c>
      <c r="D202" s="47">
        <v>10.6849315068493</v>
      </c>
      <c r="E202" s="47">
        <v>10.3652054794521</v>
      </c>
      <c r="F202" s="47">
        <v>10.1648351648352</v>
      </c>
      <c r="G202" s="47">
        <v>10.9445054945055</v>
      </c>
      <c r="H202" s="47">
        <v>11.830985915493</v>
      </c>
      <c r="I202" s="47">
        <v>6.07154929577465</v>
      </c>
      <c r="J202" s="47">
        <v>18.6111111111111</v>
      </c>
      <c r="K202" s="47">
        <v>17.3505555555556</v>
      </c>
      <c r="L202" s="47">
        <v>11.3259668508287</v>
      </c>
      <c r="M202" s="47">
        <v>12.8803867403315</v>
      </c>
      <c r="N202" s="47">
        <v>12.3249299719888</v>
      </c>
      <c r="O202" s="47">
        <v>8.1375350140056</v>
      </c>
      <c r="P202" s="47">
        <v>9.04109589041096</v>
      </c>
      <c r="Q202" s="47">
        <v>20.5504109589041</v>
      </c>
      <c r="R202" s="47">
        <v>11.5702479338843</v>
      </c>
      <c r="S202" s="47">
        <v>13.8977961432507</v>
      </c>
      <c r="T202" s="47">
        <v>10.5714285714286</v>
      </c>
      <c r="U202" s="47">
        <v>19.2742857142857</v>
      </c>
      <c r="V202" s="47">
        <v>12.0547945205479</v>
      </c>
      <c r="W202" s="47">
        <v>19.5915068493151</v>
      </c>
      <c r="X202" s="47">
        <v>9.116022099447511</v>
      </c>
      <c r="Y202" s="47">
        <v>14.2279005524862</v>
      </c>
      <c r="Z202" s="47">
        <v>15.702479338843</v>
      </c>
      <c r="AA202" s="47">
        <v>18.0077134986226</v>
      </c>
      <c r="AB202" s="47">
        <v>11.5384615384615</v>
      </c>
      <c r="AC202" s="47">
        <v>10.8304945054945</v>
      </c>
      <c r="AD202" s="47">
        <v>9.58904109589041</v>
      </c>
      <c r="AE202" s="47">
        <v>16.8515068493151</v>
      </c>
      <c r="AF202" s="47">
        <v>10.4109589041096</v>
      </c>
      <c r="AG202" s="47">
        <v>12.6093150684932</v>
      </c>
      <c r="AH202" s="47">
        <v>10.4109589041096</v>
      </c>
      <c r="AI202" s="47">
        <v>15.6186301369863</v>
      </c>
      <c r="AJ202" s="47">
        <v>10.4109589041096</v>
      </c>
      <c r="AK202" s="47">
        <v>13.4849315068493</v>
      </c>
      <c r="AL202" s="47">
        <v>7.69230769230769</v>
      </c>
      <c r="AM202" s="47">
        <v>22.8104395604396</v>
      </c>
      <c r="AN202" s="47">
        <v>9.116022099447511</v>
      </c>
      <c r="AO202" s="47">
        <v>8.70552486187845</v>
      </c>
      <c r="AP202" s="47">
        <v>8.21917808219178</v>
      </c>
      <c r="AQ202" s="47">
        <v>10.3665753424658</v>
      </c>
      <c r="AR202" s="47">
        <v>9.863013698630141</v>
      </c>
      <c r="AS202" s="47">
        <v>12.1745205479452</v>
      </c>
      <c r="AT202" s="47">
        <v>25.5494505494505</v>
      </c>
      <c r="AU202" s="47">
        <v>12.5233516483516</v>
      </c>
      <c r="AV202" s="47">
        <v>5.47945205479452</v>
      </c>
      <c r="AW202" s="47">
        <v>13.6287671232877</v>
      </c>
      <c r="AX202" s="47">
        <v>11.2947658402204</v>
      </c>
      <c r="AY202" s="47">
        <v>16.6730027548209</v>
      </c>
      <c r="AZ202" s="47">
        <v>11.2947658402204</v>
      </c>
      <c r="BA202" s="47">
        <v>13.6710743801653</v>
      </c>
      <c r="BB202" s="47">
        <v>9.863013698630141</v>
      </c>
      <c r="BC202" s="47">
        <v>31.9635616438356</v>
      </c>
      <c r="BD202" s="47">
        <v>9.04109589041096</v>
      </c>
      <c r="BE202" s="47">
        <v>6.92493150684932</v>
      </c>
      <c r="BF202" s="47">
        <v>11.5068493150685</v>
      </c>
      <c r="BG202" s="47">
        <v>12.3750684931507</v>
      </c>
      <c r="BH202" s="47">
        <v>9.863013698630141</v>
      </c>
      <c r="BI202" s="47">
        <v>9.446849315068491</v>
      </c>
      <c r="BJ202" s="47">
        <v>10.0278551532033</v>
      </c>
      <c r="BK202" s="47">
        <v>8.964623955431749</v>
      </c>
      <c r="BL202" s="47">
        <v>9.94475138121547</v>
      </c>
      <c r="BM202" s="47">
        <v>5.43093922651934</v>
      </c>
      <c r="BN202" s="47">
        <v>9.39226519337017</v>
      </c>
      <c r="BO202" s="47">
        <v>14.7549723756906</v>
      </c>
      <c r="BP202" s="47">
        <v>10.6849315068493</v>
      </c>
      <c r="BQ202" s="47">
        <v>9.67698630136986</v>
      </c>
      <c r="BR202" s="47">
        <v>9.116022099447511</v>
      </c>
      <c r="BS202" s="47">
        <v>17.8491712707182</v>
      </c>
      <c r="BT202" s="47">
        <v>10.7344632768362</v>
      </c>
      <c r="BU202" s="47">
        <v>18.9158192090395</v>
      </c>
      <c r="BV202" s="47">
        <v>15.6521739130435</v>
      </c>
      <c r="BW202" s="47">
        <v>13.2776811594203</v>
      </c>
      <c r="BX202" s="47">
        <v>10.958904109589</v>
      </c>
      <c r="BY202" s="47">
        <v>10.8783561643836</v>
      </c>
      <c r="BZ202" s="47">
        <v>12.8767123287671</v>
      </c>
      <c r="CA202" s="47">
        <v>10.0769863013699</v>
      </c>
      <c r="CB202" s="47">
        <v>7.11462450592885</v>
      </c>
      <c r="CC202" s="47">
        <v>11.7434782608696</v>
      </c>
      <c r="CD202" s="47">
        <v>18.3333333333333</v>
      </c>
      <c r="CE202" s="47">
        <v>11.0433333333333</v>
      </c>
      <c r="CF202" s="47">
        <v>9.01408450704225</v>
      </c>
      <c r="CG202" s="47">
        <v>20.827323943662</v>
      </c>
      <c r="CH202" s="47">
        <v>8.28729281767956</v>
      </c>
      <c r="CI202" s="47">
        <v>16.7696132596685</v>
      </c>
      <c r="CJ202" s="47">
        <v>11.5068493150685</v>
      </c>
      <c r="CK202" s="47">
        <v>11.5947945205479</v>
      </c>
      <c r="CL202" s="47">
        <v>8.45070422535211</v>
      </c>
      <c r="CM202" s="47">
        <v>11.2377464788732</v>
      </c>
      <c r="CN202" s="47">
        <v>10.5555555555556</v>
      </c>
      <c r="CO202" s="47">
        <v>11.3744444444444</v>
      </c>
      <c r="CP202" s="47">
        <v>8.43373493975904</v>
      </c>
      <c r="CQ202" s="47">
        <v>15.3147590361446</v>
      </c>
      <c r="CR202" s="47">
        <v>24.6231155778894</v>
      </c>
      <c r="CS202" s="47">
        <v>10.8743718592965</v>
      </c>
      <c r="CT202" s="47">
        <v>12.1546961325967</v>
      </c>
      <c r="CU202" s="47">
        <v>7.42458563535912</v>
      </c>
      <c r="CV202" s="47">
        <v>11.0769230769231</v>
      </c>
      <c r="CW202" s="47">
        <v>8.356</v>
      </c>
      <c r="CX202" s="47">
        <v>9.04109589041096</v>
      </c>
      <c r="CY202" s="47">
        <v>14.2728767123288</v>
      </c>
      <c r="CZ202" s="47">
        <v>8.01104972375691</v>
      </c>
      <c r="DA202" s="47">
        <v>20.060773480663</v>
      </c>
      <c r="DB202" s="47">
        <v>9.863013698630141</v>
      </c>
      <c r="DC202" s="47">
        <v>13.8819178082192</v>
      </c>
      <c r="DD202" s="47">
        <v>11.2328767123288</v>
      </c>
      <c r="DE202" s="47">
        <v>8.19068493150685</v>
      </c>
      <c r="DF202" s="47">
        <v>7.69230769230769</v>
      </c>
      <c r="DG202" s="47">
        <v>10.943956043956</v>
      </c>
      <c r="DH202" s="47">
        <v>6.64819944598338</v>
      </c>
      <c r="DI202" s="47">
        <v>8.1983379501385</v>
      </c>
      <c r="DJ202" s="47">
        <v>9.58904109589041</v>
      </c>
      <c r="DK202" s="47">
        <v>12.1356164383562</v>
      </c>
      <c r="DL202" s="47">
        <v>10.958904109589</v>
      </c>
      <c r="DM202" s="47">
        <v>15.2317808219178</v>
      </c>
      <c r="DN202" s="29"/>
      <c r="DO202" s="47">
        <f>SUM(SUM(B202,D202,F202,H202,J202,L202,N202,P202,R202,T202,V202,X202,Z202,AB202,AD202,AF202,AH202,AJ202,AL202,AN202,AP202,AR202,AT202,AV202,AX202,AZ202,BB202,BD202,BF202,BH202),BJ202,BL202,BN202,BP202,BR202,BT202,BV202,BX202,BZ202,CB202,CD202,CF202,CH202,CJ202,CL202,CN202,CP202,CR202,CT202,CV202,CX202,CZ202,DB202,DD202,DF202,DH202,DJ202,DL202)/58</f>
        <v>10.9888016329832</v>
      </c>
      <c r="DP202" s="47">
        <f>SUM(SUM(C202,E202,G202,I202,K202,M202,O202,Q202,S202,U202,W202,Y202,AA202,AC202,AE202,AG202,AI202,AK202,AM202,AO202,AQ202,AS202,AU202,AW202,AY202,BA202,BC202,BE202,BG202,BI202),BK202,BM202,BO202,BQ202,BS202,BU202,BW202,BY202,CA202,CC202,CE202,CG202,CI202,CK202,CM202,CO202,CQ202,CS202,CU202,CW202,CY202,DA202,DC202,DE202,DG202,DI202,DK202,DM202)/58</f>
        <v>13.3335208797717</v>
      </c>
      <c r="DQ202" s="63"/>
    </row>
    <row r="203" ht="20.35" customHeight="1">
      <c r="A203" s="65">
        <v>1983</v>
      </c>
      <c r="B203" s="68">
        <v>7.3972602739726</v>
      </c>
      <c r="C203" s="47">
        <v>11.8586301369863</v>
      </c>
      <c r="D203" s="47">
        <v>10.958904109589</v>
      </c>
      <c r="E203" s="47">
        <v>11.1753424657534</v>
      </c>
      <c r="F203" s="47">
        <v>8.767123287671231</v>
      </c>
      <c r="G203" s="47">
        <v>11.8452054794521</v>
      </c>
      <c r="H203" s="47">
        <v>10.4395604395604</v>
      </c>
      <c r="I203" s="47">
        <v>7.44642857142857</v>
      </c>
      <c r="J203" s="47">
        <v>16.4383561643836</v>
      </c>
      <c r="K203" s="47">
        <v>18.0060273972603</v>
      </c>
      <c r="L203" s="47">
        <v>11.6022099447514</v>
      </c>
      <c r="M203" s="47">
        <v>13.1516574585635</v>
      </c>
      <c r="N203" s="47">
        <v>11.7808219178082</v>
      </c>
      <c r="O203" s="47">
        <v>9.49698630136986</v>
      </c>
      <c r="P203" s="47">
        <v>11.1111111111111</v>
      </c>
      <c r="Q203" s="47">
        <v>20.8930555555556</v>
      </c>
      <c r="R203" s="47">
        <v>9.04109589041096</v>
      </c>
      <c r="S203" s="47">
        <v>15.5342465753425</v>
      </c>
      <c r="T203" s="47">
        <v>11.046511627907</v>
      </c>
      <c r="U203" s="47">
        <v>20.5781976744186</v>
      </c>
      <c r="V203" s="47">
        <v>11.8131868131868</v>
      </c>
      <c r="W203" s="47">
        <v>21.0909340659341</v>
      </c>
      <c r="X203" s="47">
        <v>9.96884735202492</v>
      </c>
      <c r="Y203" s="47">
        <v>15.1915887850467</v>
      </c>
      <c r="Z203" s="47">
        <v>17.1270718232044</v>
      </c>
      <c r="AA203" s="47">
        <v>18.2555248618785</v>
      </c>
      <c r="AB203" s="47">
        <v>9.31506849315068</v>
      </c>
      <c r="AC203" s="47">
        <v>10.9164383561644</v>
      </c>
      <c r="AD203" s="47">
        <v>10.1369863013699</v>
      </c>
      <c r="AE203" s="47">
        <v>17.2323287671233</v>
      </c>
      <c r="AF203" s="47">
        <v>9.58904109589041</v>
      </c>
      <c r="AG203" s="47">
        <v>13.4</v>
      </c>
      <c r="AH203" s="47">
        <v>12.396694214876</v>
      </c>
      <c r="AI203" s="47">
        <v>17.5512396694215</v>
      </c>
      <c r="AJ203" s="47">
        <v>11.5068493150685</v>
      </c>
      <c r="AK203" s="47">
        <v>13.1969863013699</v>
      </c>
      <c r="AL203" s="47">
        <v>6.12813370473538</v>
      </c>
      <c r="AM203" s="47">
        <v>23.5281337047354</v>
      </c>
      <c r="AN203" s="47">
        <v>8.241758241758239</v>
      </c>
      <c r="AO203" s="47">
        <v>9.575824175824181</v>
      </c>
      <c r="AP203" s="47">
        <v>11.7808219178082</v>
      </c>
      <c r="AQ203" s="47">
        <v>10.4060273972603</v>
      </c>
      <c r="AR203" s="47">
        <v>8.21917808219178</v>
      </c>
      <c r="AS203" s="47">
        <v>12.5104109589041</v>
      </c>
      <c r="AT203" s="47">
        <v>21.1538461538462</v>
      </c>
      <c r="AU203" s="47">
        <v>12.4659340659341</v>
      </c>
      <c r="AV203" s="47">
        <v>7.71349862258953</v>
      </c>
      <c r="AW203" s="47">
        <v>15.1986225895317</v>
      </c>
      <c r="AX203" s="47">
        <v>11.3573407202216</v>
      </c>
      <c r="AY203" s="47">
        <v>19.2257617728532</v>
      </c>
      <c r="AZ203" s="47">
        <v>10.1648351648352</v>
      </c>
      <c r="BA203" s="47">
        <v>13.9601648351648</v>
      </c>
      <c r="BB203" s="47">
        <v>9.863013698630141</v>
      </c>
      <c r="BC203" s="47">
        <v>32.4476712328767</v>
      </c>
      <c r="BD203" s="47">
        <v>8.01104972375691</v>
      </c>
      <c r="BE203" s="47">
        <v>8.600828729281769</v>
      </c>
      <c r="BF203" s="47">
        <v>6.84931506849315</v>
      </c>
      <c r="BG203" s="47">
        <v>12.7402739726027</v>
      </c>
      <c r="BH203" s="47">
        <v>9.31506849315068</v>
      </c>
      <c r="BI203" s="47">
        <v>10.367397260274</v>
      </c>
      <c r="BJ203" s="47">
        <v>10.2272727272727</v>
      </c>
      <c r="BK203" s="47">
        <v>9.63125</v>
      </c>
      <c r="BL203" s="47">
        <v>9.141274238227149</v>
      </c>
      <c r="BM203" s="47">
        <v>5.62216066481994</v>
      </c>
      <c r="BN203" s="47">
        <v>9.04109589041096</v>
      </c>
      <c r="BO203" s="47">
        <v>16.1169863013699</v>
      </c>
      <c r="BP203" s="47">
        <v>10.1928374655647</v>
      </c>
      <c r="BQ203" s="47">
        <v>9.838567493112951</v>
      </c>
      <c r="BR203" s="47">
        <v>9.58904109589041</v>
      </c>
      <c r="BS203" s="47">
        <v>18.7852054794521</v>
      </c>
      <c r="BT203" s="47">
        <v>8.80681818181818</v>
      </c>
      <c r="BU203" s="47">
        <v>19.1434659090909</v>
      </c>
      <c r="BV203" s="47">
        <v>9.923664122137399</v>
      </c>
      <c r="BW203" s="47">
        <v>14.9450381679389</v>
      </c>
      <c r="BX203" s="47">
        <v>11.7808219178082</v>
      </c>
      <c r="BY203" s="47">
        <v>11.2879452054795</v>
      </c>
      <c r="BZ203" s="47">
        <v>11.7808219178082</v>
      </c>
      <c r="CA203" s="47">
        <v>10.7816438356164</v>
      </c>
      <c r="CB203" s="47">
        <v>11.3636363636364</v>
      </c>
      <c r="CC203" s="47">
        <v>13.484375</v>
      </c>
      <c r="CD203" s="47">
        <v>22.8021978021978</v>
      </c>
      <c r="CE203" s="47">
        <v>11.6862637362637</v>
      </c>
      <c r="CF203" s="47">
        <v>9.243697478991599</v>
      </c>
      <c r="CG203" s="47">
        <v>22.1025210084034</v>
      </c>
      <c r="CH203" s="47">
        <v>8.96358543417367</v>
      </c>
      <c r="CI203" s="47">
        <v>19.1887955182073</v>
      </c>
      <c r="CJ203" s="47">
        <v>10.4109589041096</v>
      </c>
      <c r="CK203" s="47">
        <v>12.5772602739726</v>
      </c>
      <c r="CL203" s="47">
        <v>7.75623268698061</v>
      </c>
      <c r="CM203" s="47">
        <v>11.1639889196676</v>
      </c>
      <c r="CN203" s="47">
        <v>11.1111111111111</v>
      </c>
      <c r="CO203" s="47">
        <v>11.9955555555556</v>
      </c>
      <c r="CP203" s="47">
        <v>10.8938547486034</v>
      </c>
      <c r="CQ203" s="47">
        <v>17.2220670391061</v>
      </c>
      <c r="CR203" s="47">
        <v>19.7132616487455</v>
      </c>
      <c r="CS203" s="47">
        <v>10.6573476702509</v>
      </c>
      <c r="CT203" s="47">
        <v>11.9777158774373</v>
      </c>
      <c r="CU203" s="47">
        <v>8.1933147632312</v>
      </c>
      <c r="CV203" s="47">
        <v>9.71786833855799</v>
      </c>
      <c r="CW203" s="47">
        <v>8.423197492163011</v>
      </c>
      <c r="CX203" s="47">
        <v>10.4109589041096</v>
      </c>
      <c r="CY203" s="47">
        <v>14.7054794520548</v>
      </c>
      <c r="CZ203" s="47">
        <v>7.14285714285714</v>
      </c>
      <c r="DA203" s="47">
        <v>20.8711538461538</v>
      </c>
      <c r="DB203" s="47">
        <v>10.1369863013699</v>
      </c>
      <c r="DC203" s="47">
        <v>15.0046575342466</v>
      </c>
      <c r="DD203" s="47">
        <v>11.7808219178082</v>
      </c>
      <c r="DE203" s="47">
        <v>9.57232876712329</v>
      </c>
      <c r="DF203" s="47">
        <v>8.25688073394495</v>
      </c>
      <c r="DG203" s="47">
        <v>11.5519877675841</v>
      </c>
      <c r="DH203" s="47">
        <v>7.41758241758242</v>
      </c>
      <c r="DI203" s="47">
        <v>9.078571428571429</v>
      </c>
      <c r="DJ203" s="47">
        <v>5.47945205479452</v>
      </c>
      <c r="DK203" s="47">
        <v>11.9506849315068</v>
      </c>
      <c r="DL203" s="47">
        <v>9.890109890109891</v>
      </c>
      <c r="DM203" s="47">
        <v>15.8082417582418</v>
      </c>
      <c r="DN203" s="29"/>
      <c r="DO203" s="47">
        <f>SUM(SUM(B203,D203,F203,H203,J203,L203,N203,P203,R203,T203,V203,X203,Z203,AB203,AD203,AF203,AH203,AJ203,AL203,AN203,AP203,AR203,AT203,AV203,AX203,AZ203,BB203,BD203,BF203,BH203),BJ203,BL203,BN203,BP203,BR203,BT203,BV203,BX203,BZ203,CB203,CD203,CF203,CH203,CJ203,CL203,CN203,CP203,CR203,CT203,CV203,CX203,CZ203,DB203,DD203,DF203,DH203,DJ203,DL203)/58</f>
        <v>10.5894478807244</v>
      </c>
      <c r="DP203" s="47">
        <f>SUM(SUM(C203,E203,G203,I203,K203,M203,O203,Q203,S203,U203,W203,Y203,AA203,AC203,AE203,AG203,AI203,AK203,AM203,AO203,AQ203,AS203,AU203,AW203,AY203,BA203,BC203,BE203,BG203,BI203),BK203,BM203,BO203,BQ203,BS203,BU203,BW203,BY203,CA203,CC203,CE203,CG203,CI203,CK203,CM203,CO203,CQ203,CS203,CU203,CW203,CY203,DA203,DC203,DE203,DG203,DI203,DK203,DM203)/58</f>
        <v>14.1247918040948</v>
      </c>
      <c r="DQ203" s="63"/>
    </row>
    <row r="204" ht="20.35" customHeight="1">
      <c r="A204" s="65">
        <v>1984</v>
      </c>
      <c r="B204" s="68">
        <v>7.92349726775956</v>
      </c>
      <c r="C204" s="47">
        <v>11.6978142076503</v>
      </c>
      <c r="D204" s="47">
        <v>10.3825136612022</v>
      </c>
      <c r="E204" s="47">
        <v>10.7871584699454</v>
      </c>
      <c r="F204" s="47">
        <v>7.37704918032787</v>
      </c>
      <c r="G204" s="47">
        <v>11.2989071038251</v>
      </c>
      <c r="H204" s="47">
        <v>10.3825136612022</v>
      </c>
      <c r="I204" s="47">
        <v>5.39890710382514</v>
      </c>
      <c r="J204" s="47">
        <v>18.3060109289617</v>
      </c>
      <c r="K204" s="47">
        <v>16.9030054644809</v>
      </c>
      <c r="L204" s="47">
        <v>11.7460317460317</v>
      </c>
      <c r="M204" s="47">
        <v>12.5273015873016</v>
      </c>
      <c r="N204" s="47">
        <v>9.562841530054641</v>
      </c>
      <c r="O204" s="47">
        <v>8.35409836065574</v>
      </c>
      <c r="P204" s="47">
        <v>12.2950819672131</v>
      </c>
      <c r="Q204" s="47">
        <v>21.0387978142077</v>
      </c>
      <c r="R204" s="47">
        <v>7.65027322404372</v>
      </c>
      <c r="S204" s="47">
        <v>15.4486338797814</v>
      </c>
      <c r="T204" s="47">
        <v>11.4551083591331</v>
      </c>
      <c r="U204" s="47">
        <v>19.9702786377709</v>
      </c>
      <c r="V204" s="47">
        <v>10.9289617486339</v>
      </c>
      <c r="W204" s="47">
        <v>20.6898907103825</v>
      </c>
      <c r="X204" s="47">
        <v>8.76132930513595</v>
      </c>
      <c r="Y204" s="47">
        <v>14.4906344410876</v>
      </c>
      <c r="Z204" s="47">
        <v>25.297619047619</v>
      </c>
      <c r="AA204" s="47">
        <v>17.9309523809524</v>
      </c>
      <c r="AB204" s="47">
        <v>8.46994535519126</v>
      </c>
      <c r="AC204" s="47">
        <v>10.7445355191257</v>
      </c>
      <c r="AD204" s="47">
        <v>9.016393442622951</v>
      </c>
      <c r="AE204" s="47">
        <v>16.8286885245902</v>
      </c>
      <c r="AF204" s="47">
        <v>12.0218579234973</v>
      </c>
      <c r="AG204" s="47">
        <v>11.9030054644809</v>
      </c>
      <c r="AH204" s="47">
        <v>11.3259668508287</v>
      </c>
      <c r="AI204" s="47">
        <v>16.9795580110497</v>
      </c>
      <c r="AJ204" s="47">
        <v>7.10382513661202</v>
      </c>
      <c r="AK204" s="47">
        <v>11.5112021857923</v>
      </c>
      <c r="AL204" s="47">
        <v>9.863013698630141</v>
      </c>
      <c r="AM204" s="47">
        <v>23.252602739726</v>
      </c>
      <c r="AN204" s="47">
        <v>9.016393442622951</v>
      </c>
      <c r="AO204" s="47">
        <v>8.318306010928961</v>
      </c>
      <c r="AP204" s="47">
        <v>11.4754098360656</v>
      </c>
      <c r="AQ204" s="47">
        <v>10.281693989071</v>
      </c>
      <c r="AR204" s="47">
        <v>10.655737704918</v>
      </c>
      <c r="AS204" s="47">
        <v>11.9327868852459</v>
      </c>
      <c r="AT204" s="47">
        <v>28.099173553719</v>
      </c>
      <c r="AU204" s="47">
        <v>11.8490358126722</v>
      </c>
      <c r="AV204" s="47">
        <v>9.61538461538462</v>
      </c>
      <c r="AW204" s="47">
        <v>14.1175824175824</v>
      </c>
      <c r="AX204" s="47">
        <v>12.9120879120879</v>
      </c>
      <c r="AY204" s="47">
        <v>17.2453296703297</v>
      </c>
      <c r="AZ204" s="47">
        <v>12.568306010929</v>
      </c>
      <c r="BA204" s="47">
        <v>13.092349726776</v>
      </c>
      <c r="BB204" s="47">
        <v>10.5555555555556</v>
      </c>
      <c r="BC204" s="47">
        <v>32.4925</v>
      </c>
      <c r="BD204" s="47">
        <v>7.65027322404372</v>
      </c>
      <c r="BE204" s="47">
        <v>7.3948087431694</v>
      </c>
      <c r="BF204" s="47">
        <v>8.743169398907099</v>
      </c>
      <c r="BG204" s="47">
        <v>12.0377049180328</v>
      </c>
      <c r="BH204" s="47">
        <v>9.340659340659339</v>
      </c>
      <c r="BI204" s="47">
        <v>9.235439560439559</v>
      </c>
      <c r="BJ204" s="47">
        <v>9.116022099447511</v>
      </c>
      <c r="BK204" s="47">
        <v>8.556077348066299</v>
      </c>
      <c r="BL204" s="47">
        <v>11.854103343465</v>
      </c>
      <c r="BM204" s="47">
        <v>5.50182370820669</v>
      </c>
      <c r="BN204" s="47">
        <v>9.116022099447511</v>
      </c>
      <c r="BO204" s="47">
        <v>14.6091160220994</v>
      </c>
      <c r="BP204" s="47">
        <v>8.53994490358127</v>
      </c>
      <c r="BQ204" s="47">
        <v>9.95619834710744</v>
      </c>
      <c r="BR204" s="47">
        <v>9.016393442622951</v>
      </c>
      <c r="BS204" s="47">
        <v>18.5363387978142</v>
      </c>
      <c r="BT204" s="47">
        <v>9.90990990990991</v>
      </c>
      <c r="BU204" s="47">
        <v>20.2348348348348</v>
      </c>
      <c r="BV204" s="47">
        <v>9.39226519337017</v>
      </c>
      <c r="BW204" s="47">
        <v>12.8256906077348</v>
      </c>
      <c r="BX204" s="47">
        <v>11.2021857923497</v>
      </c>
      <c r="BY204" s="47">
        <v>10.716393442623</v>
      </c>
      <c r="BZ204" s="47">
        <v>9.83606557377049</v>
      </c>
      <c r="CA204" s="47">
        <v>9.41284153005464</v>
      </c>
      <c r="CB204" s="47">
        <v>8.84955752212389</v>
      </c>
      <c r="CC204" s="47">
        <v>12.334808259587</v>
      </c>
      <c r="CD204" s="47">
        <v>21.8579234972678</v>
      </c>
      <c r="CE204" s="47">
        <v>11.0172131147541</v>
      </c>
      <c r="CF204" s="47">
        <v>12.0879120879121</v>
      </c>
      <c r="CG204" s="47">
        <v>21.0208791208791</v>
      </c>
      <c r="CH204" s="47">
        <v>5.19125683060109</v>
      </c>
      <c r="CI204" s="47">
        <v>18.0109289617486</v>
      </c>
      <c r="CJ204" s="47">
        <v>10.1092896174863</v>
      </c>
      <c r="CK204" s="47">
        <v>11.6475409836066</v>
      </c>
      <c r="CL204" s="47">
        <v>8.28729281767956</v>
      </c>
      <c r="CM204" s="47">
        <v>10.9281767955801</v>
      </c>
      <c r="CN204" s="47">
        <v>9.562841530054641</v>
      </c>
      <c r="CO204" s="47">
        <v>11.0934426229508</v>
      </c>
      <c r="CP204" s="47">
        <v>7.6271186440678</v>
      </c>
      <c r="CQ204" s="47">
        <v>15.1977401129944</v>
      </c>
      <c r="CR204" s="47">
        <v>11.3888888888889</v>
      </c>
      <c r="CS204" s="47">
        <v>11.1461111111111</v>
      </c>
      <c r="CT204" s="47">
        <v>10.6849315068493</v>
      </c>
      <c r="CU204" s="47">
        <v>7.46602739726027</v>
      </c>
      <c r="CV204" s="47">
        <v>10.062893081761</v>
      </c>
      <c r="CW204" s="47">
        <v>7.88018867924528</v>
      </c>
      <c r="CX204" s="47">
        <v>8.196721311475409</v>
      </c>
      <c r="CY204" s="47">
        <v>13.992349726776</v>
      </c>
      <c r="CZ204" s="47">
        <v>9.83606557377049</v>
      </c>
      <c r="DA204" s="47">
        <v>20.1150273224044</v>
      </c>
      <c r="DB204" s="47">
        <v>14.2465753424658</v>
      </c>
      <c r="DC204" s="47">
        <v>13.0060273972603</v>
      </c>
      <c r="DD204" s="47">
        <v>9.016393442622951</v>
      </c>
      <c r="DE204" s="47">
        <v>7.60300546448087</v>
      </c>
      <c r="DF204" s="47">
        <v>4.86322188449848</v>
      </c>
      <c r="DG204" s="47">
        <v>10.1872340425532</v>
      </c>
      <c r="DH204" s="47">
        <v>11.4754098360656</v>
      </c>
      <c r="DI204" s="47">
        <v>7.95710382513661</v>
      </c>
      <c r="DJ204" s="47">
        <v>8.46994535519126</v>
      </c>
      <c r="DK204" s="47">
        <v>11.9516393442623</v>
      </c>
      <c r="DL204" s="47">
        <v>8.743169398907099</v>
      </c>
      <c r="DM204" s="47">
        <v>15.2133879781421</v>
      </c>
      <c r="DN204" s="29"/>
      <c r="DO204" s="47">
        <f>SUM(SUM(B204,D204,F204,H204,J204,L204,N204,P204,R204,T204,V204,X204,Z204,AB204,AD204,AF204,AH204,AJ204,AL204,AN204,AP204,AR204,AT204,AV204,AX204,AZ204,BB204,BD204,BF204,BH204),BJ204,BL204,BN204,BP204,BR204,BT204,BV204,BX204,BZ204,CB204,CD204,CF204,CH204,CJ204,CL204,CN204,CP204,CR204,CT204,CV204,CX204,CZ204,DB204,DD204,DF204,DH204,DJ204,DL204)/58</f>
        <v>10.6731431923663</v>
      </c>
      <c r="DP204" s="47">
        <f>SUM(SUM(C204,E204,G204,I204,K204,M204,O204,Q204,S204,U204,W204,Y204,AA204,AC204,AE204,AG204,AI204,AK204,AM204,AO204,AQ204,AS204,AU204,AW204,AY204,BA204,BC204,BE204,BG204,BI204),BK204,BM204,BO204,BQ204,BS204,BU204,BW204,BY204,CA204,CC204,CE204,CG204,CI204,CK204,CM204,CO204,CQ204,CS204,CU204,CW204,CY204,DA204,DC204,DE204,DG204,DI204,DK204,DM204)/58</f>
        <v>13.3426147800027</v>
      </c>
      <c r="DQ204" s="63"/>
    </row>
    <row r="205" ht="20.35" customHeight="1">
      <c r="A205" s="65">
        <v>1985</v>
      </c>
      <c r="B205" s="68">
        <v>7.94520547945205</v>
      </c>
      <c r="C205" s="47">
        <v>11.7857534246575</v>
      </c>
      <c r="D205" s="47">
        <v>11.0192837465565</v>
      </c>
      <c r="E205" s="47">
        <v>10.9085399449036</v>
      </c>
      <c r="F205" s="47">
        <v>7.3972602739726</v>
      </c>
      <c r="G205" s="47">
        <v>12.0994520547945</v>
      </c>
      <c r="H205" s="47">
        <v>10.6849315068493</v>
      </c>
      <c r="I205" s="47">
        <v>5.85205479452055</v>
      </c>
      <c r="J205" s="47">
        <v>15.1260504201681</v>
      </c>
      <c r="K205" s="47">
        <v>17.1778711484594</v>
      </c>
      <c r="L205" s="47">
        <v>11.7808219178082</v>
      </c>
      <c r="M205" s="47">
        <v>12.8287671232877</v>
      </c>
      <c r="N205" s="47">
        <v>9.04109589041096</v>
      </c>
      <c r="O205" s="47">
        <v>8.57342465753425</v>
      </c>
      <c r="P205" s="47">
        <v>10.1369863013699</v>
      </c>
      <c r="Q205" s="47">
        <v>21.3824657534247</v>
      </c>
      <c r="R205" s="47">
        <v>5.26315789473684</v>
      </c>
      <c r="S205" s="47">
        <v>15.5684210526316</v>
      </c>
      <c r="T205" s="47">
        <v>9.09090909090909</v>
      </c>
      <c r="U205" s="47">
        <v>19.666391184573</v>
      </c>
      <c r="V205" s="47">
        <v>13.972602739726</v>
      </c>
      <c r="W205" s="47">
        <v>20.7704109589041</v>
      </c>
      <c r="X205" s="47">
        <v>12.3249299719888</v>
      </c>
      <c r="Y205" s="47">
        <v>14.6764705882353</v>
      </c>
      <c r="Z205" s="47">
        <v>25.6198347107438</v>
      </c>
      <c r="AA205" s="47">
        <v>18.0052341597796</v>
      </c>
      <c r="AB205" s="47">
        <v>12.0547945205479</v>
      </c>
      <c r="AC205" s="47">
        <v>10.9347945205479</v>
      </c>
      <c r="AD205" s="47">
        <v>12.1212121212121</v>
      </c>
      <c r="AE205" s="47">
        <v>16.8349862258953</v>
      </c>
      <c r="AF205" s="47">
        <v>7.16253443526171</v>
      </c>
      <c r="AG205" s="47">
        <v>12.6658402203857</v>
      </c>
      <c r="AH205" s="47">
        <v>11.3573407202216</v>
      </c>
      <c r="AI205" s="47">
        <v>16.7781163434903</v>
      </c>
      <c r="AJ205" s="47">
        <v>9.58904109589041</v>
      </c>
      <c r="AK205" s="47">
        <v>12.7071232876712</v>
      </c>
      <c r="AL205" s="47">
        <v>9.04109589041096</v>
      </c>
      <c r="AM205" s="47">
        <v>23.2690410958904</v>
      </c>
      <c r="AN205" s="47">
        <v>11.5384615384615</v>
      </c>
      <c r="AO205" s="47">
        <v>8.88131868131868</v>
      </c>
      <c r="AP205" s="47">
        <v>13.972602739726</v>
      </c>
      <c r="AQ205" s="47">
        <v>10.718904109589</v>
      </c>
      <c r="AR205" s="47">
        <v>9.31506849315068</v>
      </c>
      <c r="AS205" s="47">
        <v>12.1019178082192</v>
      </c>
      <c r="AT205" s="47">
        <v>32.3287671232877</v>
      </c>
      <c r="AU205" s="47">
        <v>12.2575342465753</v>
      </c>
      <c r="AV205" s="47">
        <v>8.493150684931511</v>
      </c>
      <c r="AW205" s="47">
        <v>14.3901369863014</v>
      </c>
      <c r="AX205" s="47">
        <v>15.0684931506849</v>
      </c>
      <c r="AY205" s="47">
        <v>18.4580821917808</v>
      </c>
      <c r="AZ205" s="47">
        <v>8.21917808219178</v>
      </c>
      <c r="BA205" s="47">
        <v>13.1657534246575</v>
      </c>
      <c r="BB205" s="47">
        <v>9.26966292134831</v>
      </c>
      <c r="BC205" s="47">
        <v>33.6766853932584</v>
      </c>
      <c r="BD205" s="47">
        <v>8.33333333333333</v>
      </c>
      <c r="BE205" s="47">
        <v>6.97959770114943</v>
      </c>
      <c r="BF205" s="47">
        <v>11.2328767123288</v>
      </c>
      <c r="BG205" s="47">
        <v>12.3931506849315</v>
      </c>
      <c r="BH205" s="47">
        <v>12.9476584022039</v>
      </c>
      <c r="BI205" s="47">
        <v>9.604132231404961</v>
      </c>
      <c r="BJ205" s="47">
        <v>9.58904109589041</v>
      </c>
      <c r="BK205" s="47">
        <v>9.266849315068489</v>
      </c>
      <c r="BL205" s="47">
        <v>8.717948717948721</v>
      </c>
      <c r="BM205" s="47">
        <v>6.16923076923077</v>
      </c>
      <c r="BN205" s="47">
        <v>8.767123287671231</v>
      </c>
      <c r="BO205" s="47">
        <v>15.3564383561644</v>
      </c>
      <c r="BP205" s="47">
        <v>10.1369863013699</v>
      </c>
      <c r="BQ205" s="47">
        <v>10.0364383561644</v>
      </c>
      <c r="BR205" s="47">
        <v>8.563535911602211</v>
      </c>
      <c r="BS205" s="47">
        <v>18.6334254143646</v>
      </c>
      <c r="BT205" s="47">
        <v>9.49554896142433</v>
      </c>
      <c r="BU205" s="47">
        <v>19.6507418397626</v>
      </c>
      <c r="BV205" s="47">
        <v>11.8457300275482</v>
      </c>
      <c r="BW205" s="47">
        <v>12.9429752066116</v>
      </c>
      <c r="BX205" s="47">
        <v>10.4109589041096</v>
      </c>
      <c r="BY205" s="47">
        <v>11.2495890410959</v>
      </c>
      <c r="BZ205" s="47">
        <v>9.04109589041096</v>
      </c>
      <c r="CA205" s="47">
        <v>10.1583561643836</v>
      </c>
      <c r="CB205" s="47">
        <v>9.565217391304349</v>
      </c>
      <c r="CC205" s="47">
        <v>12.0736231884058</v>
      </c>
      <c r="CD205" s="47">
        <v>26.2430939226519</v>
      </c>
      <c r="CE205" s="47">
        <v>11.4138121546961</v>
      </c>
      <c r="CF205" s="47">
        <v>10.0278551532033</v>
      </c>
      <c r="CG205" s="47">
        <v>21.2144846796657</v>
      </c>
      <c r="CH205" s="47">
        <v>6.79012345679012</v>
      </c>
      <c r="CI205" s="47">
        <v>18.566975308642</v>
      </c>
      <c r="CJ205" s="47">
        <v>10.1369863013699</v>
      </c>
      <c r="CK205" s="47">
        <v>12.1432876712329</v>
      </c>
      <c r="CL205" s="47">
        <v>9.31506849315068</v>
      </c>
      <c r="CM205" s="47">
        <v>11.8832876712329</v>
      </c>
      <c r="CN205" s="47">
        <v>9.04109589041096</v>
      </c>
      <c r="CO205" s="47">
        <v>11.3572602739726</v>
      </c>
      <c r="CP205" s="47">
        <v>7.36543909348442</v>
      </c>
      <c r="CQ205" s="47">
        <v>16.1827195467422</v>
      </c>
      <c r="CR205" s="47">
        <v>12.7118644067797</v>
      </c>
      <c r="CS205" s="47">
        <v>11.0805084745763</v>
      </c>
      <c r="CT205" s="47">
        <v>13.4453781512605</v>
      </c>
      <c r="CU205" s="47">
        <v>7.97198879551821</v>
      </c>
      <c r="CV205" s="47">
        <v>13.7704918032787</v>
      </c>
      <c r="CW205" s="47">
        <v>7.71311475409836</v>
      </c>
      <c r="CX205" s="47">
        <v>8.493150684931511</v>
      </c>
      <c r="CY205" s="47">
        <v>14.3695890410959</v>
      </c>
      <c r="CZ205" s="47">
        <v>8.493150684931511</v>
      </c>
      <c r="DA205" s="47">
        <v>20.9282191780822</v>
      </c>
      <c r="DB205" s="47">
        <v>10.1369863013699</v>
      </c>
      <c r="DC205" s="47">
        <v>13.6252054794521</v>
      </c>
      <c r="DD205" s="47">
        <v>10.1369863013699</v>
      </c>
      <c r="DE205" s="47">
        <v>8.30931506849315</v>
      </c>
      <c r="DF205" s="47">
        <v>8.928571428571431</v>
      </c>
      <c r="DG205" s="47">
        <v>10.6940476190476</v>
      </c>
      <c r="DH205" s="47">
        <v>9.31506849315068</v>
      </c>
      <c r="DI205" s="47">
        <v>8.302465753424659</v>
      </c>
      <c r="DJ205" s="47">
        <v>12.0547945205479</v>
      </c>
      <c r="DK205" s="47">
        <v>12.2906849315068</v>
      </c>
      <c r="DL205" s="47">
        <v>11.5068493150685</v>
      </c>
      <c r="DM205" s="47">
        <v>15.3649315068493</v>
      </c>
      <c r="DN205" s="29"/>
      <c r="DO205" s="47">
        <f>SUM(SUM(B205,D205,F205,H205,J205,L205,N205,P205,R205,T205,V205,X205,Z205,AB205,AD205,AF205,AH205,AJ205,AL205,AN205,AP205,AR205,AT205,AV205,AX205,AZ205,BB205,BD205,BF205,BH205),BJ205,BL205,BN205,BP205,BR205,BT205,BV205,BX205,BZ205,CB205,CD205,CF205,CH205,CJ205,CL205,CN205,CP205,CR205,CT205,CV205,CX205,CZ205,DB205,DD205,DF205,DH205,DJ205,DL205)/58</f>
        <v>11.1292152207153</v>
      </c>
      <c r="DP205" s="47">
        <f>SUM(SUM(C205,E205,G205,I205,K205,M205,O205,Q205,S205,U205,W205,Y205,AA205,AC205,AE205,AG205,AI205,AK205,AM205,AO205,AQ205,AS205,AU205,AW205,AY205,BA205,BC205,BE205,BG205,BI205),BK205,BM205,BO205,BQ205,BS205,BU205,BW205,BY205,CA205,CC205,CE205,CG205,CI205,CK205,CM205,CO205,CQ205,CS205,CU205,CW205,CY205,DA205,DC205,DE205,DG205,DI205,DK205,DM205)/58</f>
        <v>13.6907230613509</v>
      </c>
      <c r="DQ205" s="63"/>
    </row>
    <row r="206" ht="20.35" customHeight="1">
      <c r="A206" s="65">
        <v>1986</v>
      </c>
      <c r="B206" s="68">
        <v>9.863013698630141</v>
      </c>
      <c r="C206" s="47">
        <v>11.4572602739726</v>
      </c>
      <c r="D206" s="47">
        <v>8.767123287671231</v>
      </c>
      <c r="E206" s="47">
        <v>10.2057534246575</v>
      </c>
      <c r="F206" s="47">
        <v>7.12328767123288</v>
      </c>
      <c r="G206" s="47">
        <v>12.7950684931507</v>
      </c>
      <c r="H206" s="47">
        <v>7.71349862258953</v>
      </c>
      <c r="I206" s="47">
        <v>5.44848484848485</v>
      </c>
      <c r="J206" s="47">
        <v>15.4269972451791</v>
      </c>
      <c r="K206" s="47">
        <v>17.631955922865</v>
      </c>
      <c r="L206" s="47">
        <v>13.4246575342466</v>
      </c>
      <c r="M206" s="47">
        <v>12.1523287671233</v>
      </c>
      <c r="N206" s="47">
        <v>11.830985915493</v>
      </c>
      <c r="O206" s="47">
        <v>7.91830985915493</v>
      </c>
      <c r="P206" s="47">
        <v>12.0547945205479</v>
      </c>
      <c r="Q206" s="47">
        <v>21.9676712328767</v>
      </c>
      <c r="R206" s="47">
        <v>9.863013698630141</v>
      </c>
      <c r="S206" s="47">
        <v>15.8750684931507</v>
      </c>
      <c r="T206" s="47">
        <v>11.0481586402266</v>
      </c>
      <c r="U206" s="47">
        <v>20.9611898016997</v>
      </c>
      <c r="V206" s="47">
        <v>11.5702479338843</v>
      </c>
      <c r="W206" s="47">
        <v>21.2724517906336</v>
      </c>
      <c r="X206" s="47">
        <v>7.85498489425982</v>
      </c>
      <c r="Y206" s="47">
        <v>13.9622356495468</v>
      </c>
      <c r="Z206" s="47">
        <v>21.2121212121212</v>
      </c>
      <c r="AA206" s="47">
        <v>18.2421487603306</v>
      </c>
      <c r="AB206" s="47">
        <v>10.958904109589</v>
      </c>
      <c r="AC206" s="47">
        <v>10.6602739726027</v>
      </c>
      <c r="AD206" s="47">
        <v>9.04109589041096</v>
      </c>
      <c r="AE206" s="47">
        <v>16.0860273972603</v>
      </c>
      <c r="AF206" s="47">
        <v>11.5068493150685</v>
      </c>
      <c r="AG206" s="47">
        <v>12.6419178082192</v>
      </c>
      <c r="AH206" s="47">
        <v>7.67045454545455</v>
      </c>
      <c r="AI206" s="47">
        <v>17.7571022727273</v>
      </c>
      <c r="AJ206" s="47">
        <v>10.7438016528926</v>
      </c>
      <c r="AK206" s="47">
        <v>12.700826446281</v>
      </c>
      <c r="AL206" s="47">
        <v>8.767123287671231</v>
      </c>
      <c r="AM206" s="47">
        <v>23.8254794520548</v>
      </c>
      <c r="AN206" s="47">
        <v>8.767123287671231</v>
      </c>
      <c r="AO206" s="47">
        <v>8.43178082191781</v>
      </c>
      <c r="AP206" s="47">
        <v>11.0497237569061</v>
      </c>
      <c r="AQ206" s="47">
        <v>10.0986187845304</v>
      </c>
      <c r="AR206" s="47">
        <v>7.3972602739726</v>
      </c>
      <c r="AS206" s="47">
        <v>11.4293150684932</v>
      </c>
      <c r="AT206" s="47">
        <v>17.9063360881543</v>
      </c>
      <c r="AU206" s="47">
        <v>12.0201101928375</v>
      </c>
      <c r="AV206" s="47">
        <v>10.7734806629834</v>
      </c>
      <c r="AW206" s="47">
        <v>14.3455801104972</v>
      </c>
      <c r="AX206" s="47">
        <v>14.2857142857143</v>
      </c>
      <c r="AY206" s="47">
        <v>18.4980769230769</v>
      </c>
      <c r="AZ206" s="47">
        <v>9.863013698630141</v>
      </c>
      <c r="BA206" s="47">
        <v>12.7854794520548</v>
      </c>
      <c r="BB206" s="47">
        <v>10.4109589041096</v>
      </c>
      <c r="BC206" s="47">
        <v>33.5690410958904</v>
      </c>
      <c r="BD206" s="47">
        <v>8.51648351648352</v>
      </c>
      <c r="BE206" s="47">
        <v>6.81703296703297</v>
      </c>
      <c r="BF206" s="47">
        <v>10.1369863013699</v>
      </c>
      <c r="BG206" s="47">
        <v>11.8967123287671</v>
      </c>
      <c r="BH206" s="47">
        <v>11.878453038674</v>
      </c>
      <c r="BI206" s="47">
        <v>8.85690607734807</v>
      </c>
      <c r="BJ206" s="47">
        <v>10.4972375690608</v>
      </c>
      <c r="BK206" s="47">
        <v>8.954419889502759</v>
      </c>
      <c r="BL206" s="47">
        <v>12.3626373626374</v>
      </c>
      <c r="BM206" s="47">
        <v>5.38406593406593</v>
      </c>
      <c r="BN206" s="47">
        <v>12.0547945205479</v>
      </c>
      <c r="BO206" s="47">
        <v>16.2219178082192</v>
      </c>
      <c r="BP206" s="47">
        <v>9.58904109589041</v>
      </c>
      <c r="BQ206" s="47">
        <v>10.0531506849315</v>
      </c>
      <c r="BR206" s="47">
        <v>11.5702479338843</v>
      </c>
      <c r="BS206" s="47">
        <v>18.8258953168044</v>
      </c>
      <c r="BT206" s="47">
        <v>9.52380952380952</v>
      </c>
      <c r="BU206" s="47">
        <v>20.0681547619048</v>
      </c>
      <c r="BV206" s="47">
        <v>5.84958217270195</v>
      </c>
      <c r="BW206" s="47">
        <v>13.0651810584958</v>
      </c>
      <c r="BX206" s="47">
        <v>12.3287671232877</v>
      </c>
      <c r="BY206" s="47">
        <v>10.9419178082192</v>
      </c>
      <c r="BZ206" s="47">
        <v>11.5068493150685</v>
      </c>
      <c r="CA206" s="47">
        <v>9.802465753424659</v>
      </c>
      <c r="CB206" s="47">
        <v>9.49720670391061</v>
      </c>
      <c r="CC206" s="47">
        <v>12.241061452514</v>
      </c>
      <c r="CD206" s="47">
        <v>24.9315068493151</v>
      </c>
      <c r="CE206" s="47">
        <v>11.2076712328767</v>
      </c>
      <c r="CF206" s="47">
        <v>9.01408450704225</v>
      </c>
      <c r="CG206" s="47">
        <v>22.3194366197183</v>
      </c>
      <c r="CH206" s="47">
        <v>8.875739644970411</v>
      </c>
      <c r="CI206" s="47">
        <v>18.7426035502959</v>
      </c>
      <c r="CJ206" s="47">
        <v>8.21917808219178</v>
      </c>
      <c r="CK206" s="47">
        <v>11.1613698630137</v>
      </c>
      <c r="CL206" s="47">
        <v>11.2328767123288</v>
      </c>
      <c r="CM206" s="47">
        <v>11.5978082191781</v>
      </c>
      <c r="CN206" s="47">
        <v>10.1369863013699</v>
      </c>
      <c r="CO206" s="47">
        <v>11.0098630136986</v>
      </c>
      <c r="CP206" s="47">
        <v>7.16253443526171</v>
      </c>
      <c r="CQ206" s="47">
        <v>17.0548209366391</v>
      </c>
      <c r="CR206" s="47">
        <v>14.404432132964</v>
      </c>
      <c r="CS206" s="47">
        <v>11.1130193905817</v>
      </c>
      <c r="CT206" s="47">
        <v>8.51648351648352</v>
      </c>
      <c r="CU206" s="47">
        <v>7.34642857142857</v>
      </c>
      <c r="CV206" s="47">
        <v>8.882521489971349</v>
      </c>
      <c r="CW206" s="47">
        <v>8.10487106017192</v>
      </c>
      <c r="CX206" s="47">
        <v>10.1369863013699</v>
      </c>
      <c r="CY206" s="47">
        <v>14.2238356164384</v>
      </c>
      <c r="CZ206" s="47">
        <v>8.21917808219178</v>
      </c>
      <c r="DA206" s="47">
        <v>21.8052054794521</v>
      </c>
      <c r="DB206" s="47">
        <v>11.5384615384615</v>
      </c>
      <c r="DC206" s="47">
        <v>13.821978021978</v>
      </c>
      <c r="DD206" s="47">
        <v>12.6373626373626</v>
      </c>
      <c r="DE206" s="47">
        <v>7.76675824175824</v>
      </c>
      <c r="DF206" s="47">
        <v>8.571428571428569</v>
      </c>
      <c r="DG206" s="47">
        <v>10.564</v>
      </c>
      <c r="DH206" s="47">
        <v>8.241758241758239</v>
      </c>
      <c r="DI206" s="47">
        <v>7.6543956043956</v>
      </c>
      <c r="DJ206" s="47">
        <v>9.80392156862745</v>
      </c>
      <c r="DK206" s="47">
        <v>11.850700280112</v>
      </c>
      <c r="DL206" s="47">
        <v>9.09090909090909</v>
      </c>
      <c r="DM206" s="47">
        <v>15.3253443526171</v>
      </c>
      <c r="DN206" s="29"/>
      <c r="DO206" s="47">
        <f>SUM(SUM(B206,D206,F206,H206,J206,L206,N206,P206,R206,T206,V206,X206,Z206,AB206,AD206,AF206,AH206,AJ206,AL206,AN206,AP206,AR206,AT206,AV206,AX206,AZ206,BB206,BD206,BF206,BH206),BJ206,BL206,BN206,BP206,BR206,BT206,BV206,BX206,BZ206,CB206,CD206,CF206,CH206,CJ206,CL206,CN206,CP206,CR206,CT206,CV206,CX206,CZ206,DB206,DD206,DF206,DH206,DJ206,DL206)/58</f>
        <v>10.7210891468151</v>
      </c>
      <c r="DP206" s="47">
        <f>SUM(SUM(C206,E206,G206,I206,K206,M206,O206,Q206,S206,U206,W206,Y206,AA206,AC206,AE206,AG206,AI206,AK206,AM206,AO206,AQ206,AS206,AU206,AW206,AY206,BA206,BC206,BE206,BG206,BI206),BK206,BM206,BO206,BQ206,BS206,BU206,BW206,BY206,CA206,CC206,CE206,CG206,CI206,CK206,CM206,CO206,CQ206,CS206,CU206,CW206,CY206,DA206,DC206,DE206,DG206,DI206,DK206,DM206)/58</f>
        <v>13.6299749829599</v>
      </c>
      <c r="DQ206" s="63"/>
    </row>
    <row r="207" ht="20.35" customHeight="1">
      <c r="A207" s="65">
        <v>1987</v>
      </c>
      <c r="B207" s="68">
        <v>11.2328767123288</v>
      </c>
      <c r="C207" s="47">
        <v>11.6441095890411</v>
      </c>
      <c r="D207" s="47">
        <v>11.5068493150685</v>
      </c>
      <c r="E207" s="47">
        <v>10.3953424657534</v>
      </c>
      <c r="F207" s="47">
        <v>8.493150684931511</v>
      </c>
      <c r="G207" s="47">
        <v>12.5041095890411</v>
      </c>
      <c r="H207" s="47">
        <v>13.4246575342466</v>
      </c>
      <c r="I207" s="47">
        <v>6.08520547945205</v>
      </c>
      <c r="J207" s="47">
        <v>16.0664819944598</v>
      </c>
      <c r="K207" s="47">
        <v>17.7005540166205</v>
      </c>
      <c r="L207" s="47">
        <v>14.7945205479452</v>
      </c>
      <c r="M207" s="47">
        <v>13.2320547945205</v>
      </c>
      <c r="N207" s="47">
        <v>11.2426035502959</v>
      </c>
      <c r="O207" s="47">
        <v>8.205325443786981</v>
      </c>
      <c r="P207" s="47">
        <v>9.863013698630141</v>
      </c>
      <c r="Q207" s="47">
        <v>21.2021917808219</v>
      </c>
      <c r="R207" s="47">
        <v>9.470752089136489</v>
      </c>
      <c r="S207" s="47">
        <v>16.0849582172702</v>
      </c>
      <c r="T207" s="47">
        <v>10.1648351648352</v>
      </c>
      <c r="U207" s="47">
        <v>20.4791208791209</v>
      </c>
      <c r="V207" s="47">
        <v>9.141274238227149</v>
      </c>
      <c r="W207" s="47">
        <v>21.0927977839335</v>
      </c>
      <c r="X207" s="47">
        <v>11.9186046511628</v>
      </c>
      <c r="Y207" s="47">
        <v>14.3328488372093</v>
      </c>
      <c r="Z207" s="47">
        <v>22.6086956521739</v>
      </c>
      <c r="AA207" s="47">
        <v>18.4246376811594</v>
      </c>
      <c r="AB207" s="47">
        <v>11.0803324099723</v>
      </c>
      <c r="AC207" s="47">
        <v>10.7617728531856</v>
      </c>
      <c r="AD207" s="47">
        <v>10.1369863013699</v>
      </c>
      <c r="AE207" s="47">
        <v>17.1323287671233</v>
      </c>
      <c r="AF207" s="47">
        <v>9.863013698630141</v>
      </c>
      <c r="AG207" s="47">
        <v>13.0030136986301</v>
      </c>
      <c r="AH207" s="47">
        <v>10.4109589041096</v>
      </c>
      <c r="AI207" s="47">
        <v>17.8575342465753</v>
      </c>
      <c r="AJ207" s="47">
        <v>12.0547945205479</v>
      </c>
      <c r="AK207" s="47">
        <v>13.2654794520548</v>
      </c>
      <c r="AL207" s="47">
        <v>9.09090909090909</v>
      </c>
      <c r="AM207" s="47">
        <v>23.6845730027548</v>
      </c>
      <c r="AN207" s="47">
        <v>8.767123287671231</v>
      </c>
      <c r="AO207" s="47">
        <v>8.403561643835619</v>
      </c>
      <c r="AP207" s="47">
        <v>13.5734072022161</v>
      </c>
      <c r="AQ207" s="47">
        <v>9.87229916897507</v>
      </c>
      <c r="AR207" s="47">
        <v>7.94520547945205</v>
      </c>
      <c r="AS207" s="47">
        <v>11.7632876712329</v>
      </c>
      <c r="AT207" s="47">
        <v>25.3521126760563</v>
      </c>
      <c r="AU207" s="47">
        <v>11.8732394366197</v>
      </c>
      <c r="AV207" s="47">
        <v>10.7734806629834</v>
      </c>
      <c r="AW207" s="47">
        <v>14.6897790055249</v>
      </c>
      <c r="AX207" s="47">
        <v>12.0547945205479</v>
      </c>
      <c r="AY207" s="47">
        <v>18.312602739726</v>
      </c>
      <c r="AZ207" s="47">
        <v>10.4109589041096</v>
      </c>
      <c r="BA207" s="47">
        <v>13.3569863013699</v>
      </c>
      <c r="BB207" s="47">
        <v>9.863013698630141</v>
      </c>
      <c r="BC207" s="47">
        <v>32.9016438356164</v>
      </c>
      <c r="BD207" s="47">
        <v>10.7734806629834</v>
      </c>
      <c r="BE207" s="47">
        <v>8.03563535911602</v>
      </c>
      <c r="BF207" s="47">
        <v>11.2328767123288</v>
      </c>
      <c r="BG207" s="47">
        <v>11.9841095890411</v>
      </c>
      <c r="BH207" s="47">
        <v>10.1928374655647</v>
      </c>
      <c r="BI207" s="47">
        <v>9.376584022038569</v>
      </c>
      <c r="BJ207" s="47">
        <v>10.5263157894737</v>
      </c>
      <c r="BK207" s="47">
        <v>8.96842105263158</v>
      </c>
      <c r="BL207" s="47">
        <v>12.3287671232877</v>
      </c>
      <c r="BM207" s="47">
        <v>5.54986301369863</v>
      </c>
      <c r="BN207" s="47">
        <v>11.1111111111111</v>
      </c>
      <c r="BO207" s="47">
        <v>16.0361111111111</v>
      </c>
      <c r="BP207" s="47">
        <v>8.767123287671231</v>
      </c>
      <c r="BQ207" s="47">
        <v>10.0383561643836</v>
      </c>
      <c r="BR207" s="47">
        <v>10.4395604395604</v>
      </c>
      <c r="BS207" s="47">
        <v>18.9494505494505</v>
      </c>
      <c r="BT207" s="47">
        <v>11.8457300275482</v>
      </c>
      <c r="BU207" s="47">
        <v>19.5600550964187</v>
      </c>
      <c r="BV207" s="47">
        <v>3.79008746355685</v>
      </c>
      <c r="BW207" s="47">
        <v>13.3839650145773</v>
      </c>
      <c r="BX207" s="47">
        <v>9.863013698630141</v>
      </c>
      <c r="BY207" s="47">
        <v>10.9797260273973</v>
      </c>
      <c r="BZ207" s="47">
        <v>9.340659340659339</v>
      </c>
      <c r="CA207" s="47">
        <v>10.1068681318681</v>
      </c>
      <c r="CB207" s="47">
        <v>9.863013698630141</v>
      </c>
      <c r="CC207" s="47">
        <v>13.0479452054795</v>
      </c>
      <c r="CD207" s="47">
        <v>24.1095890410959</v>
      </c>
      <c r="CE207" s="47">
        <v>11.4287671232877</v>
      </c>
      <c r="CF207" s="47">
        <v>10.1928374655647</v>
      </c>
      <c r="CG207" s="47">
        <v>22.1179063360882</v>
      </c>
      <c r="CH207" s="47">
        <v>6.57142857142857</v>
      </c>
      <c r="CI207" s="47">
        <v>19.13</v>
      </c>
      <c r="CJ207" s="47">
        <v>7.94520547945205</v>
      </c>
      <c r="CK207" s="47">
        <v>11.6082191780822</v>
      </c>
      <c r="CL207" s="47">
        <v>8.493150684931511</v>
      </c>
      <c r="CM207" s="47">
        <v>10.8769863013699</v>
      </c>
      <c r="CN207" s="47">
        <v>9.863013698630141</v>
      </c>
      <c r="CO207" s="47">
        <v>11.8545205479452</v>
      </c>
      <c r="CP207" s="47">
        <v>10.7438016528926</v>
      </c>
      <c r="CQ207" s="47">
        <v>17.0454545454545</v>
      </c>
      <c r="CR207" s="47">
        <v>12.1813031161473</v>
      </c>
      <c r="CS207" s="47">
        <v>11.0325779036827</v>
      </c>
      <c r="CT207" s="47">
        <v>11.0192837465565</v>
      </c>
      <c r="CU207" s="47">
        <v>7.50110192837466</v>
      </c>
      <c r="CV207" s="47">
        <v>10.4651162790698</v>
      </c>
      <c r="CW207" s="47">
        <v>7.61976744186047</v>
      </c>
      <c r="CX207" s="47">
        <v>6.3013698630137</v>
      </c>
      <c r="CY207" s="47">
        <v>14.5032876712329</v>
      </c>
      <c r="CZ207" s="47">
        <v>9.04109589041096</v>
      </c>
      <c r="DA207" s="47">
        <v>21.2578082191781</v>
      </c>
      <c r="DB207" s="47">
        <v>10.1648351648352</v>
      </c>
      <c r="DC207" s="47">
        <v>13.85</v>
      </c>
      <c r="DD207" s="47">
        <v>10.1648351648352</v>
      </c>
      <c r="DE207" s="47">
        <v>7.89478021978022</v>
      </c>
      <c r="DF207" s="47">
        <v>7.10227272727273</v>
      </c>
      <c r="DG207" s="47">
        <v>11.0394886363636</v>
      </c>
      <c r="DH207" s="47">
        <v>9.217877094972071</v>
      </c>
      <c r="DI207" s="47">
        <v>8.052234636871511</v>
      </c>
      <c r="DJ207" s="47">
        <v>6.79012345679012</v>
      </c>
      <c r="DK207" s="47">
        <v>11.533024691358</v>
      </c>
      <c r="DL207" s="47">
        <v>12.1468926553672</v>
      </c>
      <c r="DM207" s="47">
        <v>15.8189265536723</v>
      </c>
      <c r="DN207" s="29"/>
      <c r="DO207" s="47">
        <f>SUM(SUM(B207,D207,F207,H207,J207,L207,N207,P207,R207,T207,V207,X207,Z207,AB207,AD207,AF207,AH207,AJ207,AL207,AN207,AP207,AR207,AT207,AV207,AX207,AZ207,BB207,BD207,BF207,BH207),BJ207,BL207,BN207,BP207,BR207,BT207,BV207,BX207,BZ207,CB207,CD207,CF207,CH207,CJ207,CL207,CN207,CP207,CR207,CT207,CV207,CX207,CZ207,DB207,DD207,DF207,DH207,DJ207,DL207)/58</f>
        <v>10.9292071683607</v>
      </c>
      <c r="DP207" s="47">
        <f>SUM(SUM(C207,E207,G207,I207,K207,M207,O207,Q207,S207,U207,W207,Y207,AA207,AC207,AE207,AG207,AI207,AK207,AM207,AO207,AQ207,AS207,AU207,AW207,AY207,BA207,BC207,BE207,BG207,BI207),BK207,BM207,BO207,BQ207,BS207,BU207,BW207,BY207,CA207,CC207,CE207,CG207,CI207,CK207,CM207,CO207,CQ207,CS207,CU207,CW207,CY207,DA207,DC207,DE207,DG207,DI207,DK207,DM207)/58</f>
        <v>13.7662638043581</v>
      </c>
      <c r="DQ207" s="63"/>
    </row>
    <row r="208" ht="20.35" customHeight="1">
      <c r="A208" s="65">
        <v>1988</v>
      </c>
      <c r="B208" s="68">
        <v>8.46994535519126</v>
      </c>
      <c r="C208" s="47">
        <v>12.483606557377</v>
      </c>
      <c r="D208" s="47">
        <v>10.9289617486339</v>
      </c>
      <c r="E208" s="47">
        <v>11.0193989071038</v>
      </c>
      <c r="F208" s="47">
        <v>10.1648351648352</v>
      </c>
      <c r="G208" s="47">
        <v>12.7934065934066</v>
      </c>
      <c r="H208" s="47">
        <v>9.2896174863388</v>
      </c>
      <c r="I208" s="47">
        <v>6.7603825136612</v>
      </c>
      <c r="J208" s="47">
        <v>19.7142857142857</v>
      </c>
      <c r="K208" s="47">
        <v>18.3474285714286</v>
      </c>
      <c r="L208" s="47">
        <v>15.1098901098901</v>
      </c>
      <c r="M208" s="47">
        <v>13.2791208791209</v>
      </c>
      <c r="N208" s="47">
        <v>8.839779005524861</v>
      </c>
      <c r="O208" s="47">
        <v>9.13756906077348</v>
      </c>
      <c r="P208" s="47">
        <v>9.2896174863388</v>
      </c>
      <c r="Q208" s="47">
        <v>22.2584699453552</v>
      </c>
      <c r="R208" s="47">
        <v>9.09090909090909</v>
      </c>
      <c r="S208" s="47">
        <v>16.4258953168044</v>
      </c>
      <c r="T208" s="47">
        <v>11.2021857923497</v>
      </c>
      <c r="U208" s="47">
        <v>20.8972677595628</v>
      </c>
      <c r="V208" s="47">
        <v>11.2021857923497</v>
      </c>
      <c r="W208" s="47">
        <v>21.305737704918</v>
      </c>
      <c r="X208" s="47">
        <v>9.67741935483871</v>
      </c>
      <c r="Y208" s="47">
        <v>14.9025806451613</v>
      </c>
      <c r="Z208" s="47">
        <v>17.1091445427729</v>
      </c>
      <c r="AA208" s="47">
        <v>18.5233038348083</v>
      </c>
      <c r="AB208" s="47">
        <v>9.91501416430595</v>
      </c>
      <c r="AC208" s="47">
        <v>11.9133144475921</v>
      </c>
      <c r="AD208" s="47">
        <v>10.989010989011</v>
      </c>
      <c r="AE208" s="47">
        <v>17.5239010989011</v>
      </c>
      <c r="AF208" s="47">
        <v>8.21917808219178</v>
      </c>
      <c r="AG208" s="47">
        <v>13.7852054794521</v>
      </c>
      <c r="AH208" s="47">
        <v>10.4109589041096</v>
      </c>
      <c r="AI208" s="47">
        <v>17.5616438356164</v>
      </c>
      <c r="AJ208" s="47">
        <v>6.84931506849315</v>
      </c>
      <c r="AK208" s="47">
        <v>13.6682191780822</v>
      </c>
      <c r="AL208" s="47">
        <v>9.065934065934069</v>
      </c>
      <c r="AM208" s="47">
        <v>23.7085164835165</v>
      </c>
      <c r="AN208" s="47">
        <v>12.0218579234973</v>
      </c>
      <c r="AO208" s="47">
        <v>9.69180327868852</v>
      </c>
      <c r="AP208" s="47">
        <v>12.1212121212121</v>
      </c>
      <c r="AQ208" s="47">
        <v>11.3531680440771</v>
      </c>
      <c r="AR208" s="47">
        <v>11.5068493150685</v>
      </c>
      <c r="AS208" s="47">
        <v>11.921095890411</v>
      </c>
      <c r="AT208" s="47">
        <v>21.5909090909091</v>
      </c>
      <c r="AU208" s="47">
        <v>12.7698863636364</v>
      </c>
      <c r="AV208" s="47">
        <v>7.65027322404372</v>
      </c>
      <c r="AW208" s="47">
        <v>15.255737704918</v>
      </c>
      <c r="AX208" s="47">
        <v>12.568306010929</v>
      </c>
      <c r="AY208" s="47">
        <v>19.1325136612022</v>
      </c>
      <c r="AZ208" s="47">
        <v>10.3825136612022</v>
      </c>
      <c r="BA208" s="47">
        <v>14.1150273224044</v>
      </c>
      <c r="BB208" s="47">
        <v>8.46994535519126</v>
      </c>
      <c r="BC208" s="47">
        <v>34.0838797814208</v>
      </c>
      <c r="BD208" s="47">
        <v>9.66850828729282</v>
      </c>
      <c r="BE208" s="47">
        <v>8.399723756906081</v>
      </c>
      <c r="BF208" s="47">
        <v>10.655737704918</v>
      </c>
      <c r="BG208" s="47">
        <v>12.4254098360656</v>
      </c>
      <c r="BH208" s="47">
        <v>8.51648351648352</v>
      </c>
      <c r="BI208" s="47">
        <v>9.73076923076923</v>
      </c>
      <c r="BJ208" s="47">
        <v>12.1212121212121</v>
      </c>
      <c r="BK208" s="47">
        <v>10.0592286501377</v>
      </c>
      <c r="BL208" s="47">
        <v>10.9289617486339</v>
      </c>
      <c r="BM208" s="47">
        <v>7.2016393442623</v>
      </c>
      <c r="BN208" s="47">
        <v>10.6849315068493</v>
      </c>
      <c r="BO208" s="47">
        <v>16.752602739726</v>
      </c>
      <c r="BP208" s="47">
        <v>10.958904109589</v>
      </c>
      <c r="BQ208" s="47">
        <v>11.1717808219178</v>
      </c>
      <c r="BR208" s="47">
        <v>9.142857142857141</v>
      </c>
      <c r="BS208" s="47">
        <v>18.8214285714286</v>
      </c>
      <c r="BT208" s="47">
        <v>8.91364902506964</v>
      </c>
      <c r="BU208" s="47">
        <v>19.6660167130919</v>
      </c>
      <c r="BV208" s="47">
        <v>3.07262569832402</v>
      </c>
      <c r="BW208" s="47">
        <v>14.2628491620112</v>
      </c>
      <c r="BX208" s="47">
        <v>8.743169398907099</v>
      </c>
      <c r="BY208" s="47">
        <v>12.0737704918033</v>
      </c>
      <c r="BZ208" s="47">
        <v>10.655737704918</v>
      </c>
      <c r="CA208" s="47">
        <v>11.055737704918</v>
      </c>
      <c r="CB208" s="47">
        <v>9.366391184573001</v>
      </c>
      <c r="CC208" s="47">
        <v>13.1192837465565</v>
      </c>
      <c r="CD208" s="47">
        <v>24.3169398907104</v>
      </c>
      <c r="CE208" s="47">
        <v>12.2106557377049</v>
      </c>
      <c r="CF208" s="47">
        <v>10.1092896174863</v>
      </c>
      <c r="CG208" s="47">
        <v>22.7355191256831</v>
      </c>
      <c r="CH208" s="47">
        <v>8.56269113149847</v>
      </c>
      <c r="CI208" s="47">
        <v>19.4039755351682</v>
      </c>
      <c r="CJ208" s="47">
        <v>7.65027322404372</v>
      </c>
      <c r="CK208" s="47">
        <v>12.5180327868852</v>
      </c>
      <c r="CL208" s="47">
        <v>9.2896174863388</v>
      </c>
      <c r="CM208" s="47">
        <v>11.5325136612022</v>
      </c>
      <c r="CN208" s="47">
        <v>9.2896174863388</v>
      </c>
      <c r="CO208" s="47">
        <v>12.192349726776</v>
      </c>
      <c r="CP208" s="47">
        <v>10.8626198083067</v>
      </c>
      <c r="CQ208" s="47">
        <v>17.3833865814696</v>
      </c>
      <c r="CR208" s="47">
        <v>13.6490250696379</v>
      </c>
      <c r="CS208" s="47">
        <v>11.9732590529248</v>
      </c>
      <c r="CT208" s="47">
        <v>6.62983425414365</v>
      </c>
      <c r="CU208" s="47">
        <v>8.864088397790059</v>
      </c>
      <c r="CV208" s="47">
        <v>10.5263157894737</v>
      </c>
      <c r="CW208" s="47">
        <v>9.10997229916898</v>
      </c>
      <c r="CX208" s="47">
        <v>9.61538461538462</v>
      </c>
      <c r="CY208" s="47">
        <v>15.1486263736264</v>
      </c>
      <c r="CZ208" s="47">
        <v>11.2021857923497</v>
      </c>
      <c r="DA208" s="47">
        <v>22.1426229508197</v>
      </c>
      <c r="DB208" s="47">
        <v>12.568306010929</v>
      </c>
      <c r="DC208" s="47">
        <v>14.8286885245902</v>
      </c>
      <c r="DD208" s="47">
        <v>9.562841530054641</v>
      </c>
      <c r="DE208" s="47">
        <v>9.598633879781421</v>
      </c>
      <c r="DF208" s="47">
        <v>6.31868131868132</v>
      </c>
      <c r="DG208" s="47">
        <v>11.4277472527473</v>
      </c>
      <c r="DH208" s="47">
        <v>9.26966292134831</v>
      </c>
      <c r="DI208" s="47">
        <v>8.72752808988764</v>
      </c>
      <c r="DJ208" s="47">
        <v>10.4956268221574</v>
      </c>
      <c r="DK208" s="47">
        <v>13.0037900874636</v>
      </c>
      <c r="DL208" s="47">
        <v>25.207756232687</v>
      </c>
      <c r="DM208" s="47">
        <v>16.1108033240997</v>
      </c>
      <c r="DN208" s="29"/>
      <c r="DO208" s="47">
        <f>SUM(SUM(B208,D208,F208,H208,J208,L208,N208,P208,R208,T208,V208,X208,Z208,AB208,AD208,AF208,AH208,AJ208,AL208,AN208,AP208,AR208,AT208,AV208,AX208,AZ208,BB208,BD208,BF208,BH208),BJ208,BL208,BN208,BP208,BR208,BT208,BV208,BX208,BZ208,CB208,CD208,CF208,CH208,CJ208,CL208,CN208,CP208,CR208,CT208,CV208,CX208,CZ208,DB208,DD208,DF208,DH208,DJ208,DL208)/58</f>
        <v>10.869067116751</v>
      </c>
      <c r="DP208" s="47">
        <f>SUM(SUM(C208,E208,G208,I208,K208,M208,O208,Q208,S208,U208,W208,Y208,AA208,AC208,AE208,AG208,AI208,AK208,AM208,AO208,AQ208,AS208,AU208,AW208,AY208,BA208,BC208,BE208,BG208,BI208),BK208,BM208,BO208,BQ208,BS208,BU208,BW208,BY208,CA208,CC208,CE208,CG208,CI208,CK208,CM208,CO208,CQ208,CS208,CU208,CW208,CY208,DA208,DC208,DE208,DG208,DI208,DK208,DM208)/58</f>
        <v>14.4529399140825</v>
      </c>
      <c r="DQ208" s="63"/>
    </row>
    <row r="209" ht="20.35" customHeight="1">
      <c r="A209" s="65">
        <v>1989</v>
      </c>
      <c r="B209" s="68">
        <v>10.4109589041096</v>
      </c>
      <c r="C209" s="47">
        <v>12.3882191780822</v>
      </c>
      <c r="D209" s="47">
        <v>9.31506849315068</v>
      </c>
      <c r="E209" s="47">
        <v>10.8295890410959</v>
      </c>
      <c r="F209" s="47">
        <v>10.4109589041096</v>
      </c>
      <c r="G209" s="47">
        <v>11.1602739726027</v>
      </c>
      <c r="H209" s="47">
        <v>10.1369863013699</v>
      </c>
      <c r="I209" s="47">
        <v>6.98931506849315</v>
      </c>
      <c r="J209" s="47">
        <v>16.6197183098592</v>
      </c>
      <c r="K209" s="47">
        <v>17.4039436619718</v>
      </c>
      <c r="L209" s="47">
        <v>11.2328767123288</v>
      </c>
      <c r="M209" s="47">
        <v>12.9095890410959</v>
      </c>
      <c r="N209" s="47">
        <v>7.98898071625344</v>
      </c>
      <c r="O209" s="47">
        <v>8.133608815426999</v>
      </c>
      <c r="P209" s="47">
        <v>10.7438016528926</v>
      </c>
      <c r="Q209" s="47">
        <v>21.5677685950413</v>
      </c>
      <c r="R209" s="47">
        <v>7.71604938271605</v>
      </c>
      <c r="S209" s="47">
        <v>15.1719135802469</v>
      </c>
      <c r="T209" s="47">
        <v>11.0192837465565</v>
      </c>
      <c r="U209" s="47">
        <v>20.1944903581267</v>
      </c>
      <c r="V209" s="47">
        <v>12.0547945205479</v>
      </c>
      <c r="W209" s="47">
        <v>20.7279452054795</v>
      </c>
      <c r="X209" s="47">
        <v>7.16417910447761</v>
      </c>
      <c r="Y209" s="47">
        <v>14.7</v>
      </c>
      <c r="Z209" s="47">
        <v>23.5474006116208</v>
      </c>
      <c r="AA209" s="47">
        <v>17.7844036697248</v>
      </c>
      <c r="AB209" s="47">
        <v>10.5263157894737</v>
      </c>
      <c r="AC209" s="47">
        <v>11.1914127423823</v>
      </c>
      <c r="AD209" s="47">
        <v>7.67123287671233</v>
      </c>
      <c r="AE209" s="47">
        <v>16.8268493150685</v>
      </c>
      <c r="AF209" s="47">
        <v>9.31506849315068</v>
      </c>
      <c r="AG209" s="47">
        <v>13.2671232876712</v>
      </c>
      <c r="AH209" s="47">
        <v>11.3888888888889</v>
      </c>
      <c r="AI209" s="47">
        <v>16.5497222222222</v>
      </c>
      <c r="AJ209" s="47">
        <v>9.890109890109891</v>
      </c>
      <c r="AK209" s="47">
        <v>13.0065934065934</v>
      </c>
      <c r="AL209" s="47">
        <v>7.94520547945205</v>
      </c>
      <c r="AM209" s="47">
        <v>23.3252054794521</v>
      </c>
      <c r="AN209" s="47">
        <v>11.2328767123288</v>
      </c>
      <c r="AO209" s="47">
        <v>9.14438356164384</v>
      </c>
      <c r="AP209" s="47">
        <v>10.6936416184971</v>
      </c>
      <c r="AQ209" s="47">
        <v>11.1043352601156</v>
      </c>
      <c r="AR209" s="47">
        <v>10.1369863013699</v>
      </c>
      <c r="AS209" s="47">
        <v>12.0328767123288</v>
      </c>
      <c r="AT209" s="47">
        <v>31.1111111111111</v>
      </c>
      <c r="AU209" s="47">
        <v>12.4416666666667</v>
      </c>
      <c r="AV209" s="47">
        <v>9.917355371900831</v>
      </c>
      <c r="AW209" s="47">
        <v>14.3462809917355</v>
      </c>
      <c r="AX209" s="47">
        <v>11.7808219178082</v>
      </c>
      <c r="AY209" s="47">
        <v>17.8635616438356</v>
      </c>
      <c r="AZ209" s="47">
        <v>14.5604395604396</v>
      </c>
      <c r="BA209" s="47">
        <v>13.3412087912088</v>
      </c>
      <c r="BB209" s="47">
        <v>7.67123287671233</v>
      </c>
      <c r="BC209" s="47">
        <v>33.6356164383562</v>
      </c>
      <c r="BD209" s="47">
        <v>10.6849315068493</v>
      </c>
      <c r="BE209" s="47">
        <v>8.1613698630137</v>
      </c>
      <c r="BF209" s="47">
        <v>6.3013698630137</v>
      </c>
      <c r="BG209" s="47">
        <v>12.0657534246575</v>
      </c>
      <c r="BH209" s="47">
        <v>8.86426592797784</v>
      </c>
      <c r="BI209" s="47">
        <v>9.31357340720222</v>
      </c>
      <c r="BJ209" s="47">
        <v>12.9476584022039</v>
      </c>
      <c r="BK209" s="47">
        <v>9.558402203856749</v>
      </c>
      <c r="BL209" s="47">
        <v>11.2328767123288</v>
      </c>
      <c r="BM209" s="47">
        <v>6.29643835616438</v>
      </c>
      <c r="BN209" s="47">
        <v>10.6849315068493</v>
      </c>
      <c r="BO209" s="47">
        <v>15.52</v>
      </c>
      <c r="BP209" s="47">
        <v>12.1212121212121</v>
      </c>
      <c r="BQ209" s="47">
        <v>10.3316804407713</v>
      </c>
      <c r="BR209" s="47">
        <v>7.20221606648199</v>
      </c>
      <c r="BS209" s="47">
        <v>18.280055401662</v>
      </c>
      <c r="BT209" s="47">
        <v>15.702479338843</v>
      </c>
      <c r="BU209" s="47">
        <v>19.0699724517906</v>
      </c>
      <c r="BV209" s="47">
        <v>4.6831955922865</v>
      </c>
      <c r="BW209" s="47">
        <v>13.0388429752066</v>
      </c>
      <c r="BX209" s="47">
        <v>6.84931506849315</v>
      </c>
      <c r="BY209" s="47">
        <v>11.3775342465753</v>
      </c>
      <c r="BZ209" s="47">
        <v>10.1369863013699</v>
      </c>
      <c r="CA209" s="47">
        <v>10.1652054794521</v>
      </c>
      <c r="CB209" s="47">
        <v>10.4683195592287</v>
      </c>
      <c r="CC209" s="47">
        <v>12.6264462809917</v>
      </c>
      <c r="CD209" s="47">
        <v>28.3746556473829</v>
      </c>
      <c r="CE209" s="47">
        <v>11.9247933884298</v>
      </c>
      <c r="CF209" s="47">
        <v>9.04109589041096</v>
      </c>
      <c r="CG209" s="47">
        <v>21.7093150684932</v>
      </c>
      <c r="CH209" s="47">
        <v>11.0169491525424</v>
      </c>
      <c r="CI209" s="47">
        <v>18.7971751412429</v>
      </c>
      <c r="CJ209" s="47">
        <v>11.7808219178082</v>
      </c>
      <c r="CK209" s="47">
        <v>11.7180821917808</v>
      </c>
      <c r="CL209" s="47">
        <v>9.16666666666667</v>
      </c>
      <c r="CM209" s="47">
        <v>11.4680555555556</v>
      </c>
      <c r="CN209" s="47">
        <v>9.31506849315068</v>
      </c>
      <c r="CO209" s="47">
        <v>11.8791780821918</v>
      </c>
      <c r="CP209" s="47">
        <v>8.05369127516779</v>
      </c>
      <c r="CQ209" s="47">
        <v>16.8620805369128</v>
      </c>
      <c r="CR209" s="47">
        <v>15.3424657534247</v>
      </c>
      <c r="CS209" s="47">
        <v>11.5394520547945</v>
      </c>
      <c r="CT209" s="47">
        <v>9.39226519337017</v>
      </c>
      <c r="CU209" s="47">
        <v>8.237845303867401</v>
      </c>
      <c r="CV209" s="47">
        <v>8.42696629213483</v>
      </c>
      <c r="CW209" s="47">
        <v>8.69213483146067</v>
      </c>
      <c r="CX209" s="47">
        <v>8.493150684931511</v>
      </c>
      <c r="CY209" s="47">
        <v>14.7342465753425</v>
      </c>
      <c r="CZ209" s="47">
        <v>8.21917808219178</v>
      </c>
      <c r="DA209" s="47">
        <v>21.1704109589041</v>
      </c>
      <c r="DB209" s="47">
        <v>9.97229916897507</v>
      </c>
      <c r="DC209" s="47">
        <v>14.0315789473684</v>
      </c>
      <c r="DD209" s="47">
        <v>9.340659340659339</v>
      </c>
      <c r="DE209" s="47">
        <v>8.79450549450549</v>
      </c>
      <c r="DF209" s="47">
        <v>7.94117647058824</v>
      </c>
      <c r="DG209" s="47">
        <v>10.7667647058824</v>
      </c>
      <c r="DH209" s="47">
        <v>11.8155619596542</v>
      </c>
      <c r="DI209" s="47">
        <v>7.83688760806916</v>
      </c>
      <c r="DJ209" s="47">
        <v>8.587257617728531</v>
      </c>
      <c r="DK209" s="47">
        <v>12.6567867036011</v>
      </c>
      <c r="DL209" s="47">
        <v>21.2707182320442</v>
      </c>
      <c r="DM209" s="47">
        <v>15.510773480663</v>
      </c>
      <c r="DN209" s="29"/>
      <c r="DO209" s="47">
        <f>SUM(SUM(B209,D209,F209,H209,J209,L209,N209,P209,R209,T209,V209,X209,Z209,AB209,AD209,AF209,AH209,AJ209,AL209,AN209,AP209,AR209,AT209,AV209,AX209,AZ209,BB209,BD209,BF209,BH209),BJ209,BL209,BN209,BP209,BR209,BT209,BV209,BX209,BZ209,CB209,CD209,CF209,CH209,CJ209,CL209,CN209,CP209,CR209,CT209,CV209,CX209,CZ209,DB209,DD209,DF209,DH209,DJ209,DL209)/58</f>
        <v>11.1315991388607</v>
      </c>
      <c r="DP209" s="47">
        <f>SUM(SUM(C209,E209,G209,I209,K209,M209,O209,Q209,S209,U209,W209,Y209,AA209,AC209,AE209,AG209,AI209,AK209,AM209,AO209,AQ209,AS209,AU209,AW209,AY209,BA209,BC209,BE209,BG209,BI209),BK209,BM209,BO209,BQ209,BS209,BU209,BW209,BY209,CA209,CC209,CE209,CG209,CI209,CK209,CM209,CO209,CQ209,CS209,CU209,CW209,CY209,DA209,DC209,DE209,DG209,DI209,DK209,DM209)/58</f>
        <v>13.8305730666738</v>
      </c>
      <c r="DQ209" s="63"/>
    </row>
    <row r="210" ht="20.35" customHeight="1">
      <c r="A210" s="65">
        <v>1990</v>
      </c>
      <c r="B210" s="68">
        <v>10.4109589041096</v>
      </c>
      <c r="C210" s="47">
        <v>12.5164383561644</v>
      </c>
      <c r="D210" s="47">
        <v>6.02739726027397</v>
      </c>
      <c r="E210" s="47">
        <v>10.5649315068493</v>
      </c>
      <c r="F210" s="47">
        <v>11.2637362637363</v>
      </c>
      <c r="G210" s="47">
        <v>12.7304945054945</v>
      </c>
      <c r="H210" s="47">
        <v>8.91364902506964</v>
      </c>
      <c r="I210" s="47">
        <v>7.2899721448468</v>
      </c>
      <c r="J210" s="47">
        <v>16.5266106442577</v>
      </c>
      <c r="K210" s="47">
        <v>18.0935574229692</v>
      </c>
      <c r="L210" s="47">
        <v>12.0547945205479</v>
      </c>
      <c r="M210" s="47">
        <v>13.9180821917808</v>
      </c>
      <c r="N210" s="47">
        <v>8.52272727272727</v>
      </c>
      <c r="O210" s="47">
        <v>8.224715909090911</v>
      </c>
      <c r="P210" s="47">
        <v>12.0547945205479</v>
      </c>
      <c r="Q210" s="47">
        <v>22.2005479452055</v>
      </c>
      <c r="R210" s="47">
        <v>6.12813370473538</v>
      </c>
      <c r="S210" s="47">
        <v>15.7403899721448</v>
      </c>
      <c r="T210" s="47">
        <v>10.7142857142857</v>
      </c>
      <c r="U210" s="47">
        <v>20.1747252747253</v>
      </c>
      <c r="V210" s="47">
        <v>13.2963988919668</v>
      </c>
      <c r="W210" s="47">
        <v>20.6795013850416</v>
      </c>
      <c r="X210" s="47">
        <v>10.3151862464183</v>
      </c>
      <c r="Y210" s="47">
        <v>14.2449856733524</v>
      </c>
      <c r="Z210" s="47">
        <v>20.4892966360856</v>
      </c>
      <c r="AA210" s="47">
        <v>17.9189602446483</v>
      </c>
      <c r="AB210" s="47">
        <v>12.2562674094708</v>
      </c>
      <c r="AC210" s="47">
        <v>11.1144846796657</v>
      </c>
      <c r="AD210" s="47">
        <v>6.61157024793388</v>
      </c>
      <c r="AE210" s="47">
        <v>16.7165289256198</v>
      </c>
      <c r="AF210" s="47">
        <v>10.4109589041096</v>
      </c>
      <c r="AG210" s="47">
        <v>13.2821917808219</v>
      </c>
      <c r="AH210" s="47">
        <v>9.695290858725761</v>
      </c>
      <c r="AI210" s="47">
        <v>16.5072022160665</v>
      </c>
      <c r="AJ210" s="47">
        <v>9.31506849315068</v>
      </c>
      <c r="AK210" s="47">
        <v>13.5145205479452</v>
      </c>
      <c r="AL210" s="47">
        <v>7.3972602739726</v>
      </c>
      <c r="AM210" s="47">
        <v>23.2383561643836</v>
      </c>
      <c r="AN210" s="47">
        <v>9.065934065934069</v>
      </c>
      <c r="AO210" s="47">
        <v>9.633791208791211</v>
      </c>
      <c r="AP210" s="47">
        <v>11.1436950146628</v>
      </c>
      <c r="AQ210" s="47">
        <v>10.5542521994135</v>
      </c>
      <c r="AR210" s="47">
        <v>12.6721763085399</v>
      </c>
      <c r="AS210" s="47">
        <v>11.9402203856749</v>
      </c>
      <c r="AT210" s="47">
        <v>23.9766081871345</v>
      </c>
      <c r="AU210" s="47">
        <v>12.4859649122807</v>
      </c>
      <c r="AV210" s="47">
        <v>11.2328767123288</v>
      </c>
      <c r="AW210" s="47">
        <v>14.3660273972603</v>
      </c>
      <c r="AX210" s="47">
        <v>10.6849315068493</v>
      </c>
      <c r="AY210" s="47">
        <v>17.7030136986301</v>
      </c>
      <c r="AZ210" s="47">
        <v>11.7808219178082</v>
      </c>
      <c r="BA210" s="47">
        <v>13.278904109589</v>
      </c>
      <c r="BB210" s="47">
        <v>11.5068493150685</v>
      </c>
      <c r="BC210" s="47">
        <v>33.8747945205479</v>
      </c>
      <c r="BD210" s="47">
        <v>9.61538461538462</v>
      </c>
      <c r="BE210" s="47">
        <v>8.76648351648352</v>
      </c>
      <c r="BF210" s="47">
        <v>9.065934065934069</v>
      </c>
      <c r="BG210" s="47">
        <v>12.4043956043956</v>
      </c>
      <c r="BH210" s="47">
        <v>8.033240997229919</v>
      </c>
      <c r="BI210" s="47">
        <v>8.99556786703601</v>
      </c>
      <c r="BJ210" s="47">
        <v>11.2637362637363</v>
      </c>
      <c r="BK210" s="47">
        <v>9.81538461538462</v>
      </c>
      <c r="BL210" s="47">
        <v>9.58904109589041</v>
      </c>
      <c r="BM210" s="47">
        <v>6.00904109589041</v>
      </c>
      <c r="BN210" s="47">
        <v>9.41828254847645</v>
      </c>
      <c r="BO210" s="47">
        <v>15.3806094182825</v>
      </c>
      <c r="BP210" s="47">
        <v>9.88700564971751</v>
      </c>
      <c r="BQ210" s="47">
        <v>10.1799435028249</v>
      </c>
      <c r="BR210" s="47">
        <v>9.39226519337017</v>
      </c>
      <c r="BS210" s="47">
        <v>18.5616022099448</v>
      </c>
      <c r="BT210" s="47">
        <v>9.917355371900831</v>
      </c>
      <c r="BU210" s="47">
        <v>19.9236914600551</v>
      </c>
      <c r="BV210" s="47">
        <v>6.02739726027397</v>
      </c>
      <c r="BW210" s="47">
        <v>13.9715068493151</v>
      </c>
      <c r="BX210" s="47">
        <v>9.58904109589041</v>
      </c>
      <c r="BY210" s="47">
        <v>11.7767123287671</v>
      </c>
      <c r="BZ210" s="47">
        <v>12.3287671232877</v>
      </c>
      <c r="CA210" s="47">
        <v>10.7438356164384</v>
      </c>
      <c r="CB210" s="47">
        <v>16.2534435261708</v>
      </c>
      <c r="CC210" s="47">
        <v>13.0096418732782</v>
      </c>
      <c r="CD210" s="47">
        <v>25.7534246575342</v>
      </c>
      <c r="CE210" s="47">
        <v>11.926301369863</v>
      </c>
      <c r="CF210" s="47">
        <v>12.3287671232877</v>
      </c>
      <c r="CG210" s="47">
        <v>21.8824657534247</v>
      </c>
      <c r="CH210" s="47">
        <v>8.588957055214721</v>
      </c>
      <c r="CI210" s="47">
        <v>18.2414110429448</v>
      </c>
      <c r="CJ210" s="47">
        <v>12.0547945205479</v>
      </c>
      <c r="CK210" s="47">
        <v>11.3016438356164</v>
      </c>
      <c r="CL210" s="47">
        <v>9.917355371900831</v>
      </c>
      <c r="CM210" s="47">
        <v>11.9308539944904</v>
      </c>
      <c r="CN210" s="47">
        <v>10.7142857142857</v>
      </c>
      <c r="CO210" s="47">
        <v>12.264010989011</v>
      </c>
      <c r="CP210" s="47">
        <v>8.18181818181818</v>
      </c>
      <c r="CQ210" s="47">
        <v>16.66</v>
      </c>
      <c r="CR210" s="47">
        <v>18.6301369863014</v>
      </c>
      <c r="CS210" s="47">
        <v>11.6383561643836</v>
      </c>
      <c r="CT210" s="47">
        <v>9.366391184573001</v>
      </c>
      <c r="CU210" s="47">
        <v>8.715702479338839</v>
      </c>
      <c r="CV210" s="47">
        <v>12.6506024096386</v>
      </c>
      <c r="CW210" s="47">
        <v>9.06355421686747</v>
      </c>
      <c r="CX210" s="47">
        <v>8.21917808219178</v>
      </c>
      <c r="CY210" s="47">
        <v>14.6230136986301</v>
      </c>
      <c r="CZ210" s="47">
        <v>11.5384615384615</v>
      </c>
      <c r="DA210" s="47">
        <v>21.8362637362637</v>
      </c>
      <c r="DB210" s="47">
        <v>9.58904109589041</v>
      </c>
      <c r="DC210" s="47">
        <v>14.9117808219178</v>
      </c>
      <c r="DD210" s="47">
        <v>10.6849315068493</v>
      </c>
      <c r="DE210" s="47">
        <v>9.31917808219178</v>
      </c>
      <c r="DF210" s="47">
        <v>8.498583569405101</v>
      </c>
      <c r="DG210" s="47">
        <v>11.0781869688385</v>
      </c>
      <c r="DH210" s="47">
        <v>9.52380952380952</v>
      </c>
      <c r="DI210" s="47">
        <v>7.81260504201681</v>
      </c>
      <c r="DJ210" s="47">
        <v>7.16332378223496</v>
      </c>
      <c r="DK210" s="47">
        <v>12.3031518624642</v>
      </c>
      <c r="DL210" s="47">
        <v>22.8650137741047</v>
      </c>
      <c r="DM210" s="47">
        <v>15.7493112947658</v>
      </c>
      <c r="DN210" s="29"/>
      <c r="DO210" s="47">
        <f>SUM(SUM(B210,D210,F210,H210,J210,L210,N210,P210,R210,T210,V210,X210,Z210,AB210,AD210,AF210,AH210,AJ210,AL210,AN210,AP210,AR210,AT210,AV210,AX210,AZ210,BB210,BD210,BF210,BH210),BJ210,BL210,BN210,BP210,BR210,BT210,BV210,BX210,BZ210,CB210,CD210,CF210,CH210,CJ210,CL210,CN210,CP210,CR210,CT210,CV210,CX210,CZ210,DB210,DD210,DF210,DH210,DJ210,DL210)/58</f>
        <v>11.226173270789</v>
      </c>
      <c r="DP210" s="47">
        <f>SUM(SUM(C210,E210,G210,I210,K210,M210,O210,Q210,S210,U210,W210,Y210,AA210,AC210,AE210,AG210,AI210,AK210,AM210,AO210,AQ210,AS210,AU210,AW210,AY210,BA210,BC210,BE210,BG210,BI210),BK210,BM210,BO210,BQ210,BS210,BU210,BW210,BY210,CA210,CC210,CE210,CG210,CI210,CK210,CM210,CO210,CQ210,CS210,CU210,CW210,CY210,DA210,DC210,DE210,DG210,DI210,DK210,DM210)/58</f>
        <v>14.0224786653471</v>
      </c>
      <c r="DQ210" s="63"/>
    </row>
    <row r="211" ht="20.35" customHeight="1">
      <c r="A211" s="65">
        <v>1991</v>
      </c>
      <c r="B211" s="68">
        <v>6.57534246575342</v>
      </c>
      <c r="C211" s="47">
        <v>12.447397260274</v>
      </c>
      <c r="D211" s="47">
        <v>7.3972602739726</v>
      </c>
      <c r="E211" s="47">
        <v>11.1052054794521</v>
      </c>
      <c r="F211" s="47">
        <v>7.94520547945205</v>
      </c>
      <c r="G211" s="47">
        <v>12.8128767123288</v>
      </c>
      <c r="H211" s="47">
        <v>13.4246575342466</v>
      </c>
      <c r="I211" s="47">
        <v>6.80109589041096</v>
      </c>
      <c r="J211" s="47">
        <v>15.4269972451791</v>
      </c>
      <c r="K211" s="47">
        <v>17.1146005509642</v>
      </c>
      <c r="L211" s="47">
        <v>13.2231404958678</v>
      </c>
      <c r="M211" s="47">
        <v>13.2878787878788</v>
      </c>
      <c r="N211" s="47">
        <v>12.4653739612188</v>
      </c>
      <c r="O211" s="47">
        <v>8.79584487534626</v>
      </c>
      <c r="P211" s="47">
        <v>9.695290858725761</v>
      </c>
      <c r="Q211" s="47">
        <v>21.5759002770083</v>
      </c>
      <c r="R211" s="47">
        <v>9.366391184573001</v>
      </c>
      <c r="S211" s="47">
        <v>15.9068870523416</v>
      </c>
      <c r="T211" s="47">
        <v>13.8888888888889</v>
      </c>
      <c r="U211" s="47">
        <v>19.8772222222222</v>
      </c>
      <c r="V211" s="47">
        <v>10.2493074792244</v>
      </c>
      <c r="W211" s="47">
        <v>20.3869806094183</v>
      </c>
      <c r="X211" s="47">
        <v>10.1694915254237</v>
      </c>
      <c r="Y211" s="47">
        <v>14.8206214689266</v>
      </c>
      <c r="Z211" s="47">
        <v>20.2216066481994</v>
      </c>
      <c r="AA211" s="47">
        <v>18.5542936288089</v>
      </c>
      <c r="AB211" s="47">
        <v>9.31506849315068</v>
      </c>
      <c r="AC211" s="47">
        <v>10.9624657534247</v>
      </c>
      <c r="AD211" s="47">
        <v>9.31506849315068</v>
      </c>
      <c r="AE211" s="47">
        <v>17.1821917808219</v>
      </c>
      <c r="AF211" s="47">
        <v>8.21917808219178</v>
      </c>
      <c r="AG211" s="47">
        <v>12.6586301369863</v>
      </c>
      <c r="AH211" s="47">
        <v>11.2328767123288</v>
      </c>
      <c r="AI211" s="47">
        <v>16.3813698630137</v>
      </c>
      <c r="AJ211" s="47">
        <v>10.6849315068493</v>
      </c>
      <c r="AK211" s="47">
        <v>13.6383561643836</v>
      </c>
      <c r="AL211" s="47">
        <v>7.41758241758242</v>
      </c>
      <c r="AM211" s="47">
        <v>23.4098901098901</v>
      </c>
      <c r="AN211" s="47">
        <v>13.6986301369863</v>
      </c>
      <c r="AO211" s="47">
        <v>8.98958904109589</v>
      </c>
      <c r="AP211" s="47">
        <v>10.4815864022663</v>
      </c>
      <c r="AQ211" s="47">
        <v>10.5832861189802</v>
      </c>
      <c r="AR211" s="47">
        <v>11.5068493150685</v>
      </c>
      <c r="AS211" s="47">
        <v>12.3797260273973</v>
      </c>
      <c r="AT211" s="47">
        <v>16.5266106442577</v>
      </c>
      <c r="AU211" s="47">
        <v>12.156862745098</v>
      </c>
      <c r="AV211" s="47">
        <v>10.1369863013699</v>
      </c>
      <c r="AW211" s="47">
        <v>14.2750684931507</v>
      </c>
      <c r="AX211" s="47">
        <v>9.31506849315068</v>
      </c>
      <c r="AY211" s="47">
        <v>17.2531506849315</v>
      </c>
      <c r="AZ211" s="47">
        <v>12.0547945205479</v>
      </c>
      <c r="BA211" s="47">
        <v>13.9846575342466</v>
      </c>
      <c r="BB211" s="47">
        <v>10.4109589041096</v>
      </c>
      <c r="BC211" s="47">
        <v>33.3813698630137</v>
      </c>
      <c r="BD211" s="47">
        <v>11.5068493150685</v>
      </c>
      <c r="BE211" s="47">
        <v>7.6386301369863</v>
      </c>
      <c r="BF211" s="47">
        <v>7.94520547945205</v>
      </c>
      <c r="BG211" s="47">
        <v>13.0808219178082</v>
      </c>
      <c r="BH211" s="47">
        <v>12.6373626373626</v>
      </c>
      <c r="BI211" s="47">
        <v>9.752472527472531</v>
      </c>
      <c r="BJ211" s="47">
        <v>12.0879120879121</v>
      </c>
      <c r="BK211" s="47">
        <v>9.440934065934069</v>
      </c>
      <c r="BL211" s="47">
        <v>12.6373626373626</v>
      </c>
      <c r="BM211" s="47">
        <v>5.66043956043956</v>
      </c>
      <c r="BN211" s="47">
        <v>6.84931506849315</v>
      </c>
      <c r="BO211" s="47">
        <v>14.8882191780822</v>
      </c>
      <c r="BP211" s="47">
        <v>12.0547945205479</v>
      </c>
      <c r="BQ211" s="47">
        <v>9.919452054794521</v>
      </c>
      <c r="BR211" s="47">
        <v>7.94520547945205</v>
      </c>
      <c r="BS211" s="47">
        <v>18.6972602739726</v>
      </c>
      <c r="BT211" s="47">
        <v>13.1868131868132</v>
      </c>
      <c r="BU211" s="47">
        <v>20.2923076923077</v>
      </c>
      <c r="BV211" s="47">
        <v>5.55555555555556</v>
      </c>
      <c r="BW211" s="47">
        <v>13.8997222222222</v>
      </c>
      <c r="BX211" s="47">
        <v>11.2328767123288</v>
      </c>
      <c r="BY211" s="47">
        <v>11.1758904109589</v>
      </c>
      <c r="BZ211" s="47">
        <v>10.4109589041096</v>
      </c>
      <c r="CA211" s="47">
        <v>10.3578082191781</v>
      </c>
      <c r="CB211" s="47">
        <v>22.8021978021978</v>
      </c>
      <c r="CC211" s="47">
        <v>12.4167582417582</v>
      </c>
      <c r="CD211" s="47">
        <v>29.5890410958904</v>
      </c>
      <c r="CE211" s="47">
        <v>11.7920547945205</v>
      </c>
      <c r="CF211" s="47">
        <v>9.61538461538462</v>
      </c>
      <c r="CG211" s="47">
        <v>21.664010989011</v>
      </c>
      <c r="CH211" s="47">
        <v>9.31506849315068</v>
      </c>
      <c r="CI211" s="47">
        <v>17.7213698630137</v>
      </c>
      <c r="CJ211" s="47">
        <v>12.8767123287671</v>
      </c>
      <c r="CK211" s="47">
        <v>12.0386301369863</v>
      </c>
      <c r="CL211" s="47">
        <v>7.94520547945205</v>
      </c>
      <c r="CM211" s="47">
        <v>11.9093150684932</v>
      </c>
      <c r="CN211" s="47">
        <v>5.20547945205479</v>
      </c>
      <c r="CO211" s="47">
        <v>11.5534246575342</v>
      </c>
      <c r="CP211" s="47">
        <v>10.8333333333333</v>
      </c>
      <c r="CQ211" s="47">
        <v>15.6505555555556</v>
      </c>
      <c r="CR211" s="47">
        <v>15.8904109589041</v>
      </c>
      <c r="CS211" s="47">
        <v>11.3320547945205</v>
      </c>
      <c r="CT211" s="47">
        <v>8.51648351648352</v>
      </c>
      <c r="CU211" s="47">
        <v>8.376923076923079</v>
      </c>
      <c r="CV211" s="47">
        <v>8.35820895522388</v>
      </c>
      <c r="CW211" s="47">
        <v>8.763283582089549</v>
      </c>
      <c r="CX211" s="47">
        <v>4.10958904109589</v>
      </c>
      <c r="CY211" s="47">
        <v>14.7690410958904</v>
      </c>
      <c r="CZ211" s="47">
        <v>10.4109589041096</v>
      </c>
      <c r="DA211" s="47">
        <v>21.3572602739726</v>
      </c>
      <c r="DB211" s="47">
        <v>13.972602739726</v>
      </c>
      <c r="DC211" s="47">
        <v>14.652602739726</v>
      </c>
      <c r="DD211" s="47">
        <v>9.863013698630141</v>
      </c>
      <c r="DE211" s="47">
        <v>8.96986301369863</v>
      </c>
      <c r="DF211" s="47">
        <v>8.48056537102473</v>
      </c>
      <c r="DG211" s="47">
        <v>10.6985865724382</v>
      </c>
      <c r="DH211" s="47">
        <v>10.803324099723</v>
      </c>
      <c r="DI211" s="47">
        <v>8.75734072022161</v>
      </c>
      <c r="DJ211" s="47">
        <v>6.83760683760684</v>
      </c>
      <c r="DK211" s="47">
        <v>12.0008547008547</v>
      </c>
      <c r="DL211" s="47">
        <v>25.7534246575342</v>
      </c>
      <c r="DM211" s="47">
        <v>15.6027397260274</v>
      </c>
      <c r="DN211" s="29"/>
      <c r="DO211" s="47">
        <f>SUM(SUM(B211,D211,F211,H211,J211,L211,N211,P211,R211,T211,V211,X211,Z211,AB211,AD211,AF211,AH211,AJ211,AL211,AN211,AP211,AR211,AT211,AV211,AX211,AZ211,BB211,BD211,BF211,BH211),BJ211,BL211,BN211,BP211,BR211,BT211,BV211,BX211,BZ211,CB211,CD211,CF211,CH211,CJ211,CL211,CN211,CP211,CR211,CT211,CV211,CX211,CZ211,DB211,DD211,DF211,DH211,DJ211,DL211)/58</f>
        <v>11.3033442660084</v>
      </c>
      <c r="DP211" s="47">
        <f>SUM(SUM(C211,E211,G211,I211,K211,M211,O211,Q211,S211,U211,W211,Y211,AA211,AC211,AE211,AG211,AI211,AK211,AM211,AO211,AQ211,AS211,AU211,AW211,AY211,BA211,BC211,BE211,BG211,BI211),BK211,BM211,BO211,BQ211,BS211,BU211,BW211,BY211,CA211,CC211,CE211,CG211,CI211,CK211,CM211,CO211,CQ211,CS211,CU211,CW211,CY211,DA211,DC211,DE211,DG211,DI211,DK211,DM211)/58</f>
        <v>13.8888628792277</v>
      </c>
      <c r="DQ211" s="63"/>
    </row>
    <row r="212" ht="20.35" customHeight="1">
      <c r="A212" s="65">
        <v>1992</v>
      </c>
      <c r="B212" s="68">
        <v>9.2896174863388</v>
      </c>
      <c r="C212" s="47">
        <v>11.929781420765</v>
      </c>
      <c r="D212" s="47">
        <v>8.196721311475409</v>
      </c>
      <c r="E212" s="47">
        <v>10.7639344262295</v>
      </c>
      <c r="F212" s="47">
        <v>7.67123287671233</v>
      </c>
      <c r="G212" s="47">
        <v>12.8616438356164</v>
      </c>
      <c r="H212" s="47">
        <v>10.9289617486339</v>
      </c>
      <c r="I212" s="47">
        <v>6.03770491803279</v>
      </c>
      <c r="J212" s="47">
        <v>14.9171270718232</v>
      </c>
      <c r="K212" s="47">
        <v>16.9944751381215</v>
      </c>
      <c r="L212" s="47">
        <v>11.7808219178082</v>
      </c>
      <c r="M212" s="47">
        <v>12.573698630137</v>
      </c>
      <c r="N212" s="47">
        <v>10.4683195592287</v>
      </c>
      <c r="O212" s="47">
        <v>8.878787878787881</v>
      </c>
      <c r="P212" s="47">
        <v>7.92349726775956</v>
      </c>
      <c r="Q212" s="47">
        <v>22.701912568306</v>
      </c>
      <c r="R212" s="47">
        <v>9.04109589041096</v>
      </c>
      <c r="S212" s="47">
        <v>15.6580821917808</v>
      </c>
      <c r="T212" s="47">
        <v>10.3825136612022</v>
      </c>
      <c r="U212" s="47">
        <v>20.4008196721311</v>
      </c>
      <c r="V212" s="47">
        <v>11.4754098360656</v>
      </c>
      <c r="W212" s="47">
        <v>20.9275956284153</v>
      </c>
      <c r="X212" s="47">
        <v>9.142857142857141</v>
      </c>
      <c r="Y212" s="47">
        <v>14.5862857142857</v>
      </c>
      <c r="Z212" s="47">
        <v>15.1785714285714</v>
      </c>
      <c r="AA212" s="47">
        <v>18.11875</v>
      </c>
      <c r="AB212" s="47">
        <v>11.1111111111111</v>
      </c>
      <c r="AC212" s="47">
        <v>10.9925925925926</v>
      </c>
      <c r="AD212" s="47">
        <v>7.3972602739726</v>
      </c>
      <c r="AE212" s="47">
        <v>16.7682191780822</v>
      </c>
      <c r="AF212" s="47">
        <v>10.958904109589</v>
      </c>
      <c r="AG212" s="47">
        <v>12.7353424657534</v>
      </c>
      <c r="AH212" s="47">
        <v>11.3259668508287</v>
      </c>
      <c r="AI212" s="47">
        <v>17.4740331491713</v>
      </c>
      <c r="AJ212" s="47">
        <v>12.0218579234973</v>
      </c>
      <c r="AK212" s="47">
        <v>12.557650273224</v>
      </c>
      <c r="AL212" s="47">
        <v>8.767123287671231</v>
      </c>
      <c r="AM212" s="47">
        <v>23.7167123287671</v>
      </c>
      <c r="AN212" s="47">
        <v>12.3287671232877</v>
      </c>
      <c r="AO212" s="47">
        <v>8.950958904109591</v>
      </c>
      <c r="AP212" s="47">
        <v>10.6017191977077</v>
      </c>
      <c r="AQ212" s="47">
        <v>10.4292263610315</v>
      </c>
      <c r="AR212" s="47">
        <v>10.655737704918</v>
      </c>
      <c r="AS212" s="47">
        <v>11.8991803278689</v>
      </c>
      <c r="AT212" s="47">
        <v>13.1652661064426</v>
      </c>
      <c r="AU212" s="47">
        <v>12.0134453781513</v>
      </c>
      <c r="AV212" s="47">
        <v>10.1092896174863</v>
      </c>
      <c r="AW212" s="47">
        <v>14.0357923497268</v>
      </c>
      <c r="AX212" s="47">
        <v>11.5068493150685</v>
      </c>
      <c r="AY212" s="47">
        <v>18.4021917808219</v>
      </c>
      <c r="AZ212" s="47">
        <v>10.3825136612022</v>
      </c>
      <c r="BA212" s="47">
        <v>13.8396174863388</v>
      </c>
      <c r="BB212" s="47">
        <v>8.743169398907099</v>
      </c>
      <c r="BC212" s="47">
        <v>34.3737704918033</v>
      </c>
      <c r="BD212" s="47">
        <v>11.4754098360656</v>
      </c>
      <c r="BE212" s="47">
        <v>7.55355191256831</v>
      </c>
      <c r="BF212" s="47">
        <v>11.2328767123288</v>
      </c>
      <c r="BG212" s="47">
        <v>12.1945205479452</v>
      </c>
      <c r="BH212" s="47">
        <v>11.6022099447514</v>
      </c>
      <c r="BI212" s="47">
        <v>9.505248618784529</v>
      </c>
      <c r="BJ212" s="47">
        <v>13.3879781420765</v>
      </c>
      <c r="BK212" s="47">
        <v>9.26229508196721</v>
      </c>
      <c r="BL212" s="47">
        <v>11.2328767123288</v>
      </c>
      <c r="BM212" s="47">
        <v>6.00904109589041</v>
      </c>
      <c r="BN212" s="47">
        <v>8.767123287671231</v>
      </c>
      <c r="BO212" s="47">
        <v>15.6109589041096</v>
      </c>
      <c r="BP212" s="47">
        <v>7.71349862258953</v>
      </c>
      <c r="BQ212" s="47">
        <v>9.87603305785124</v>
      </c>
      <c r="BR212" s="47">
        <v>9.016393442622951</v>
      </c>
      <c r="BS212" s="47">
        <v>19.2379781420765</v>
      </c>
      <c r="BT212" s="47">
        <v>11.7808219178082</v>
      </c>
      <c r="BU212" s="47">
        <v>19.8008219178082</v>
      </c>
      <c r="BV212" s="47">
        <v>4.72222222222222</v>
      </c>
      <c r="BW212" s="47">
        <v>13.3775</v>
      </c>
      <c r="BX212" s="47">
        <v>9.562841530054641</v>
      </c>
      <c r="BY212" s="47">
        <v>11.1478142076503</v>
      </c>
      <c r="BZ212" s="47">
        <v>11.7486338797814</v>
      </c>
      <c r="CA212" s="47">
        <v>10.2920765027322</v>
      </c>
      <c r="CB212" s="47">
        <v>23.4159779614325</v>
      </c>
      <c r="CC212" s="47">
        <v>12.3853994490358</v>
      </c>
      <c r="CD212" s="47">
        <v>31.1475409836066</v>
      </c>
      <c r="CE212" s="47">
        <v>11.3907103825137</v>
      </c>
      <c r="CF212" s="47">
        <v>8.888888888888889</v>
      </c>
      <c r="CG212" s="47">
        <v>22.0916666666667</v>
      </c>
      <c r="CH212" s="47">
        <v>9.340659340659339</v>
      </c>
      <c r="CI212" s="47">
        <v>18.7228021978022</v>
      </c>
      <c r="CJ212" s="47">
        <v>11.4754098360656</v>
      </c>
      <c r="CK212" s="47">
        <v>12.3327868852459</v>
      </c>
      <c r="CL212" s="47">
        <v>11.2021857923497</v>
      </c>
      <c r="CM212" s="47">
        <v>11.1081967213115</v>
      </c>
      <c r="CN212" s="47">
        <v>6.83060109289617</v>
      </c>
      <c r="CO212" s="47">
        <v>11.6453551912568</v>
      </c>
      <c r="CP212" s="47">
        <v>12.0547945205479</v>
      </c>
      <c r="CQ212" s="47">
        <v>16.4032876712329</v>
      </c>
      <c r="CR212" s="47">
        <v>12.9120879120879</v>
      </c>
      <c r="CS212" s="47">
        <v>11.1615384615385</v>
      </c>
      <c r="CT212" s="47">
        <v>9.016393442622951</v>
      </c>
      <c r="CU212" s="47">
        <v>8.04234972677596</v>
      </c>
      <c r="CV212" s="47">
        <v>11.3095238095238</v>
      </c>
      <c r="CW212" s="47">
        <v>8.418749999999999</v>
      </c>
      <c r="CX212" s="47">
        <v>10.1092896174863</v>
      </c>
      <c r="CY212" s="47">
        <v>14.0122950819672</v>
      </c>
      <c r="CZ212" s="47">
        <v>9.83606557377049</v>
      </c>
      <c r="DA212" s="47">
        <v>21.8273224043716</v>
      </c>
      <c r="DB212" s="47">
        <v>12.3287671232877</v>
      </c>
      <c r="DC212" s="47">
        <v>13.9082191780822</v>
      </c>
      <c r="DD212" s="47">
        <v>10.3825136612022</v>
      </c>
      <c r="DE212" s="47">
        <v>8.39726775956284</v>
      </c>
      <c r="DF212" s="47">
        <v>8.33333333333333</v>
      </c>
      <c r="DG212" s="47">
        <v>11.1969696969697</v>
      </c>
      <c r="DH212" s="47">
        <v>12.707182320442</v>
      </c>
      <c r="DI212" s="47">
        <v>8.96187845303867</v>
      </c>
      <c r="DJ212" s="47">
        <v>11.4803625377644</v>
      </c>
      <c r="DK212" s="47">
        <v>11.7963746223565</v>
      </c>
      <c r="DL212" s="47">
        <v>25.8241758241758</v>
      </c>
      <c r="DM212" s="47">
        <v>15.3324175824176</v>
      </c>
      <c r="DN212" s="29"/>
      <c r="DO212" s="47">
        <f>SUM(SUM(B212,D212,F212,H212,J212,L212,N212,P212,R212,T212,V212,X212,Z212,AB212,AD212,AF212,AH212,AJ212,AL212,AN212,AP212,AR212,AT212,AV212,AX212,AZ212,BB212,BD212,BF212,BH212),BJ212,BL212,BN212,BP212,BR212,BT212,BV212,BX212,BZ212,CB212,CD212,CF212,CH212,CJ212,CL212,CN212,CP212,CR212,CT212,CV212,CX212,CZ212,DB212,DD212,DF212,DH212,DJ212,DL212)/58</f>
        <v>11.3157055638452</v>
      </c>
      <c r="DP212" s="47">
        <f>SUM(SUM(C212,E212,G212,I212,K212,M212,O212,Q212,S212,U212,W212,Y212,AA212,AC212,AE212,AG212,AI212,AK212,AM212,AO212,AQ212,AS212,AU212,AW212,AY212,BA212,BC212,BE212,BG212,BI212),BK212,BM212,BO212,BQ212,BS212,BU212,BW212,BY212,CA212,CC212,CE212,CG212,CI212,CK212,CM212,CO212,CQ212,CS212,CU212,CW212,CY212,DA212,DC212,DE212,DG212,DI212,DK212,DM212)/58</f>
        <v>13.8556143657169</v>
      </c>
      <c r="DQ212" s="63"/>
    </row>
    <row r="213" ht="20.35" customHeight="1">
      <c r="A213" s="65">
        <v>1993</v>
      </c>
      <c r="B213" s="68">
        <v>11.2637362637363</v>
      </c>
      <c r="C213" s="47">
        <v>12.367032967033</v>
      </c>
      <c r="D213" s="47">
        <v>7.69230769230769</v>
      </c>
      <c r="E213" s="47">
        <v>10.1085164835165</v>
      </c>
      <c r="F213" s="47">
        <v>11.8131868131868</v>
      </c>
      <c r="G213" s="47">
        <v>13.3112637362637</v>
      </c>
      <c r="H213" s="47">
        <v>8.493150684931511</v>
      </c>
      <c r="I213" s="47">
        <v>6.23671232876712</v>
      </c>
      <c r="J213" s="47">
        <v>11.2947658402204</v>
      </c>
      <c r="K213" s="47">
        <v>18.3509641873278</v>
      </c>
      <c r="L213" s="47">
        <v>13.4986225895317</v>
      </c>
      <c r="M213" s="47">
        <v>13.2936639118457</v>
      </c>
      <c r="N213" s="47">
        <v>8.888888888888889</v>
      </c>
      <c r="O213" s="47">
        <v>7.7925</v>
      </c>
      <c r="P213" s="47">
        <v>8.21917808219178</v>
      </c>
      <c r="Q213" s="47">
        <v>21.9243835616438</v>
      </c>
      <c r="R213" s="47">
        <v>10.6849315068493</v>
      </c>
      <c r="S213" s="47">
        <v>16.0967123287671</v>
      </c>
      <c r="T213" s="47">
        <v>10.7438016528926</v>
      </c>
      <c r="U213" s="47">
        <v>20.6495867768595</v>
      </c>
      <c r="V213" s="47">
        <v>8.493150684931511</v>
      </c>
      <c r="W213" s="47">
        <v>20.8167123287671</v>
      </c>
      <c r="X213" s="47">
        <v>9.26966292134831</v>
      </c>
      <c r="Y213" s="47">
        <v>13.9924157303371</v>
      </c>
      <c r="Z213" s="47">
        <v>12.7840909090909</v>
      </c>
      <c r="AA213" s="47">
        <v>18.5923295454545</v>
      </c>
      <c r="AB213" s="47">
        <v>9.340659340659339</v>
      </c>
      <c r="AC213" s="47">
        <v>11.2596153846154</v>
      </c>
      <c r="AD213" s="47">
        <v>11.2328767123288</v>
      </c>
      <c r="AE213" s="47">
        <v>16.6298630136986</v>
      </c>
      <c r="AF213" s="47">
        <v>11.8131868131868</v>
      </c>
      <c r="AG213" s="47">
        <v>14.0348901098901</v>
      </c>
      <c r="AH213" s="47">
        <v>7.4585635359116</v>
      </c>
      <c r="AI213" s="47">
        <v>17.2790055248619</v>
      </c>
      <c r="AJ213" s="47">
        <v>10.6849315068493</v>
      </c>
      <c r="AK213" s="47">
        <v>13.2123287671233</v>
      </c>
      <c r="AL213" s="47">
        <v>7.43801652892562</v>
      </c>
      <c r="AM213" s="47">
        <v>23.7349862258953</v>
      </c>
      <c r="AN213" s="47">
        <v>12.0879120879121</v>
      </c>
      <c r="AO213" s="47">
        <v>9.02197802197802</v>
      </c>
      <c r="AP213" s="47">
        <v>10.5714285714286</v>
      </c>
      <c r="AQ213" s="47">
        <v>10.836</v>
      </c>
      <c r="AR213" s="47">
        <v>9.80392156862745</v>
      </c>
      <c r="AS213" s="47">
        <v>11.6487394957983</v>
      </c>
      <c r="AT213" s="47">
        <v>38.108882521490</v>
      </c>
      <c r="AU213" s="47">
        <v>12.2091690544413</v>
      </c>
      <c r="AV213" s="47">
        <v>11.2328767123288</v>
      </c>
      <c r="AW213" s="47">
        <v>14.578904109589</v>
      </c>
      <c r="AX213" s="47">
        <v>10.7142857142857</v>
      </c>
      <c r="AY213" s="47">
        <v>18.4195054945055</v>
      </c>
      <c r="AZ213" s="47">
        <v>7.96703296703297</v>
      </c>
      <c r="BA213" s="47">
        <v>12.6082417582418</v>
      </c>
      <c r="BB213" s="47">
        <v>9.31506849315068</v>
      </c>
      <c r="BC213" s="47">
        <v>32.5684931506849</v>
      </c>
      <c r="BD213" s="47">
        <v>10.6849315068493</v>
      </c>
      <c r="BE213" s="47">
        <v>7.98465753424658</v>
      </c>
      <c r="BF213" s="47">
        <v>9.04109589041096</v>
      </c>
      <c r="BG213" s="47">
        <v>11.8972602739726</v>
      </c>
      <c r="BH213" s="47">
        <v>8.815426997245179</v>
      </c>
      <c r="BI213" s="47">
        <v>8.933057851239671</v>
      </c>
      <c r="BJ213" s="47">
        <v>11.7808219178082</v>
      </c>
      <c r="BK213" s="47">
        <v>9.37397260273973</v>
      </c>
      <c r="BL213" s="47">
        <v>9.04109589041096</v>
      </c>
      <c r="BM213" s="47">
        <v>6.06849315068493</v>
      </c>
      <c r="BN213" s="47">
        <v>12.3287671232877</v>
      </c>
      <c r="BO213" s="47">
        <v>17.2038356164384</v>
      </c>
      <c r="BP213" s="47">
        <v>10.1928374655647</v>
      </c>
      <c r="BQ213" s="47">
        <v>10.5011019283747</v>
      </c>
      <c r="BR213" s="47">
        <v>9.31506849315068</v>
      </c>
      <c r="BS213" s="47">
        <v>19.4142465753425</v>
      </c>
      <c r="BT213" s="47">
        <v>9.863013698630141</v>
      </c>
      <c r="BU213" s="47">
        <v>19.6383561643836</v>
      </c>
      <c r="BV213" s="47">
        <v>8.07799442896936</v>
      </c>
      <c r="BW213" s="47">
        <v>13.9977715877437</v>
      </c>
      <c r="BX213" s="47">
        <v>10.1369863013699</v>
      </c>
      <c r="BY213" s="47">
        <v>11.4578082191781</v>
      </c>
      <c r="BZ213" s="47">
        <v>11.5068493150685</v>
      </c>
      <c r="CA213" s="47">
        <v>10.6106849315068</v>
      </c>
      <c r="CB213" s="47">
        <v>17.5342465753425</v>
      </c>
      <c r="CC213" s="47">
        <v>13.2367123287671</v>
      </c>
      <c r="CD213" s="47">
        <v>27.9452054794521</v>
      </c>
      <c r="CE213" s="47">
        <v>11.6361643835616</v>
      </c>
      <c r="CF213" s="47">
        <v>10.4683195592287</v>
      </c>
      <c r="CG213" s="47">
        <v>22.1597796143251</v>
      </c>
      <c r="CH213" s="47">
        <v>9.19220055710306</v>
      </c>
      <c r="CI213" s="47">
        <v>18.0434540389972</v>
      </c>
      <c r="CJ213" s="47">
        <v>9.863013698630141</v>
      </c>
      <c r="CK213" s="47">
        <v>11.3832876712329</v>
      </c>
      <c r="CL213" s="47">
        <v>8.21917808219178</v>
      </c>
      <c r="CM213" s="47">
        <v>11.7876712328767</v>
      </c>
      <c r="CN213" s="47">
        <v>11.7808219178082</v>
      </c>
      <c r="CO213" s="47">
        <v>12.0449315068493</v>
      </c>
      <c r="CP213" s="47">
        <v>7.94520547945205</v>
      </c>
      <c r="CQ213" s="47">
        <v>17.2753424657534</v>
      </c>
      <c r="CR213" s="47">
        <v>9.366391184573001</v>
      </c>
      <c r="CS213" s="47">
        <v>11.3936639118457</v>
      </c>
      <c r="CT213" s="47">
        <v>8.815426997245179</v>
      </c>
      <c r="CU213" s="47">
        <v>8.29724517906336</v>
      </c>
      <c r="CV213" s="47">
        <v>10.5113636363636</v>
      </c>
      <c r="CW213" s="47">
        <v>8.416477272727271</v>
      </c>
      <c r="CX213" s="47">
        <v>8.767123287671231</v>
      </c>
      <c r="CY213" s="47">
        <v>14.5284931506849</v>
      </c>
      <c r="CZ213" s="47">
        <v>9.58904109589041</v>
      </c>
      <c r="DA213" s="47">
        <v>20.9953424657534</v>
      </c>
      <c r="DB213" s="47">
        <v>11.2328767123288</v>
      </c>
      <c r="DC213" s="47">
        <v>14.7005479452055</v>
      </c>
      <c r="DD213" s="47">
        <v>7.98898071625344</v>
      </c>
      <c r="DE213" s="47">
        <v>8.71790633608815</v>
      </c>
      <c r="DF213" s="47">
        <v>6.84039087947883</v>
      </c>
      <c r="DG213" s="47">
        <v>10.6765472312704</v>
      </c>
      <c r="DH213" s="47">
        <v>5.84958217270195</v>
      </c>
      <c r="DI213" s="47">
        <v>7.98607242339833</v>
      </c>
      <c r="DJ213" s="47">
        <v>9.22190201729107</v>
      </c>
      <c r="DK213" s="47">
        <v>12.3720461095101</v>
      </c>
      <c r="DL213" s="47">
        <v>24.7252747252747</v>
      </c>
      <c r="DM213" s="47">
        <v>15.6087912087912</v>
      </c>
      <c r="DN213" s="29"/>
      <c r="DO213" s="47">
        <f>SUM(SUM(B213,D213,F213,H213,J213,L213,N213,P213,R213,T213,V213,X213,Z213,AB213,AD213,AF213,AH213,AJ213,AL213,AN213,AP213,AR213,AT213,AV213,AX213,AZ213,BB213,BD213,BF213,BH213),BJ213,BL213,BN213,BP213,BR213,BT213,BV213,BX213,BZ213,CB213,CD213,CF213,CH213,CJ213,CL213,CN213,CP213,CR213,CT213,CV213,CX213,CZ213,DB213,DD213,DF213,DH213,DJ213,DL213)/58</f>
        <v>10.9922508863323</v>
      </c>
      <c r="DP213" s="47">
        <f>SUM(SUM(C213,E213,G213,I213,K213,M213,O213,Q213,S213,U213,W213,Y213,AA213,AC213,AE213,AG213,AI213,AK213,AM213,AO213,AQ213,AS213,AU213,AW213,AY213,BA213,BC213,BE213,BG213,BI213),BK213,BM213,BO213,BQ213,BS213,BU213,BW213,BY213,CA213,CC213,CE213,CG213,CI213,CK213,CM213,CO213,CQ213,CS213,CU213,CW213,CY213,DA213,DC213,DE213,DG213,DI213,DK213,DM213)/58</f>
        <v>13.9640730501803</v>
      </c>
      <c r="DQ213" s="63"/>
    </row>
    <row r="214" ht="20.35" customHeight="1">
      <c r="A214" s="65">
        <v>1994</v>
      </c>
      <c r="B214" s="68">
        <v>8.767123287671231</v>
      </c>
      <c r="C214" s="47">
        <v>11.7887671232877</v>
      </c>
      <c r="D214" s="47">
        <v>10.1369863013699</v>
      </c>
      <c r="E214" s="47">
        <v>10.7684931506849</v>
      </c>
      <c r="F214" s="47">
        <v>9.31506849315068</v>
      </c>
      <c r="G214" s="47">
        <v>11.0016438356164</v>
      </c>
      <c r="H214" s="47">
        <v>11.2328767123288</v>
      </c>
      <c r="I214" s="47">
        <v>5.41534246575342</v>
      </c>
      <c r="J214" s="47">
        <v>14.7222222222222</v>
      </c>
      <c r="K214" s="47">
        <v>16.9888888888889</v>
      </c>
      <c r="L214" s="47">
        <v>11.2328767123288</v>
      </c>
      <c r="M214" s="47">
        <v>12.3487671232877</v>
      </c>
      <c r="N214" s="47">
        <v>9.641873278236909</v>
      </c>
      <c r="O214" s="47">
        <v>8.198347107438019</v>
      </c>
      <c r="P214" s="47">
        <v>10.4109589041096</v>
      </c>
      <c r="Q214" s="47">
        <v>19.5632876712329</v>
      </c>
      <c r="R214" s="47">
        <v>7.14285714285714</v>
      </c>
      <c r="S214" s="47">
        <v>15.303021978022</v>
      </c>
      <c r="T214" s="47">
        <v>10.1648351648352</v>
      </c>
      <c r="U214" s="47">
        <v>19.8733516483516</v>
      </c>
      <c r="V214" s="47">
        <v>10.958904109589</v>
      </c>
      <c r="W214" s="47">
        <v>20.4208219178082</v>
      </c>
      <c r="X214" s="47">
        <v>8.79120879120879</v>
      </c>
      <c r="Y214" s="47">
        <v>14.8483516483516</v>
      </c>
      <c r="Z214" s="47">
        <v>11.0803324099723</v>
      </c>
      <c r="AA214" s="47">
        <v>18.194459833795</v>
      </c>
      <c r="AB214" s="47">
        <v>11.1111111111111</v>
      </c>
      <c r="AC214" s="47">
        <v>13.1407407407407</v>
      </c>
      <c r="AD214" s="47">
        <v>12.8767123287671</v>
      </c>
      <c r="AE214" s="47">
        <v>17.1465753424658</v>
      </c>
      <c r="AF214" s="47">
        <v>10.6849315068493</v>
      </c>
      <c r="AG214" s="47">
        <v>11.0983561643836</v>
      </c>
      <c r="AH214" s="47">
        <v>10.0840336134454</v>
      </c>
      <c r="AI214" s="47">
        <v>16.4983193277311</v>
      </c>
      <c r="AJ214" s="47">
        <v>7.94520547945205</v>
      </c>
      <c r="AK214" s="47">
        <v>12.7364383561644</v>
      </c>
      <c r="AL214" s="47">
        <v>9.61538461538462</v>
      </c>
      <c r="AM214" s="47">
        <v>22.725</v>
      </c>
      <c r="AN214" s="47">
        <v>11.5068493150685</v>
      </c>
      <c r="AO214" s="47">
        <v>8.575068493150679</v>
      </c>
      <c r="AP214" s="47">
        <v>10.6060606060606</v>
      </c>
      <c r="AQ214" s="47">
        <v>10.0007575757576</v>
      </c>
      <c r="AR214" s="47">
        <v>8.767123287671231</v>
      </c>
      <c r="AS214" s="47">
        <v>11.9079452054795</v>
      </c>
      <c r="AT214" s="47">
        <v>50.7246376811594</v>
      </c>
      <c r="AU214" s="47">
        <v>11.728115942029</v>
      </c>
      <c r="AV214" s="47">
        <v>10.6849315068493</v>
      </c>
      <c r="AW214" s="47">
        <v>13.2841095890411</v>
      </c>
      <c r="AX214" s="47">
        <v>9.641873278236909</v>
      </c>
      <c r="AY214" s="47">
        <v>18.3300275482094</v>
      </c>
      <c r="AZ214" s="47">
        <v>8.493150684931511</v>
      </c>
      <c r="BA214" s="47">
        <v>13.6131506849315</v>
      </c>
      <c r="BB214" s="47">
        <v>9.31506849315068</v>
      </c>
      <c r="BC214" s="47">
        <v>32.6945205479452</v>
      </c>
      <c r="BD214" s="47">
        <v>10.7491856677524</v>
      </c>
      <c r="BE214" s="47">
        <v>5.5299674267101</v>
      </c>
      <c r="BF214" s="47">
        <v>12.6027397260274</v>
      </c>
      <c r="BG214" s="47">
        <v>12.4597260273973</v>
      </c>
      <c r="BH214" s="47">
        <v>9.97229916897507</v>
      </c>
      <c r="BI214" s="47">
        <v>9.25096952908587</v>
      </c>
      <c r="BJ214" s="47">
        <v>11.5068493150685</v>
      </c>
      <c r="BK214" s="47">
        <v>8.882465753424659</v>
      </c>
      <c r="BL214" s="47">
        <v>11.7808219178082</v>
      </c>
      <c r="BM214" s="47">
        <v>5.47123287671233</v>
      </c>
      <c r="BN214" s="47">
        <v>9.340659340659339</v>
      </c>
      <c r="BO214" s="47">
        <v>15.0321428571429</v>
      </c>
      <c r="BP214" s="47">
        <v>10.1369863013699</v>
      </c>
      <c r="BQ214" s="47">
        <v>9.814794520547951</v>
      </c>
      <c r="BR214" s="47">
        <v>9.863013698630141</v>
      </c>
      <c r="BS214" s="47">
        <v>18.633698630137</v>
      </c>
      <c r="BT214" s="47">
        <v>9.859154929577461</v>
      </c>
      <c r="BU214" s="47">
        <v>19.1518309859155</v>
      </c>
      <c r="BV214" s="47">
        <v>3.58126721763085</v>
      </c>
      <c r="BW214" s="47">
        <v>13.0055096418733</v>
      </c>
      <c r="BX214" s="47">
        <v>11.5384615384615</v>
      </c>
      <c r="BY214" s="47">
        <v>10.9527472527473</v>
      </c>
      <c r="BZ214" s="47">
        <v>10.1369863013699</v>
      </c>
      <c r="CA214" s="47">
        <v>9.85452054794521</v>
      </c>
      <c r="CB214" s="47">
        <v>19.8324022346369</v>
      </c>
      <c r="CC214" s="47">
        <v>11.1413407821229</v>
      </c>
      <c r="CD214" s="47">
        <v>28.9256198347107</v>
      </c>
      <c r="CE214" s="47">
        <v>10.9851239669421</v>
      </c>
      <c r="CF214" s="47">
        <v>10.2493074792244</v>
      </c>
      <c r="CG214" s="47">
        <v>21.5213296398892</v>
      </c>
      <c r="CH214" s="47">
        <v>11.2947658402204</v>
      </c>
      <c r="CI214" s="47">
        <v>17.9815426997245</v>
      </c>
      <c r="CJ214" s="47">
        <v>10.958904109589</v>
      </c>
      <c r="CK214" s="47">
        <v>12.2320547945205</v>
      </c>
      <c r="CL214" s="47">
        <v>8.79120879120879</v>
      </c>
      <c r="CM214" s="47">
        <v>11.1376373626374</v>
      </c>
      <c r="CN214" s="47">
        <v>10.4109589041096</v>
      </c>
      <c r="CO214" s="47">
        <v>10.9879452054795</v>
      </c>
      <c r="CP214" s="47">
        <v>12.1883656509695</v>
      </c>
      <c r="CQ214" s="47">
        <v>16.4390581717452</v>
      </c>
      <c r="CR214" s="47">
        <v>11.5068493150685</v>
      </c>
      <c r="CS214" s="47">
        <v>11.4049315068493</v>
      </c>
      <c r="CT214" s="47">
        <v>10.1648351648352</v>
      </c>
      <c r="CU214" s="47">
        <v>7.53296703296703</v>
      </c>
      <c r="CV214" s="47">
        <v>9.631728045325779</v>
      </c>
      <c r="CW214" s="47">
        <v>8.157223796033991</v>
      </c>
      <c r="CX214" s="47">
        <v>7.94520547945205</v>
      </c>
      <c r="CY214" s="47">
        <v>14.1542465753425</v>
      </c>
      <c r="CZ214" s="47">
        <v>9.58904109589041</v>
      </c>
      <c r="DA214" s="47">
        <v>20.6578082191781</v>
      </c>
      <c r="DB214" s="47">
        <v>9.863013698630141</v>
      </c>
      <c r="DC214" s="47">
        <v>13.9383561643836</v>
      </c>
      <c r="DD214" s="47">
        <v>12.0547945205479</v>
      </c>
      <c r="DE214" s="47">
        <v>8.038630136986299</v>
      </c>
      <c r="DF214" s="47">
        <v>10.8635097493036</v>
      </c>
      <c r="DG214" s="47">
        <v>10.0849582172702</v>
      </c>
      <c r="DH214" s="47">
        <v>10</v>
      </c>
      <c r="DI214" s="47">
        <v>7.95222222222222</v>
      </c>
      <c r="DJ214" s="47">
        <v>10.4815864022663</v>
      </c>
      <c r="DK214" s="47">
        <v>11.8379603399433</v>
      </c>
      <c r="DL214" s="47">
        <v>22.9281767955801</v>
      </c>
      <c r="DM214" s="47">
        <v>14.9629834254144</v>
      </c>
      <c r="DN214" s="29"/>
      <c r="DO214" s="47">
        <f>SUM(SUM(B214,D214,F214,H214,J214,L214,N214,P214,R214,T214,V214,X214,Z214,AB214,AD214,AF214,AH214,AJ214,AL214,AN214,AP214,AR214,AT214,AV214,AX214,AZ214,BB214,BD214,BF214,BH214),BJ214,BL214,BN214,BP214,BR214,BT214,BV214,BX214,BZ214,CB214,CD214,CF214,CH214,CJ214,CL214,CN214,CP214,CR214,CT214,CV214,CX214,CZ214,DB214,DD214,DF214,DH214,DJ214,DL214)/58</f>
        <v>11.6276533667745</v>
      </c>
      <c r="DP214" s="47">
        <f>SUM(SUM(C214,E214,G214,I214,K214,M214,O214,Q214,S214,U214,W214,Y214,AA214,AC214,AE214,AG214,AI214,AK214,AM214,AO214,AQ214,AS214,AU214,AW214,AY214,BA214,BC214,BE214,BG214,BI214),BK214,BM214,BO214,BQ214,BS214,BU214,BW214,BY214,CA214,CC214,CE214,CG214,CI214,CK214,CM214,CO214,CQ214,CS214,CU214,CW214,CY214,DA214,DC214,DE214,DG214,DI214,DK214,DM214)/58</f>
        <v>13.4031137279283</v>
      </c>
      <c r="DQ214" s="63"/>
    </row>
    <row r="215" ht="20.35" customHeight="1">
      <c r="A215" s="65">
        <v>1995</v>
      </c>
      <c r="B215" s="68">
        <v>9.31506849315068</v>
      </c>
      <c r="C215" s="47">
        <v>12.0958904109589</v>
      </c>
      <c r="D215" s="47">
        <v>10.1369863013699</v>
      </c>
      <c r="E215" s="47">
        <v>10.8287671232877</v>
      </c>
      <c r="F215" s="47">
        <v>9.58904109589041</v>
      </c>
      <c r="G215" s="47">
        <v>12.1643835616438</v>
      </c>
      <c r="H215" s="47">
        <v>8.21917808219178</v>
      </c>
      <c r="I215" s="47">
        <v>6.66383561643836</v>
      </c>
      <c r="J215" s="47">
        <v>15.0684931506849</v>
      </c>
      <c r="K215" s="47">
        <v>17.5720547945205</v>
      </c>
      <c r="L215" s="47">
        <v>7.94520547945205</v>
      </c>
      <c r="M215" s="47">
        <v>12.8419178082192</v>
      </c>
      <c r="N215" s="47">
        <v>7.18232044198895</v>
      </c>
      <c r="O215" s="47">
        <v>8.70138121546961</v>
      </c>
      <c r="P215" s="47">
        <v>8.28729281767956</v>
      </c>
      <c r="Q215" s="47">
        <v>21.3044198895028</v>
      </c>
      <c r="R215" s="47">
        <v>10.7734806629834</v>
      </c>
      <c r="S215" s="47">
        <v>16.0160220994475</v>
      </c>
      <c r="T215" s="47">
        <v>13.1506849315068</v>
      </c>
      <c r="U215" s="47">
        <v>20.2821917808219</v>
      </c>
      <c r="V215" s="47">
        <v>12.3287671232877</v>
      </c>
      <c r="W215" s="47">
        <v>21.2386301369863</v>
      </c>
      <c r="X215" s="47">
        <v>12.7840909090909</v>
      </c>
      <c r="Y215" s="47">
        <v>14.3619318181818</v>
      </c>
      <c r="Z215" s="47">
        <v>12.8767123287671</v>
      </c>
      <c r="AA215" s="47">
        <v>18.5479452054795</v>
      </c>
      <c r="AB215" s="47">
        <v>99.6153846153846</v>
      </c>
      <c r="AC215" s="47">
        <v>9.315769230769231</v>
      </c>
      <c r="AD215" s="47">
        <v>8.21917808219178</v>
      </c>
      <c r="AE215" s="47">
        <v>17.5479452054795</v>
      </c>
      <c r="AF215" s="47">
        <v>7.12328767123288</v>
      </c>
      <c r="AG215" s="47">
        <v>13.0961643835616</v>
      </c>
      <c r="AH215" s="47">
        <v>11.7808219178082</v>
      </c>
      <c r="AI215" s="47">
        <v>17.6284931506849</v>
      </c>
      <c r="AJ215" s="47">
        <v>9.890109890109891</v>
      </c>
      <c r="AK215" s="47">
        <v>13.0266483516484</v>
      </c>
      <c r="AL215" s="47">
        <v>9.66850828729282</v>
      </c>
      <c r="AM215" s="47">
        <v>23.3707182320442</v>
      </c>
      <c r="AN215" s="47">
        <v>10.6849315068493</v>
      </c>
      <c r="AO215" s="47">
        <v>8.8186301369863</v>
      </c>
      <c r="AP215" s="47">
        <v>9.063444108761329</v>
      </c>
      <c r="AQ215" s="47">
        <v>9.837160120845921</v>
      </c>
      <c r="AR215" s="47">
        <v>12.8767123287671</v>
      </c>
      <c r="AS215" s="47">
        <v>11.913698630137</v>
      </c>
      <c r="AT215" s="47">
        <v>37.1428571428571</v>
      </c>
      <c r="AU215" s="47">
        <v>11.4037142857143</v>
      </c>
      <c r="AV215" s="47">
        <v>9.58904109589041</v>
      </c>
      <c r="AW215" s="47">
        <v>14.721095890411</v>
      </c>
      <c r="AX215" s="47">
        <v>8.767123287671231</v>
      </c>
      <c r="AY215" s="47">
        <v>18.3172602739726</v>
      </c>
      <c r="AZ215" s="47">
        <v>11.5068493150685</v>
      </c>
      <c r="BA215" s="47">
        <v>13.6887671232877</v>
      </c>
      <c r="BB215" s="47">
        <v>12.6027397260274</v>
      </c>
      <c r="BC215" s="47">
        <v>32.7816438356164</v>
      </c>
      <c r="BD215" s="47">
        <v>6.9060773480663</v>
      </c>
      <c r="BE215" s="47">
        <v>7.5828729281768</v>
      </c>
      <c r="BF215" s="47">
        <v>8.493150684931511</v>
      </c>
      <c r="BG215" s="47">
        <v>11.9813698630137</v>
      </c>
      <c r="BH215" s="47">
        <v>14.0883977900552</v>
      </c>
      <c r="BI215" s="47">
        <v>9.39226519337017</v>
      </c>
      <c r="BJ215" s="47">
        <v>11.0192837465565</v>
      </c>
      <c r="BK215" s="47">
        <v>9.084848484848481</v>
      </c>
      <c r="BL215" s="47">
        <v>11.2328767123288</v>
      </c>
      <c r="BM215" s="47">
        <v>5.49178082191781</v>
      </c>
      <c r="BN215" s="47">
        <v>12.3287671232877</v>
      </c>
      <c r="BO215" s="47">
        <v>16.3364383561644</v>
      </c>
      <c r="BP215" s="47">
        <v>10.1369863013699</v>
      </c>
      <c r="BQ215" s="47">
        <v>9.695890410958899</v>
      </c>
      <c r="BR215" s="47">
        <v>10.1369863013699</v>
      </c>
      <c r="BS215" s="47">
        <v>19.2854794520548</v>
      </c>
      <c r="BT215" s="47">
        <v>7.35294117647059</v>
      </c>
      <c r="BU215" s="47">
        <v>18.8334558823529</v>
      </c>
      <c r="BV215" s="47">
        <v>2.46575342465753</v>
      </c>
      <c r="BW215" s="47">
        <v>13.5372602739726</v>
      </c>
      <c r="BX215" s="47">
        <v>12.3287671232877</v>
      </c>
      <c r="BY215" s="47">
        <v>10.9309589041096</v>
      </c>
      <c r="BZ215" s="47">
        <v>10.6849315068493</v>
      </c>
      <c r="CA215" s="47">
        <v>10.2731506849315</v>
      </c>
      <c r="CB215" s="47">
        <v>16.4835164835165</v>
      </c>
      <c r="CC215" s="47">
        <v>12.8917582417582</v>
      </c>
      <c r="CD215" s="47">
        <v>24.7933884297521</v>
      </c>
      <c r="CE215" s="47">
        <v>11.1997245179063</v>
      </c>
      <c r="CF215" s="47">
        <v>7.3972602739726</v>
      </c>
      <c r="CG215" s="47">
        <v>21.9342465753425</v>
      </c>
      <c r="CH215" s="47">
        <v>9.375</v>
      </c>
      <c r="CI215" s="47">
        <v>19.3161931818182</v>
      </c>
      <c r="CJ215" s="47">
        <v>8.767123287671231</v>
      </c>
      <c r="CK215" s="47">
        <v>12.418904109589</v>
      </c>
      <c r="CL215" s="47">
        <v>8.493150684931511</v>
      </c>
      <c r="CM215" s="47">
        <v>10.8027397260274</v>
      </c>
      <c r="CN215" s="47">
        <v>8.83280757097792</v>
      </c>
      <c r="CO215" s="47">
        <v>11.2870662460568</v>
      </c>
      <c r="CP215" s="47">
        <v>8.241758241758239</v>
      </c>
      <c r="CQ215" s="47">
        <v>17.2151098901099</v>
      </c>
      <c r="CR215" s="47">
        <v>8.28729281767956</v>
      </c>
      <c r="CS215" s="47">
        <v>11.0632596685083</v>
      </c>
      <c r="CT215" s="47">
        <v>10.958904109589</v>
      </c>
      <c r="CU215" s="47">
        <v>7.56767123287671</v>
      </c>
      <c r="CV215" s="47">
        <v>10.2777777777778</v>
      </c>
      <c r="CW215" s="47">
        <v>8.09472222222222</v>
      </c>
      <c r="CX215" s="47">
        <v>5.47945205479452</v>
      </c>
      <c r="CY215" s="47">
        <v>14.0953424657534</v>
      </c>
      <c r="CZ215" s="47">
        <v>9.31506849315068</v>
      </c>
      <c r="DA215" s="47">
        <v>21.4476712328767</v>
      </c>
      <c r="DB215" s="47">
        <v>11.2328767123288</v>
      </c>
      <c r="DC215" s="47">
        <v>14.4720547945205</v>
      </c>
      <c r="DD215" s="47">
        <v>12.3287671232877</v>
      </c>
      <c r="DE215" s="47">
        <v>9.045205479452051</v>
      </c>
      <c r="DF215" s="47">
        <v>6.57142857142857</v>
      </c>
      <c r="DG215" s="47">
        <v>11.1828571428571</v>
      </c>
      <c r="DH215" s="47">
        <v>11.2044817927171</v>
      </c>
      <c r="DI215" s="47">
        <v>8.58935574229692</v>
      </c>
      <c r="DJ215" s="47">
        <v>9.4017094017094</v>
      </c>
      <c r="DK215" s="47">
        <v>11.4239316239316</v>
      </c>
      <c r="DL215" s="47">
        <v>23.013698630137</v>
      </c>
      <c r="DM215" s="47">
        <v>15.6852054794521</v>
      </c>
      <c r="DN215" s="29"/>
      <c r="DO215" s="47">
        <f>SUM(SUM(B215,D215,F215,H215,J215,L215,N215,P215,R215,T215,V215,X215,Z215,AB215,AD215,AF215,AH215,AJ215,AL215,AN215,AP215,AR215,AT215,AV215,AX215,AZ215,BB215,BD215,BF215,BH215),BJ215,BL215,BN215,BP215,BR215,BT215,BV215,BX215,BZ215,CB215,CD215,CF215,CH215,CJ215,CL215,CN215,CP215,CR215,CT215,CV215,CX215,CZ215,DB215,DD215,DF215,DH215,DJ215,DL215)/58</f>
        <v>12.4796326291443</v>
      </c>
      <c r="DP215" s="47">
        <f>SUM(SUM(C215,E215,G215,I215,K215,M215,O215,Q215,S215,U215,W215,Y215,AA215,AC215,AE215,AG215,AI215,AK215,AM215,AO215,AQ215,AS215,AU215,AW215,AY215,BA215,BC215,BE215,BG215,BI215),BK215,BM215,BO215,BQ215,BS215,BU215,BW215,BY215,CA215,CC215,CE215,CG215,CI215,CK215,CM215,CO215,CQ215,CS215,CU215,CW215,CY215,DA215,DC215,DE215,DG215,DI215,DK215,DM215)/58</f>
        <v>13.7973426058852</v>
      </c>
      <c r="DQ215" s="63"/>
    </row>
    <row r="216" ht="20.35" customHeight="1">
      <c r="A216" s="65">
        <v>1996</v>
      </c>
      <c r="B216" s="68">
        <v>10.1092896174863</v>
      </c>
      <c r="C216" s="47">
        <v>11.6986338797814</v>
      </c>
      <c r="D216" s="47">
        <v>11.2021857923497</v>
      </c>
      <c r="E216" s="47">
        <v>10.7142076502732</v>
      </c>
      <c r="F216" s="47">
        <v>8.493150684931511</v>
      </c>
      <c r="G216" s="47">
        <v>13.0583561643836</v>
      </c>
      <c r="H216" s="47">
        <v>9.016393442622951</v>
      </c>
      <c r="I216" s="47">
        <v>6.21311475409836</v>
      </c>
      <c r="J216" s="47">
        <v>12.9213483146067</v>
      </c>
      <c r="K216" s="47">
        <v>17.8991573033708</v>
      </c>
      <c r="L216" s="47">
        <v>12.0111731843575</v>
      </c>
      <c r="M216" s="47">
        <v>13.0762569832402</v>
      </c>
      <c r="N216" s="47">
        <v>12.6373626373626</v>
      </c>
      <c r="O216" s="47">
        <v>8.639560439560441</v>
      </c>
      <c r="P216" s="47">
        <v>12.3287671232877</v>
      </c>
      <c r="Q216" s="47">
        <v>21.612602739726</v>
      </c>
      <c r="R216" s="47">
        <v>9.016393442622951</v>
      </c>
      <c r="S216" s="47">
        <v>15.8969945355191</v>
      </c>
      <c r="T216" s="47">
        <v>10.1369863013699</v>
      </c>
      <c r="U216" s="47">
        <v>20.4482191780822</v>
      </c>
      <c r="V216" s="47">
        <v>7.67123287671233</v>
      </c>
      <c r="W216" s="47">
        <v>21.306301369863</v>
      </c>
      <c r="X216" s="47">
        <v>9.55056179775281</v>
      </c>
      <c r="Y216" s="47">
        <v>14.8418539325843</v>
      </c>
      <c r="Z216" s="47">
        <v>13.5416666666667</v>
      </c>
      <c r="AA216" s="47">
        <v>17.9215277777778</v>
      </c>
      <c r="AB216" s="47">
        <v>98.5507246376812</v>
      </c>
      <c r="AC216" s="47">
        <v>10.4594202898551</v>
      </c>
      <c r="AD216" s="47">
        <v>7.65027322404372</v>
      </c>
      <c r="AE216" s="47">
        <v>17.9614754098361</v>
      </c>
      <c r="AF216" s="47">
        <v>11.4754098360656</v>
      </c>
      <c r="AG216" s="47">
        <v>13.8997267759563</v>
      </c>
      <c r="AH216" s="47">
        <v>9.890109890109891</v>
      </c>
      <c r="AI216" s="47">
        <v>17.3914835164835</v>
      </c>
      <c r="AJ216" s="47">
        <v>9.83606557377049</v>
      </c>
      <c r="AK216" s="47">
        <v>12.9456284153005</v>
      </c>
      <c r="AL216" s="47">
        <v>12.0218579234973</v>
      </c>
      <c r="AM216" s="47">
        <v>23.3661202185792</v>
      </c>
      <c r="AN216" s="47">
        <v>11.5068493150685</v>
      </c>
      <c r="AO216" s="47">
        <v>8.81397260273973</v>
      </c>
      <c r="AP216" s="47">
        <v>16.0714285714286</v>
      </c>
      <c r="AQ216" s="47">
        <v>9.56357142857143</v>
      </c>
      <c r="AR216" s="47">
        <v>7.41758241758242</v>
      </c>
      <c r="AS216" s="47">
        <v>12.1123626373626</v>
      </c>
      <c r="AT216" s="47">
        <v>28.3216783216783</v>
      </c>
      <c r="AU216" s="47">
        <v>11.5573426573427</v>
      </c>
      <c r="AV216" s="47">
        <v>9.562841530054641</v>
      </c>
      <c r="AW216" s="47">
        <v>14.1898907103825</v>
      </c>
      <c r="AX216" s="47">
        <v>12.568306010929</v>
      </c>
      <c r="AY216" s="47">
        <v>18.4292349726776</v>
      </c>
      <c r="AZ216" s="47">
        <v>11.4754098360656</v>
      </c>
      <c r="BA216" s="47">
        <v>14.3653005464481</v>
      </c>
      <c r="BB216" s="47">
        <v>11.7486338797814</v>
      </c>
      <c r="BC216" s="47">
        <v>33.6327868852459</v>
      </c>
      <c r="BD216" s="47">
        <v>10.1369863013699</v>
      </c>
      <c r="BE216" s="47">
        <v>7.50219178082192</v>
      </c>
      <c r="BF216" s="47">
        <v>7.65027322404372</v>
      </c>
      <c r="BG216" s="47">
        <v>12.3491803278689</v>
      </c>
      <c r="BH216" s="47">
        <v>8.743169398907099</v>
      </c>
      <c r="BI216" s="47">
        <v>9.563114754098359</v>
      </c>
      <c r="BJ216" s="47">
        <v>10.5849582172702</v>
      </c>
      <c r="BK216" s="47">
        <v>8.791643454039001</v>
      </c>
      <c r="BL216" s="47">
        <v>9.562841530054641</v>
      </c>
      <c r="BM216" s="47">
        <v>5.55928961748634</v>
      </c>
      <c r="BN216" s="47">
        <v>10.6849315068493</v>
      </c>
      <c r="BO216" s="47">
        <v>16.1460273972603</v>
      </c>
      <c r="BP216" s="47">
        <v>11.7486338797814</v>
      </c>
      <c r="BQ216" s="47">
        <v>9.84180327868852</v>
      </c>
      <c r="BR216" s="47">
        <v>8.196721311475409</v>
      </c>
      <c r="BS216" s="47">
        <v>19.1213114754098</v>
      </c>
      <c r="BT216" s="47">
        <v>10.9289617486339</v>
      </c>
      <c r="BU216" s="47">
        <v>20.6360655737705</v>
      </c>
      <c r="BV216" s="47">
        <v>1.0989010989011</v>
      </c>
      <c r="BW216" s="47">
        <v>13.4964285714286</v>
      </c>
      <c r="BX216" s="47">
        <v>12.2950819672131</v>
      </c>
      <c r="BY216" s="47">
        <v>10.8620218579235</v>
      </c>
      <c r="BZ216" s="47">
        <v>11.2021857923497</v>
      </c>
      <c r="CA216" s="47">
        <v>10.0483606557377</v>
      </c>
      <c r="CB216" s="47">
        <v>15.6593406593407</v>
      </c>
      <c r="CC216" s="47">
        <v>12.5195054945055</v>
      </c>
      <c r="CD216" s="47">
        <v>13.6612021857923</v>
      </c>
      <c r="CE216" s="47">
        <v>11.1428961748634</v>
      </c>
      <c r="CF216" s="47">
        <v>7.10382513661202</v>
      </c>
      <c r="CG216" s="47">
        <v>22.0489071038251</v>
      </c>
      <c r="CH216" s="47">
        <v>8.888888888888889</v>
      </c>
      <c r="CI216" s="47">
        <v>18.5508333333333</v>
      </c>
      <c r="CJ216" s="47">
        <v>9.83606557377049</v>
      </c>
      <c r="CK216" s="47">
        <v>12.3896174863388</v>
      </c>
      <c r="CL216" s="47">
        <v>12.568306010929</v>
      </c>
      <c r="CM216" s="47">
        <v>10.8106557377049</v>
      </c>
      <c r="CN216" s="47">
        <v>7.43801652892562</v>
      </c>
      <c r="CO216" s="47">
        <v>11.1261707988981</v>
      </c>
      <c r="CP216" s="47">
        <v>10.4395604395604</v>
      </c>
      <c r="CQ216" s="47">
        <v>17.0623626373626</v>
      </c>
      <c r="CR216" s="47">
        <v>10.4395604395604</v>
      </c>
      <c r="CS216" s="47">
        <v>11.1549450549451</v>
      </c>
      <c r="CT216" s="47">
        <v>8.21917808219178</v>
      </c>
      <c r="CU216" s="47">
        <v>7.62821917808219</v>
      </c>
      <c r="CV216" s="47">
        <v>9.01408450704225</v>
      </c>
      <c r="CW216" s="47">
        <v>7.27492957746479</v>
      </c>
      <c r="CX216" s="47">
        <v>10.2209944751381</v>
      </c>
      <c r="CY216" s="47">
        <v>14.1494475138122</v>
      </c>
      <c r="CZ216" s="47">
        <v>9.31506849315068</v>
      </c>
      <c r="DA216" s="47">
        <v>21.7246575342466</v>
      </c>
      <c r="DB216" s="47">
        <v>6.83060109289617</v>
      </c>
      <c r="DC216" s="47">
        <v>14.4144808743169</v>
      </c>
      <c r="DD216" s="47">
        <v>11.2021857923497</v>
      </c>
      <c r="DE216" s="47">
        <v>8.29918032786885</v>
      </c>
      <c r="DF216" s="47">
        <v>8.757062146892659</v>
      </c>
      <c r="DG216" s="47">
        <v>10.9158192090395</v>
      </c>
      <c r="DH216" s="47">
        <v>11.6022099447514</v>
      </c>
      <c r="DI216" s="47">
        <v>8.744751381215471</v>
      </c>
      <c r="DJ216" s="47">
        <v>9.59302325581395</v>
      </c>
      <c r="DK216" s="47">
        <v>11.6252906976744</v>
      </c>
      <c r="DL216" s="47">
        <v>25.4098360655738</v>
      </c>
      <c r="DM216" s="47">
        <v>15.5106557377049</v>
      </c>
      <c r="DN216" s="29"/>
      <c r="DO216" s="47">
        <f>SUM(SUM(B216,D216,F216,H216,J216,L216,N216,P216,R216,T216,V216,X216,Z216,AB216,AD216,AF216,AH216,AJ216,AL216,AN216,AP216,AR216,AT216,AV216,AX216,AZ216,BB216,BD216,BF216,BH216),BJ216,BL216,BN216,BP216,BR216,BT216,BV216,BX216,BZ216,CB216,CD216,CF216,CH216,CJ216,CL216,CN216,CP216,CR216,CT216,CV216,CX216,CZ216,DB216,DD216,DF216,DH216,DJ216,DL216)/58</f>
        <v>12.3407989404468</v>
      </c>
      <c r="DP216" s="47">
        <f>SUM(SUM(C216,E216,G216,I216,K216,M216,O216,Q216,S216,U216,W216,Y216,AA216,AC216,AE216,AG216,AI216,AK216,AM216,AO216,AQ216,AS216,AU216,AW216,AY216,BA216,BC216,BE216,BG216,BI216),BK216,BM216,BO216,BQ216,BS216,BU216,BW216,BY216,CA216,CC216,CE216,CG216,CI216,CK216,CM216,CO216,CQ216,CS216,CU216,CW216,CY216,DA216,DC216,DE216,DG216,DI216,DK216,DM216)/58</f>
        <v>13.8452735926341</v>
      </c>
      <c r="DQ216" s="63"/>
    </row>
    <row r="217" ht="20.35" customHeight="1">
      <c r="A217" s="65">
        <v>1997</v>
      </c>
      <c r="B217" s="68">
        <v>9.04109589041096</v>
      </c>
      <c r="C217" s="47">
        <v>12.1457534246575</v>
      </c>
      <c r="D217" s="47">
        <v>13.1506849315068</v>
      </c>
      <c r="E217" s="47">
        <v>10.9660273972603</v>
      </c>
      <c r="F217" s="47">
        <v>12.0879120879121</v>
      </c>
      <c r="G217" s="47">
        <v>12.8826923076923</v>
      </c>
      <c r="H217" s="47">
        <v>7.67123287671233</v>
      </c>
      <c r="I217" s="47">
        <v>6.10109589041096</v>
      </c>
      <c r="J217" s="47">
        <v>21.8232044198895</v>
      </c>
      <c r="K217" s="47">
        <v>17.5406077348066</v>
      </c>
      <c r="L217" s="47">
        <v>10.9859154929577</v>
      </c>
      <c r="M217" s="47">
        <v>13.4676056338028</v>
      </c>
      <c r="N217" s="47">
        <v>8.055555555555561</v>
      </c>
      <c r="O217" s="47">
        <v>9.08583333333333</v>
      </c>
      <c r="P217" s="47">
        <v>7.67123287671233</v>
      </c>
      <c r="Q217" s="47">
        <v>21.2180821917808</v>
      </c>
      <c r="R217" s="47">
        <v>7.94520547945205</v>
      </c>
      <c r="S217" s="47">
        <v>16.0630136986301</v>
      </c>
      <c r="T217" s="47">
        <v>12.3626373626374</v>
      </c>
      <c r="U217" s="47">
        <v>20.0958791208791</v>
      </c>
      <c r="V217" s="47">
        <v>6.62983425414365</v>
      </c>
      <c r="W217" s="47">
        <v>20.4944751381215</v>
      </c>
      <c r="X217" s="47">
        <v>12.1546961325967</v>
      </c>
      <c r="Y217" s="47">
        <v>14.6386740331492</v>
      </c>
      <c r="Z217" s="47">
        <v>11.5727002967359</v>
      </c>
      <c r="AA217" s="47">
        <v>18.686646884273</v>
      </c>
      <c r="AB217" s="47">
        <v>100</v>
      </c>
      <c r="AC217" s="47">
        <v>10.9357541899441</v>
      </c>
      <c r="AD217" s="47">
        <v>9.444444444444439</v>
      </c>
      <c r="AE217" s="47">
        <v>17.0630555555556</v>
      </c>
      <c r="AF217" s="47">
        <v>10.4109589041096</v>
      </c>
      <c r="AG217" s="47">
        <v>12.9438356164384</v>
      </c>
      <c r="AH217" s="47">
        <v>12.4653739612188</v>
      </c>
      <c r="AI217" s="47">
        <v>17.4664819944598</v>
      </c>
      <c r="AJ217" s="47">
        <v>9.863013698630141</v>
      </c>
      <c r="AK217" s="47">
        <v>13.5816438356164</v>
      </c>
      <c r="AL217" s="47">
        <v>10.4109589041096</v>
      </c>
      <c r="AM217" s="47">
        <v>23.1057534246575</v>
      </c>
      <c r="AN217" s="47">
        <v>61.3698630136986</v>
      </c>
      <c r="AO217" s="47">
        <v>9.01945205479452</v>
      </c>
      <c r="AP217" s="47">
        <v>99.7014925373134</v>
      </c>
      <c r="AQ217" s="47">
        <v>10.1116417910448</v>
      </c>
      <c r="AR217" s="47">
        <v>10.7438016528926</v>
      </c>
      <c r="AS217" s="47">
        <v>11.9826446280992</v>
      </c>
      <c r="AT217" s="47">
        <v>22.8813559322034</v>
      </c>
      <c r="AU217" s="47">
        <v>12.3519774011299</v>
      </c>
      <c r="AV217" s="47">
        <v>10.4683195592287</v>
      </c>
      <c r="AW217" s="47">
        <v>14.6592286501377</v>
      </c>
      <c r="AX217" s="47">
        <v>12.7118644067797</v>
      </c>
      <c r="AY217" s="47">
        <v>18.2169491525424</v>
      </c>
      <c r="AZ217" s="47">
        <v>9.61538461538462</v>
      </c>
      <c r="BA217" s="47">
        <v>13.5074175824176</v>
      </c>
      <c r="BB217" s="47">
        <v>9.66850828729282</v>
      </c>
      <c r="BC217" s="47">
        <v>32.5781767955801</v>
      </c>
      <c r="BD217" s="47">
        <v>8.563535911602211</v>
      </c>
      <c r="BE217" s="47">
        <v>7.19005524861878</v>
      </c>
      <c r="BF217" s="47">
        <v>10.958904109589</v>
      </c>
      <c r="BG217" s="47">
        <v>12.4413698630137</v>
      </c>
      <c r="BH217" s="47">
        <v>10.2493074792244</v>
      </c>
      <c r="BI217" s="47">
        <v>10.0626038781163</v>
      </c>
      <c r="BJ217" s="47">
        <v>13.1868131868132</v>
      </c>
      <c r="BK217" s="47">
        <v>9.08379120879121</v>
      </c>
      <c r="BL217" s="47">
        <v>7.67123287671233</v>
      </c>
      <c r="BM217" s="47">
        <v>6.07561643835616</v>
      </c>
      <c r="BN217" s="47">
        <v>7.41758241758242</v>
      </c>
      <c r="BO217" s="47">
        <v>15.9337912087912</v>
      </c>
      <c r="BP217" s="47">
        <v>9.444444444444439</v>
      </c>
      <c r="BQ217" s="47">
        <v>9.8375</v>
      </c>
      <c r="BR217" s="47">
        <v>9.58904109589041</v>
      </c>
      <c r="BS217" s="47">
        <v>19.0438356164384</v>
      </c>
      <c r="BT217" s="47">
        <v>12.9963898916968</v>
      </c>
      <c r="BU217" s="47">
        <v>21.2660649819495</v>
      </c>
      <c r="BV217" s="47">
        <v>1.94444444444444</v>
      </c>
      <c r="BW217" s="47">
        <v>13.9183333333333</v>
      </c>
      <c r="BX217" s="47">
        <v>9.61538461538462</v>
      </c>
      <c r="BY217" s="47">
        <v>11.121978021978</v>
      </c>
      <c r="BZ217" s="47">
        <v>10.958904109589</v>
      </c>
      <c r="CA217" s="47">
        <v>10.3723287671233</v>
      </c>
      <c r="CB217" s="47">
        <v>54.3175487465181</v>
      </c>
      <c r="CC217" s="47">
        <v>12.8688022284123</v>
      </c>
      <c r="CD217" s="47">
        <v>13.1506849315068</v>
      </c>
      <c r="CE217" s="47">
        <v>11.7772602739726</v>
      </c>
      <c r="CF217" s="47">
        <v>9.41828254847645</v>
      </c>
      <c r="CG217" s="47">
        <v>21.4975069252078</v>
      </c>
      <c r="CH217" s="47">
        <v>8.53994490358127</v>
      </c>
      <c r="CI217" s="47">
        <v>17.8415977961433</v>
      </c>
      <c r="CJ217" s="47">
        <v>10.989010989011</v>
      </c>
      <c r="CK217" s="47">
        <v>12.1260989010989</v>
      </c>
      <c r="CL217" s="47">
        <v>10.4109589041096</v>
      </c>
      <c r="CM217" s="47">
        <v>11.7342465753425</v>
      </c>
      <c r="CN217" s="47">
        <v>9.66850828729282</v>
      </c>
      <c r="CO217" s="47">
        <v>12.1618784530387</v>
      </c>
      <c r="CP217" s="47">
        <v>7.12328767123288</v>
      </c>
      <c r="CQ217" s="47">
        <v>16.7745205479452</v>
      </c>
      <c r="CR217" s="47">
        <v>10.7734806629834</v>
      </c>
      <c r="CS217" s="47">
        <v>11.2049723756906</v>
      </c>
      <c r="CT217" s="47">
        <v>9.58904109589041</v>
      </c>
      <c r="CU217" s="47">
        <v>7.42054794520548</v>
      </c>
      <c r="CV217" s="47">
        <v>10.2484472049689</v>
      </c>
      <c r="CW217" s="47">
        <v>8.592546583850931</v>
      </c>
      <c r="CX217" s="47">
        <v>10.1369863013699</v>
      </c>
      <c r="CY217" s="47">
        <v>14.4564383561644</v>
      </c>
      <c r="CZ217" s="47">
        <v>10.1369863013699</v>
      </c>
      <c r="DA217" s="47">
        <v>20.5279452054795</v>
      </c>
      <c r="DB217" s="47">
        <v>5.79710144927536</v>
      </c>
      <c r="DC217" s="47">
        <v>18.0869565217391</v>
      </c>
      <c r="DD217" s="47">
        <v>10.1369863013699</v>
      </c>
      <c r="DE217" s="47">
        <v>8.668493150684929</v>
      </c>
      <c r="DF217" s="47">
        <v>8.357348703170031</v>
      </c>
      <c r="DG217" s="47">
        <v>11.4118155619597</v>
      </c>
      <c r="DH217" s="47">
        <v>7.84313725490196</v>
      </c>
      <c r="DI217" s="47">
        <v>8.696638655462181</v>
      </c>
      <c r="DJ217" s="47">
        <v>8.80681818181818</v>
      </c>
      <c r="DK217" s="47">
        <v>12.2221590909091</v>
      </c>
      <c r="DL217" s="47">
        <v>25.068870523416</v>
      </c>
      <c r="DM217" s="47">
        <v>15.7994490358127</v>
      </c>
      <c r="DN217" s="29"/>
      <c r="DO217" s="47">
        <f>SUM(SUM(B217,D217,F217,H217,J217,L217,N217,P217,R217,T217,V217,X217,Z217,AB217,AD217,AF217,AH217,AJ217,AL217,AN217,AP217,AR217,AT217,AV217,AX217,AZ217,BB217,BD217,BF217,BH217),BJ217,BL217,BN217,BP217,BR217,BT217,BV217,BX217,BZ217,CB217,CD217,CF217,CH217,CJ217,CL217,CN217,CP217,CR217,CT217,CV217,CX217,CZ217,DB217,DD217,DF217,DH217,DJ217,DL217)/58</f>
        <v>15.2416666055132</v>
      </c>
      <c r="DP217" s="47">
        <f>SUM(SUM(C217,E217,G217,I217,K217,M217,O217,Q217,S217,U217,W217,Y217,AA217,AC217,AE217,AG217,AI217,AK217,AM217,AO217,AQ217,AS217,AU217,AW217,AY217,BA217,BC217,BE217,BG217,BI217),BK217,BM217,BO217,BQ217,BS217,BU217,BW217,BY217,CA217,CC217,CE217,CG217,CI217,CK217,CM217,CO217,CQ217,CS217,CU217,CW217,CY217,DA217,DC217,DE217,DG217,DI217,DK217,DM217)/58</f>
        <v>13.9849576243422</v>
      </c>
      <c r="DQ217" s="63"/>
    </row>
    <row r="218" ht="20.35" customHeight="1">
      <c r="A218" s="65">
        <v>1998</v>
      </c>
      <c r="B218" s="68">
        <v>7.12328767123288</v>
      </c>
      <c r="C218" s="47">
        <v>12.1520547945205</v>
      </c>
      <c r="D218" s="47">
        <v>12.6027397260274</v>
      </c>
      <c r="E218" s="47">
        <v>10.4991780821918</v>
      </c>
      <c r="F218" s="47">
        <v>11.5068493150685</v>
      </c>
      <c r="G218" s="47">
        <v>14.1452054794521</v>
      </c>
      <c r="H218" s="47">
        <v>5.23415977961433</v>
      </c>
      <c r="I218" s="47">
        <v>7.00358126721763</v>
      </c>
      <c r="J218" s="47">
        <v>13.1428571428571</v>
      </c>
      <c r="K218" s="47">
        <v>19.1837142857143</v>
      </c>
      <c r="L218" s="47">
        <v>11.5492957746479</v>
      </c>
      <c r="M218" s="47">
        <v>13.4864788732394</v>
      </c>
      <c r="N218" s="47">
        <v>8.01104972375691</v>
      </c>
      <c r="O218" s="47">
        <v>8.38508287292818</v>
      </c>
      <c r="P218" s="47">
        <v>11.2328767123288</v>
      </c>
      <c r="Q218" s="47">
        <v>22.5901369863014</v>
      </c>
      <c r="R218" s="47">
        <v>10.2857142857143</v>
      </c>
      <c r="S218" s="47">
        <v>16.6517142857143</v>
      </c>
      <c r="T218" s="47">
        <v>9.863013698630141</v>
      </c>
      <c r="U218" s="47">
        <v>21.3813698630137</v>
      </c>
      <c r="V218" s="47">
        <v>9.31506849315068</v>
      </c>
      <c r="W218" s="47">
        <v>22.1506849315068</v>
      </c>
      <c r="X218" s="47">
        <v>67.03296703296699</v>
      </c>
      <c r="Y218" s="47">
        <v>14.3769230769231</v>
      </c>
      <c r="Z218" s="47">
        <v>6.73076923076923</v>
      </c>
      <c r="AA218" s="47">
        <v>18.7948717948718</v>
      </c>
      <c r="AB218" s="47">
        <v>100</v>
      </c>
      <c r="AC218" s="47">
        <v>10.6106442577031</v>
      </c>
      <c r="AD218" s="47">
        <v>8.493150684931511</v>
      </c>
      <c r="AE218" s="47">
        <v>17.5969863013699</v>
      </c>
      <c r="AF218" s="47">
        <v>10.958904109589</v>
      </c>
      <c r="AG218" s="47">
        <v>14.1624657534247</v>
      </c>
      <c r="AH218" s="47">
        <v>11.2328767123288</v>
      </c>
      <c r="AI218" s="47">
        <v>18.2356164383562</v>
      </c>
      <c r="AJ218" s="47">
        <v>8.79120879120879</v>
      </c>
      <c r="AK218" s="47">
        <v>13.4972527472527</v>
      </c>
      <c r="AL218" s="47">
        <v>8.055555555555561</v>
      </c>
      <c r="AM218" s="47">
        <v>24.0655555555556</v>
      </c>
      <c r="AN218" s="47">
        <v>99.1780821917808</v>
      </c>
      <c r="AO218" s="47">
        <v>9.08904109589041</v>
      </c>
      <c r="AP218" s="47">
        <v>99.3730407523511</v>
      </c>
      <c r="AQ218" s="47">
        <v>10.3708463949843</v>
      </c>
      <c r="AR218" s="47">
        <v>8.21917808219178</v>
      </c>
      <c r="AS218" s="47">
        <v>11.8227397260274</v>
      </c>
      <c r="AT218" s="47">
        <v>17.0798898071625</v>
      </c>
      <c r="AU218" s="47">
        <v>12.7107438016529</v>
      </c>
      <c r="AV218" s="47">
        <v>12.1546961325967</v>
      </c>
      <c r="AW218" s="47">
        <v>15.4469613259669</v>
      </c>
      <c r="AX218" s="47">
        <v>9.941520467836259</v>
      </c>
      <c r="AY218" s="47">
        <v>19.1330409356725</v>
      </c>
      <c r="AZ218" s="47">
        <v>10.958904109589</v>
      </c>
      <c r="BA218" s="47">
        <v>13.8854794520548</v>
      </c>
      <c r="BB218" s="47">
        <v>11.5068493150685</v>
      </c>
      <c r="BC218" s="47">
        <v>34.1312328767123</v>
      </c>
      <c r="BD218" s="47">
        <v>8.51648351648352</v>
      </c>
      <c r="BE218" s="47">
        <v>8.799175824175819</v>
      </c>
      <c r="BF218" s="47">
        <v>9.340659340659339</v>
      </c>
      <c r="BG218" s="47">
        <v>12.7107142857143</v>
      </c>
      <c r="BH218" s="47">
        <v>13.0193905817175</v>
      </c>
      <c r="BI218" s="47">
        <v>9.529362880886429</v>
      </c>
      <c r="BJ218" s="47">
        <v>11.0803324099723</v>
      </c>
      <c r="BK218" s="47">
        <v>9.20083102493075</v>
      </c>
      <c r="BL218" s="47">
        <v>10.6849315068493</v>
      </c>
      <c r="BM218" s="47">
        <v>6.11506849315068</v>
      </c>
      <c r="BN218" s="47">
        <v>13.8121546961326</v>
      </c>
      <c r="BO218" s="47">
        <v>17.3613259668508</v>
      </c>
      <c r="BP218" s="47">
        <v>10.1123595505618</v>
      </c>
      <c r="BQ218" s="47">
        <v>9.92191011235955</v>
      </c>
      <c r="BR218" s="47">
        <v>6.57534246575342</v>
      </c>
      <c r="BS218" s="47">
        <v>20.0276712328767</v>
      </c>
      <c r="BT218" s="47">
        <v>10.4815864022663</v>
      </c>
      <c r="BU218" s="47">
        <v>21.9835694050992</v>
      </c>
      <c r="BV218" s="47">
        <v>4.43213296398892</v>
      </c>
      <c r="BW218" s="47">
        <v>14.3279778393352</v>
      </c>
      <c r="BX218" s="47">
        <v>8.79120879120879</v>
      </c>
      <c r="BY218" s="47">
        <v>10.8142857142857</v>
      </c>
      <c r="BZ218" s="47">
        <v>10.958904109589</v>
      </c>
      <c r="CA218" s="47">
        <v>10.4161643835616</v>
      </c>
      <c r="CB218" s="47">
        <v>95.5922865013774</v>
      </c>
      <c r="CC218" s="47">
        <v>13.9774104683196</v>
      </c>
      <c r="CD218" s="47">
        <v>10.4109589041096</v>
      </c>
      <c r="CE218" s="47">
        <v>12.3490410958904</v>
      </c>
      <c r="CF218" s="47">
        <v>7.75623268698061</v>
      </c>
      <c r="CG218" s="47">
        <v>22.688919667590</v>
      </c>
      <c r="CH218" s="47">
        <v>11.6959064327485</v>
      </c>
      <c r="CI218" s="47">
        <v>19.6152046783626</v>
      </c>
      <c r="CJ218" s="47">
        <v>9.863013698630141</v>
      </c>
      <c r="CK218" s="47">
        <v>12.5101369863014</v>
      </c>
      <c r="CL218" s="47">
        <v>9.31506849315068</v>
      </c>
      <c r="CM218" s="47">
        <v>11.4115068493151</v>
      </c>
      <c r="CN218" s="47">
        <v>9.04109589041096</v>
      </c>
      <c r="CO218" s="47">
        <v>12.8041095890411</v>
      </c>
      <c r="CP218" s="47">
        <v>10.4109589041096</v>
      </c>
      <c r="CQ218" s="47">
        <v>18.3991780821918</v>
      </c>
      <c r="CR218" s="47">
        <v>11.2328767123288</v>
      </c>
      <c r="CS218" s="47">
        <v>10.9769863013699</v>
      </c>
      <c r="CT218" s="47">
        <v>9.04109589041096</v>
      </c>
      <c r="CU218" s="47">
        <v>7.92712328767123</v>
      </c>
      <c r="CV218" s="47">
        <v>9.065155807365439</v>
      </c>
      <c r="CW218" s="47">
        <v>7.88243626062323</v>
      </c>
      <c r="CX218" s="47">
        <v>12.0879120879121</v>
      </c>
      <c r="CY218" s="47">
        <v>15.05</v>
      </c>
      <c r="CZ218" s="47">
        <v>8.767123287671231</v>
      </c>
      <c r="DA218" s="47">
        <v>21.9734246575342</v>
      </c>
      <c r="DB218" s="47">
        <v>6.86274509803922</v>
      </c>
      <c r="DC218" s="47">
        <v>16.2591503267974</v>
      </c>
      <c r="DD218" s="47">
        <v>11.5068493150685</v>
      </c>
      <c r="DE218" s="47">
        <v>9.030684931506849</v>
      </c>
      <c r="DF218" s="47">
        <v>12.9213483146067</v>
      </c>
      <c r="DG218" s="47">
        <v>12.0834269662921</v>
      </c>
      <c r="DH218" s="47">
        <v>15</v>
      </c>
      <c r="DI218" s="47">
        <v>8.78333333333333</v>
      </c>
      <c r="DJ218" s="47">
        <v>11.6959064327485</v>
      </c>
      <c r="DK218" s="47">
        <v>11.9970760233918</v>
      </c>
      <c r="DL218" s="47">
        <v>17.877094972067</v>
      </c>
      <c r="DM218" s="47">
        <v>16.3159217877095</v>
      </c>
      <c r="DN218" s="29"/>
      <c r="DO218" s="47">
        <f>SUM(SUM(B218,D218,F218,H218,J218,L218,N218,P218,R218,T218,V218,X218,Z218,AB218,AD218,AF218,AH218,AJ218,AL218,AN218,AP218,AR218,AT218,AV218,AX218,AZ218,BB218,BD218,BF218,BH218),BJ218,BL218,BN218,BP218,BR218,BT218,BV218,BX218,BZ218,CB218,CD218,CF218,CH218,CJ218,CL218,CN218,CP218,CR218,CT218,CV218,CX218,CZ218,DB218,DD218,DF218,DH218,DJ218,DL218)/58</f>
        <v>17.3710969148944</v>
      </c>
      <c r="DP218" s="47">
        <f>SUM(SUM(C218,E218,G218,I218,K218,M218,O218,Q218,S218,U218,W218,Y218,AA218,AC218,AE218,AG218,AI218,AK218,AM218,AO218,AQ218,AS218,AU218,AW218,AY218,BA218,BC218,BE218,BG218,BI218),BK218,BM218,BO218,BQ218,BS218,BU218,BW218,BY218,CA218,CC218,CE218,CG218,CI218,CK218,CM218,CO218,CQ218,CS218,CU218,CW218,CY218,DA218,DC218,DE218,DG218,DI218,DK218,DM218)/58</f>
        <v>14.4621160640118</v>
      </c>
      <c r="DQ218" s="63"/>
    </row>
    <row r="219" ht="20.35" customHeight="1">
      <c r="A219" s="65">
        <v>1999</v>
      </c>
      <c r="B219" s="68">
        <v>7.94520547945205</v>
      </c>
      <c r="C219" s="47">
        <v>12.3756164383562</v>
      </c>
      <c r="D219" s="47">
        <v>9.04109589041096</v>
      </c>
      <c r="E219" s="47">
        <v>10.998904109589</v>
      </c>
      <c r="F219" s="47">
        <v>9.31506849315068</v>
      </c>
      <c r="G219" s="47">
        <v>13.7021917808219</v>
      </c>
      <c r="H219" s="47">
        <v>6.44257703081232</v>
      </c>
      <c r="I219" s="47">
        <v>6.33333333333333</v>
      </c>
      <c r="J219" s="47">
        <v>14.0056022408964</v>
      </c>
      <c r="K219" s="47">
        <v>18.296918767507</v>
      </c>
      <c r="L219" s="47">
        <v>13.960113960114</v>
      </c>
      <c r="M219" s="47">
        <v>13.3467236467236</v>
      </c>
      <c r="N219" s="47">
        <v>10.989010989011</v>
      </c>
      <c r="O219" s="47">
        <v>9.00604395604396</v>
      </c>
      <c r="P219" s="47">
        <v>9.58904109589041</v>
      </c>
      <c r="Q219" s="47">
        <v>20.7956164383562</v>
      </c>
      <c r="R219" s="47">
        <v>9.26966292134831</v>
      </c>
      <c r="S219" s="47">
        <v>15.6848314606742</v>
      </c>
      <c r="T219" s="47">
        <v>9.890109890109891</v>
      </c>
      <c r="U219" s="47">
        <v>19.7714285714286</v>
      </c>
      <c r="V219" s="47">
        <v>9.340659340659339</v>
      </c>
      <c r="W219" s="47">
        <v>21.1098901098901</v>
      </c>
      <c r="X219" s="47">
        <v>96.7123287671233</v>
      </c>
      <c r="Y219" s="47">
        <v>14.7917808219178</v>
      </c>
      <c r="Z219" s="47">
        <v>11.0169491525424</v>
      </c>
      <c r="AA219" s="47">
        <v>18.2070621468927</v>
      </c>
      <c r="AB219" s="47">
        <v>100</v>
      </c>
      <c r="AC219" s="47">
        <v>11.5580110497238</v>
      </c>
      <c r="AD219" s="47">
        <v>10.6849315068493</v>
      </c>
      <c r="AE219" s="47">
        <v>17.4186301369863</v>
      </c>
      <c r="AF219" s="47">
        <v>10.6849315068493</v>
      </c>
      <c r="AG219" s="47">
        <v>13.3695890410959</v>
      </c>
      <c r="AH219" s="47">
        <v>9.97150997150997</v>
      </c>
      <c r="AI219" s="47">
        <v>17.0529914529915</v>
      </c>
      <c r="AJ219" s="47">
        <v>8.815426997245179</v>
      </c>
      <c r="AK219" s="47">
        <v>13.3710743801653</v>
      </c>
      <c r="AL219" s="47">
        <v>10.4395604395604</v>
      </c>
      <c r="AM219" s="47">
        <v>22.5461538461538</v>
      </c>
      <c r="AN219" s="47">
        <v>98.0821917808219</v>
      </c>
      <c r="AO219" s="47">
        <v>9.49698630136986</v>
      </c>
      <c r="AP219" s="47">
        <v>100</v>
      </c>
      <c r="AQ219" s="47">
        <v>11.0662824207493</v>
      </c>
      <c r="AR219" s="47">
        <v>10.5263157894737</v>
      </c>
      <c r="AS219" s="47">
        <v>12.2559556786704</v>
      </c>
      <c r="AT219" s="47">
        <v>19.2528735632184</v>
      </c>
      <c r="AU219" s="47">
        <v>13.0422413793103</v>
      </c>
      <c r="AV219" s="47">
        <v>10.7142857142857</v>
      </c>
      <c r="AW219" s="47">
        <v>14.5552197802198</v>
      </c>
      <c r="AX219" s="47">
        <v>12.9476584022039</v>
      </c>
      <c r="AY219" s="47">
        <v>18.3247933884298</v>
      </c>
      <c r="AZ219" s="47">
        <v>10.4109589041096</v>
      </c>
      <c r="BA219" s="47">
        <v>14.1832876712329</v>
      </c>
      <c r="BB219" s="47">
        <v>12.6027397260274</v>
      </c>
      <c r="BC219" s="47">
        <v>32.7350684931507</v>
      </c>
      <c r="BD219" s="47">
        <v>8.493150684931511</v>
      </c>
      <c r="BE219" s="47">
        <v>8.11178082191781</v>
      </c>
      <c r="BF219" s="47">
        <v>8.241758241758239</v>
      </c>
      <c r="BG219" s="47">
        <v>12.25</v>
      </c>
      <c r="BH219" s="47">
        <v>78.1163434903047</v>
      </c>
      <c r="BI219" s="47">
        <v>9.73379501385042</v>
      </c>
      <c r="BJ219" s="47">
        <v>8.563535911602211</v>
      </c>
      <c r="BK219" s="47">
        <v>9.63232044198895</v>
      </c>
      <c r="BL219" s="47">
        <v>9.217877094972071</v>
      </c>
      <c r="BM219" s="47">
        <v>6.49832402234637</v>
      </c>
      <c r="BN219" s="47">
        <v>8.28729281767956</v>
      </c>
      <c r="BO219" s="47">
        <v>15.8342541436464</v>
      </c>
      <c r="BP219" s="47">
        <v>11.0497237569061</v>
      </c>
      <c r="BQ219" s="47">
        <v>10.6022099447514</v>
      </c>
      <c r="BR219" s="47">
        <v>11.2328767123288</v>
      </c>
      <c r="BS219" s="47">
        <v>19.3457534246575</v>
      </c>
      <c r="BT219" s="47">
        <v>12.0588235294118</v>
      </c>
      <c r="BU219" s="47">
        <v>19.6117647058824</v>
      </c>
      <c r="BV219" s="47">
        <v>11.3573407202216</v>
      </c>
      <c r="BW219" s="47">
        <v>14.0462603878116</v>
      </c>
      <c r="BX219" s="47">
        <v>10.958904109589</v>
      </c>
      <c r="BY219" s="47">
        <v>11.572602739726</v>
      </c>
      <c r="BZ219" s="47">
        <v>9.58904109589041</v>
      </c>
      <c r="CA219" s="47">
        <v>10.898904109589</v>
      </c>
      <c r="CB219" s="47">
        <v>98.35616438356161</v>
      </c>
      <c r="CC219" s="47">
        <v>12.5101369863014</v>
      </c>
      <c r="CD219" s="47">
        <v>11.8457300275482</v>
      </c>
      <c r="CE219" s="47">
        <v>12.2347107438017</v>
      </c>
      <c r="CF219" s="47">
        <v>9.366391184573001</v>
      </c>
      <c r="CG219" s="47">
        <v>21.5674931129477</v>
      </c>
      <c r="CH219" s="47">
        <v>9.174311926605499</v>
      </c>
      <c r="CI219" s="47">
        <v>18.7408256880734</v>
      </c>
      <c r="CJ219" s="47">
        <v>9.065934065934069</v>
      </c>
      <c r="CK219" s="47">
        <v>12.9392857142857</v>
      </c>
      <c r="CL219" s="47">
        <v>7.67123287671233</v>
      </c>
      <c r="CM219" s="47">
        <v>11.6178082191781</v>
      </c>
      <c r="CN219" s="47">
        <v>9.065934065934069</v>
      </c>
      <c r="CO219" s="47">
        <v>12.3796703296703</v>
      </c>
      <c r="CP219" s="47">
        <v>12.8767123287671</v>
      </c>
      <c r="CQ219" s="47">
        <v>17.3424657534247</v>
      </c>
      <c r="CR219" s="47">
        <v>13.6111111111111</v>
      </c>
      <c r="CS219" s="47">
        <v>11.5272222222222</v>
      </c>
      <c r="CT219" s="47">
        <v>7.94520547945205</v>
      </c>
      <c r="CU219" s="47">
        <v>8.21671232876712</v>
      </c>
      <c r="CV219" s="47">
        <v>10.6849315068493</v>
      </c>
      <c r="CW219" s="47">
        <v>8.546575342465751</v>
      </c>
      <c r="CX219" s="47">
        <v>12.6027397260274</v>
      </c>
      <c r="CY219" s="47">
        <v>14.6665753424658</v>
      </c>
      <c r="CZ219" s="47">
        <v>11.7808219178082</v>
      </c>
      <c r="DA219" s="47">
        <v>21.0698630136986</v>
      </c>
      <c r="DB219" s="47">
        <v>8.17610062893082</v>
      </c>
      <c r="DC219" s="47">
        <v>15.5440251572327</v>
      </c>
      <c r="DD219" s="47">
        <v>9.31506849315068</v>
      </c>
      <c r="DE219" s="47">
        <v>9.012602739726031</v>
      </c>
      <c r="DF219" s="47">
        <v>10.5882352941176</v>
      </c>
      <c r="DG219" s="47">
        <v>10.5408823529412</v>
      </c>
      <c r="DH219" s="47">
        <v>89.01098901098899</v>
      </c>
      <c r="DI219" s="47">
        <v>8.995329670329671</v>
      </c>
      <c r="DJ219" s="47">
        <v>8.405797101449281</v>
      </c>
      <c r="DK219" s="47">
        <v>12.6884057971014</v>
      </c>
      <c r="DL219" s="47">
        <v>20.2453987730061</v>
      </c>
      <c r="DM219" s="47">
        <v>15.461963190184</v>
      </c>
      <c r="DN219" s="29"/>
      <c r="DO219" s="47">
        <f>SUM(SUM(B219,D219,F219,H219,J219,L219,N219,P219,R219,T219,V219,X219,Z219,AB219,AD219,AF219,AH219,AJ219,AL219,AN219,AP219,AR219,AT219,AV219,AX219,AZ219,BB219,BD219,BF219,BH219),BJ219,BL219,BN219,BP219,BR219,BT219,BV219,BX219,BZ219,CB219,CD219,CF219,CH219,CJ219,CL219,CN219,CP219,CR219,CT219,CV219,CX219,CZ219,DB219,DD219,DF219,DH219,DJ219,DL219)/58</f>
        <v>20.6828670279621</v>
      </c>
      <c r="DP219" s="47">
        <f>SUM(SUM(C219,E219,G219,I219,K219,M219,O219,Q219,S219,U219,W219,Y219,AA219,AC219,AE219,AG219,AI219,AK219,AM219,AO219,AQ219,AS219,AU219,AW219,AY219,BA219,BC219,BE219,BG219,BI219),BK219,BM219,BO219,BQ219,BS219,BU219,BW219,BY219,CA219,CC219,CE219,CG219,CI219,CK219,CM219,CO219,CQ219,CS219,CU219,CW219,CY219,DA219,DC219,DE219,DG219,DI219,DK219,DM219)/58</f>
        <v>14.1230543114271</v>
      </c>
      <c r="DQ219" s="63"/>
    </row>
    <row r="220" ht="20.35" customHeight="1">
      <c r="A220" s="65">
        <v>2000</v>
      </c>
      <c r="B220" s="68">
        <v>8.743169398907099</v>
      </c>
      <c r="C220" s="47">
        <v>13.0218579234973</v>
      </c>
      <c r="D220" s="47">
        <v>10.655737704918</v>
      </c>
      <c r="E220" s="47">
        <v>10.7846994535519</v>
      </c>
      <c r="F220" s="47">
        <v>10.958904109589</v>
      </c>
      <c r="G220" s="47">
        <v>12.8630136986301</v>
      </c>
      <c r="H220" s="47">
        <v>10.4395604395604</v>
      </c>
      <c r="I220" s="47">
        <v>6.40714285714286</v>
      </c>
      <c r="J220" s="47">
        <v>11.0803324099723</v>
      </c>
      <c r="K220" s="47">
        <v>17.5770083102493</v>
      </c>
      <c r="L220" s="47">
        <v>13.6490250696379</v>
      </c>
      <c r="M220" s="47">
        <v>12.9557103064067</v>
      </c>
      <c r="N220" s="47">
        <v>12.8415300546448</v>
      </c>
      <c r="O220" s="47">
        <v>8.54644808743169</v>
      </c>
      <c r="P220" s="47">
        <v>10.958904109589</v>
      </c>
      <c r="Q220" s="47">
        <v>21.0819178082192</v>
      </c>
      <c r="R220" s="47">
        <v>11.2994350282486</v>
      </c>
      <c r="S220" s="47">
        <v>15.2997175141243</v>
      </c>
      <c r="T220" s="47">
        <v>12.396694214876</v>
      </c>
      <c r="U220" s="47">
        <v>19.8988980716253</v>
      </c>
      <c r="V220" s="47">
        <v>12.8415300546448</v>
      </c>
      <c r="W220" s="47">
        <v>20.8035519125683</v>
      </c>
      <c r="X220" s="47">
        <v>98.63013698630139</v>
      </c>
      <c r="Y220" s="47">
        <v>14.7482191780822</v>
      </c>
      <c r="Z220" s="47">
        <v>7.20221606648199</v>
      </c>
      <c r="AA220" s="47">
        <v>18.3883656509695</v>
      </c>
      <c r="AB220" s="47">
        <v>100</v>
      </c>
      <c r="AC220" s="47">
        <v>11.4148351648352</v>
      </c>
      <c r="AD220" s="47">
        <v>9.890109890109891</v>
      </c>
      <c r="AE220" s="47">
        <v>17.2222527472527</v>
      </c>
      <c r="AF220" s="47">
        <v>4.94505494505495</v>
      </c>
      <c r="AG220" s="47">
        <v>13.6461538461538</v>
      </c>
      <c r="AH220" s="47">
        <v>11.830985915493</v>
      </c>
      <c r="AI220" s="47">
        <v>16.6098591549296</v>
      </c>
      <c r="AJ220" s="47">
        <v>10.4395604395604</v>
      </c>
      <c r="AK220" s="47">
        <v>12.9178571428571</v>
      </c>
      <c r="AL220" s="47">
        <v>9.04109589041096</v>
      </c>
      <c r="AM220" s="47">
        <v>23.0558904109589</v>
      </c>
      <c r="AN220" s="47">
        <v>99.7267759562842</v>
      </c>
      <c r="AO220" s="47">
        <v>9.57950819672131</v>
      </c>
      <c r="AP220" s="47">
        <v>99.7260273972603</v>
      </c>
      <c r="AQ220" s="47">
        <v>10.8517808219178</v>
      </c>
      <c r="AR220" s="47">
        <v>9.2896174863388</v>
      </c>
      <c r="AS220" s="47">
        <v>12.1633879781421</v>
      </c>
      <c r="AT220" s="47">
        <v>17.3410404624277</v>
      </c>
      <c r="AU220" s="47">
        <v>12.9557803468208</v>
      </c>
      <c r="AV220" s="47">
        <v>13.6986301369863</v>
      </c>
      <c r="AW220" s="47">
        <v>14.1865753424658</v>
      </c>
      <c r="AX220" s="47">
        <v>10.3825136612022</v>
      </c>
      <c r="AY220" s="47">
        <v>17.818306010929</v>
      </c>
      <c r="AZ220" s="47">
        <v>9.83606557377049</v>
      </c>
      <c r="BA220" s="47">
        <v>14.0396174863388</v>
      </c>
      <c r="BB220" s="47">
        <v>7.10382513661202</v>
      </c>
      <c r="BC220" s="47">
        <v>31.5860655737705</v>
      </c>
      <c r="BD220" s="47">
        <v>10.9289617486339</v>
      </c>
      <c r="BE220" s="47">
        <v>7.93743169398907</v>
      </c>
      <c r="BF220" s="47">
        <v>8.196721311475409</v>
      </c>
      <c r="BG220" s="47">
        <v>11.7918032786885</v>
      </c>
      <c r="BH220" s="47">
        <v>88.121546961326</v>
      </c>
      <c r="BI220" s="47">
        <v>9.51906077348066</v>
      </c>
      <c r="BJ220" s="47">
        <v>13.9344262295082</v>
      </c>
      <c r="BK220" s="47">
        <v>9.633333333333329</v>
      </c>
      <c r="BL220" s="47">
        <v>11.2947658402204</v>
      </c>
      <c r="BM220" s="47">
        <v>6.36253443526171</v>
      </c>
      <c r="BN220" s="47">
        <v>9.04109589041096</v>
      </c>
      <c r="BO220" s="47">
        <v>15.7115068493151</v>
      </c>
      <c r="BP220" s="47">
        <v>10.958904109589</v>
      </c>
      <c r="BQ220" s="47">
        <v>10.5712328767123</v>
      </c>
      <c r="BR220" s="47">
        <v>10.655737704918</v>
      </c>
      <c r="BS220" s="47">
        <v>18.981693989071</v>
      </c>
      <c r="BT220" s="47">
        <v>11.0119047619048</v>
      </c>
      <c r="BU220" s="47">
        <v>18.9258928571429</v>
      </c>
      <c r="BV220" s="47">
        <v>9.562841530054641</v>
      </c>
      <c r="BW220" s="47">
        <v>14.5254098360656</v>
      </c>
      <c r="BX220" s="47">
        <v>10.3825136612022</v>
      </c>
      <c r="BY220" s="47">
        <v>11.6153005464481</v>
      </c>
      <c r="BZ220" s="47">
        <v>10.1648351648352</v>
      </c>
      <c r="CA220" s="47">
        <v>11.0472527472527</v>
      </c>
      <c r="CB220" s="47">
        <v>98.6338797814208</v>
      </c>
      <c r="CC220" s="47">
        <v>12.7838797814208</v>
      </c>
      <c r="CD220" s="47">
        <v>13.9344262295082</v>
      </c>
      <c r="CE220" s="47">
        <v>12.0707650273224</v>
      </c>
      <c r="CF220" s="47">
        <v>9.455587392550139</v>
      </c>
      <c r="CG220" s="47">
        <v>21.2902578796562</v>
      </c>
      <c r="CH220" s="47"/>
      <c r="CI220" s="47"/>
      <c r="CJ220" s="47">
        <v>10.655737704918</v>
      </c>
      <c r="CK220" s="47">
        <v>12.3191256830601</v>
      </c>
      <c r="CL220" s="47">
        <v>12.2950819672131</v>
      </c>
      <c r="CM220" s="47">
        <v>11.7325136612022</v>
      </c>
      <c r="CN220" s="47">
        <v>9.61538461538462</v>
      </c>
      <c r="CO220" s="47">
        <v>11.9574175824176</v>
      </c>
      <c r="CP220" s="47">
        <v>9.562841530054641</v>
      </c>
      <c r="CQ220" s="47">
        <v>16.5887978142077</v>
      </c>
      <c r="CR220" s="47">
        <v>16.3380281690141</v>
      </c>
      <c r="CS220" s="47">
        <v>11.9140845070423</v>
      </c>
      <c r="CT220" s="47">
        <v>7.10382513661202</v>
      </c>
      <c r="CU220" s="47">
        <v>8.0568306010929</v>
      </c>
      <c r="CV220" s="47">
        <v>6.57534246575342</v>
      </c>
      <c r="CW220" s="47">
        <v>9.39506849315068</v>
      </c>
      <c r="CX220" s="47">
        <v>10.1092896174863</v>
      </c>
      <c r="CY220" s="47">
        <v>14.5248633879781</v>
      </c>
      <c r="CZ220" s="47">
        <v>8.743169398907099</v>
      </c>
      <c r="DA220" s="47">
        <v>20.2953551912568</v>
      </c>
      <c r="DB220" s="47">
        <v>10.5590062111801</v>
      </c>
      <c r="DC220" s="47">
        <v>14.7813664596273</v>
      </c>
      <c r="DD220" s="47">
        <v>14.7540983606557</v>
      </c>
      <c r="DE220" s="47">
        <v>9.23688524590164</v>
      </c>
      <c r="DF220" s="47">
        <v>8.241758241758239</v>
      </c>
      <c r="DG220" s="47">
        <v>11.1296703296703</v>
      </c>
      <c r="DH220" s="47">
        <v>98.35616438356161</v>
      </c>
      <c r="DI220" s="47">
        <v>8.42</v>
      </c>
      <c r="DJ220" s="47">
        <v>33.7078651685393</v>
      </c>
      <c r="DK220" s="47">
        <v>12.6084269662921</v>
      </c>
      <c r="DL220" s="47">
        <v>19.5286195286195</v>
      </c>
      <c r="DM220" s="47">
        <v>14.8444444444444</v>
      </c>
      <c r="DN220" s="29"/>
      <c r="DO220" s="47">
        <f>SUM(SUM(B220,D220,F220,H220,J220,L220,N220,P220,R220,T220,V220,X220,Z220,AB220,AD220,AF220,AH220,AJ220,AL220,AN220,AP220,AR220,AT220,AV220,AX220,AZ220,BB220,BD220,BF220,BH220),BJ220,BL220,BN220,BP220,BR220,BT220,BV220,BX220,BZ220,CB220,CD220,CF220,CH220,CJ220,CL220,CN220,CP220,CR220,CT220,CV220,CX220,CZ220,DB220,DD220,DF220,DH220,DJ220,DL220)/58</f>
        <v>21.8837340237912</v>
      </c>
      <c r="DP220" s="47">
        <f>SUM(SUM(C220,E220,G220,I220,K220,M220,O220,Q220,S220,U220,W220,Y220,AA220,AC220,AE220,AG220,AI220,AK220,AM220,AO220,AQ220,AS220,AU220,AW220,AY220,BA220,BC220,BE220,BG220,BI220),BK220,BM220,BO220,BQ220,BS220,BU220,BW220,BY220,CA220,CC220,CE220,CG220,CI220,CK220,CM220,CO220,CQ220,CS220,CU220,CW220,CY220,DA220,DC220,DE220,DG220,DI220,DK220,DM220)/58</f>
        <v>13.8771338117385</v>
      </c>
      <c r="DQ220" s="63"/>
    </row>
    <row r="221" ht="20.35" customHeight="1">
      <c r="A221" s="65">
        <v>2001</v>
      </c>
      <c r="B221" s="68">
        <v>11.2328767123288</v>
      </c>
      <c r="C221" s="47">
        <v>12.207397260274</v>
      </c>
      <c r="D221" s="47">
        <v>9.58904109589041</v>
      </c>
      <c r="E221" s="47">
        <v>10.5723287671233</v>
      </c>
      <c r="F221" s="47">
        <v>12.3287671232877</v>
      </c>
      <c r="G221" s="47">
        <v>11.7739726027397</v>
      </c>
      <c r="H221" s="47">
        <v>20.3856749311295</v>
      </c>
      <c r="I221" s="47">
        <v>6.36859504132231</v>
      </c>
      <c r="J221" s="47">
        <v>15.2492668621701</v>
      </c>
      <c r="K221" s="47">
        <v>16.9744868035191</v>
      </c>
      <c r="L221" s="47">
        <v>11.2391930835735</v>
      </c>
      <c r="M221" s="47">
        <v>12.6809798270893</v>
      </c>
      <c r="N221" s="47">
        <v>14.2465753424658</v>
      </c>
      <c r="O221" s="47">
        <v>7.90767123287671</v>
      </c>
      <c r="P221" s="47">
        <v>13.972602739726</v>
      </c>
      <c r="Q221" s="47">
        <v>21.0758904109589</v>
      </c>
      <c r="R221" s="47">
        <v>7.3972602739726</v>
      </c>
      <c r="S221" s="47">
        <v>16.0347945205479</v>
      </c>
      <c r="T221" s="47">
        <v>10.4395604395604</v>
      </c>
      <c r="U221" s="47">
        <v>20.0464285714286</v>
      </c>
      <c r="V221" s="47">
        <v>7.94520547945205</v>
      </c>
      <c r="W221" s="47">
        <v>20.7909589041096</v>
      </c>
      <c r="X221" s="47">
        <v>99.7245179063361</v>
      </c>
      <c r="Y221" s="47">
        <v>14.3796143250689</v>
      </c>
      <c r="Z221" s="47">
        <v>10.7648725212465</v>
      </c>
      <c r="AA221" s="47">
        <v>18.7747875354108</v>
      </c>
      <c r="AB221" s="47">
        <v>99.7260273972603</v>
      </c>
      <c r="AC221" s="47">
        <v>11.5572602739726</v>
      </c>
      <c r="AD221" s="47">
        <v>11.2328767123288</v>
      </c>
      <c r="AE221" s="47">
        <v>16.66</v>
      </c>
      <c r="AF221" s="47">
        <v>10.6849315068493</v>
      </c>
      <c r="AG221" s="47">
        <v>12.9975342465753</v>
      </c>
      <c r="AH221" s="47">
        <v>12.9834254143646</v>
      </c>
      <c r="AI221" s="47">
        <v>16.9720994475138</v>
      </c>
      <c r="AJ221" s="47">
        <v>9.31506849315068</v>
      </c>
      <c r="AK221" s="47">
        <v>12.9520547945205</v>
      </c>
      <c r="AL221" s="47">
        <v>10.6849315068493</v>
      </c>
      <c r="AM221" s="47">
        <v>23.1504109589041</v>
      </c>
      <c r="AN221" s="47">
        <v>98.9041095890411</v>
      </c>
      <c r="AO221" s="47">
        <v>9.22301369863014</v>
      </c>
      <c r="AP221" s="47">
        <v>99.7222222222222</v>
      </c>
      <c r="AQ221" s="47">
        <v>11.0019444444444</v>
      </c>
      <c r="AR221" s="47">
        <v>10.7142857142857</v>
      </c>
      <c r="AS221" s="47">
        <v>12.1230769230769</v>
      </c>
      <c r="AT221" s="47">
        <v>21.7877094972067</v>
      </c>
      <c r="AU221" s="47">
        <v>12.7807262569832</v>
      </c>
      <c r="AV221" s="47">
        <v>9.340659340659339</v>
      </c>
      <c r="AW221" s="47">
        <v>14.096978021978</v>
      </c>
      <c r="AX221" s="47">
        <v>12.396694214876</v>
      </c>
      <c r="AY221" s="47">
        <v>17.9112947658402</v>
      </c>
      <c r="AZ221" s="47">
        <v>8.51648351648352</v>
      </c>
      <c r="BA221" s="47">
        <v>12.7153846153846</v>
      </c>
      <c r="BB221" s="47">
        <v>12.6027397260274</v>
      </c>
      <c r="BC221" s="47">
        <v>32.2235616438356</v>
      </c>
      <c r="BD221" s="47">
        <v>9.141274238227149</v>
      </c>
      <c r="BE221" s="47">
        <v>7.51024930747922</v>
      </c>
      <c r="BF221" s="47">
        <v>11.5068493150685</v>
      </c>
      <c r="BG221" s="47">
        <v>11.3052054794521</v>
      </c>
      <c r="BH221" s="47">
        <v>96.1538461538462</v>
      </c>
      <c r="BI221" s="47">
        <v>9.01043956043956</v>
      </c>
      <c r="BJ221" s="47">
        <v>8.28729281767956</v>
      </c>
      <c r="BK221" s="47">
        <v>9.567127071823201</v>
      </c>
      <c r="BL221" s="47">
        <v>9.116022099447511</v>
      </c>
      <c r="BM221" s="47">
        <v>6.47762430939227</v>
      </c>
      <c r="BN221" s="47">
        <v>10.4109589041096</v>
      </c>
      <c r="BO221" s="47">
        <v>15.2660273972603</v>
      </c>
      <c r="BP221" s="47">
        <v>11.6022099447514</v>
      </c>
      <c r="BQ221" s="47">
        <v>10.4295580110497</v>
      </c>
      <c r="BR221" s="47">
        <v>10.1369863013699</v>
      </c>
      <c r="BS221" s="47">
        <v>18.8821917808219</v>
      </c>
      <c r="BT221" s="47">
        <v>12.6404494382022</v>
      </c>
      <c r="BU221" s="47">
        <v>18.8030898876404</v>
      </c>
      <c r="BV221" s="47">
        <v>12.3287671232877</v>
      </c>
      <c r="BW221" s="47">
        <v>14.0794520547945</v>
      </c>
      <c r="BX221" s="47">
        <v>9.863013698630141</v>
      </c>
      <c r="BY221" s="47">
        <v>11.5972602739726</v>
      </c>
      <c r="BZ221" s="47">
        <v>13.7362637362637</v>
      </c>
      <c r="CA221" s="47">
        <v>10.6021978021978</v>
      </c>
      <c r="CB221" s="47">
        <v>99.45205479452051</v>
      </c>
      <c r="CC221" s="47">
        <v>12.4616438356164</v>
      </c>
      <c r="CD221" s="47">
        <v>11.2637362637363</v>
      </c>
      <c r="CE221" s="47">
        <v>12.231043956044</v>
      </c>
      <c r="CF221" s="47">
        <v>11.2994350282486</v>
      </c>
      <c r="CG221" s="47">
        <v>21.2375706214689</v>
      </c>
      <c r="CH221" s="47">
        <v>100</v>
      </c>
      <c r="CI221" s="47">
        <v>19.0827586206897</v>
      </c>
      <c r="CJ221" s="47">
        <v>11.2328767123288</v>
      </c>
      <c r="CK221" s="47">
        <v>11.3441095890411</v>
      </c>
      <c r="CL221" s="47">
        <v>6.57534246575342</v>
      </c>
      <c r="CM221" s="47">
        <v>11.3356164383562</v>
      </c>
      <c r="CN221" s="47">
        <v>9.31506849315068</v>
      </c>
      <c r="CO221" s="47">
        <v>11.981095890411</v>
      </c>
      <c r="CP221" s="47">
        <v>11.7808219178082</v>
      </c>
      <c r="CQ221" s="47">
        <v>16.3027397260274</v>
      </c>
      <c r="CR221" s="47">
        <v>13.8810198300283</v>
      </c>
      <c r="CS221" s="47">
        <v>11.5521246458924</v>
      </c>
      <c r="CT221" s="47">
        <v>10.6849315068493</v>
      </c>
      <c r="CU221" s="47">
        <v>8.6627397260274</v>
      </c>
      <c r="CV221" s="47">
        <v>6.92520775623269</v>
      </c>
      <c r="CW221" s="47">
        <v>8.56398891966759</v>
      </c>
      <c r="CX221" s="47">
        <v>8.21917808219178</v>
      </c>
      <c r="CY221" s="47">
        <v>14.7106849315068</v>
      </c>
      <c r="CZ221" s="47">
        <v>9.58904109589041</v>
      </c>
      <c r="DA221" s="47">
        <v>19.9528767123288</v>
      </c>
      <c r="DB221" s="47">
        <v>8.587257617728531</v>
      </c>
      <c r="DC221" s="47">
        <v>14.7168975069252</v>
      </c>
      <c r="DD221" s="47">
        <v>10.6849315068493</v>
      </c>
      <c r="DE221" s="47">
        <v>8.81917808219178</v>
      </c>
      <c r="DF221" s="47">
        <v>12.9476584022039</v>
      </c>
      <c r="DG221" s="47">
        <v>10.8234159779614</v>
      </c>
      <c r="DH221" s="47">
        <v>99.7260273972603</v>
      </c>
      <c r="DI221" s="47">
        <v>7.88246575342466</v>
      </c>
      <c r="DJ221" s="47">
        <v>98.62637362637361</v>
      </c>
      <c r="DK221" s="47">
        <v>12.4769230769231</v>
      </c>
      <c r="DL221" s="47">
        <v>18.732782369146</v>
      </c>
      <c r="DM221" s="47">
        <v>15.7126721763085</v>
      </c>
      <c r="DN221" s="29"/>
      <c r="DO221" s="47">
        <f>SUM(SUM(B221,D221,F221,H221,J221,L221,N221,P221,R221,T221,V221,X221,Z221,AB221,AD221,AF221,AH221,AJ221,AL221,AN221,AP221,AR221,AT221,AV221,AX221,AZ221,BB221,BD221,BF221,BH221),BJ221,BL221,BN221,BP221,BR221,BT221,BV221,BX221,BZ221,CB221,CD221,CF221,CH221,CJ221,CL221,CN221,CP221,CR221,CT221,CV221,CX221,CZ221,DB221,DD221,DF221,DH221,DJ221,DL221)/58</f>
        <v>24.958194103447</v>
      </c>
      <c r="DP221" s="47">
        <f>SUM(SUM(C221,E221,G221,I221,K221,M221,O221,Q221,S221,U221,W221,Y221,AA221,AC221,AE221,AG221,AI221,AK221,AM221,AO221,AQ221,AS221,AU221,AW221,AY221,BA221,BC221,BE221,BG221,BI221),BK221,BM221,BO221,BQ221,BS221,BU221,BW221,BY221,CA221,CC221,CE221,CG221,CI221,CK221,CM221,CO221,CQ221,CS221,CU221,CW221,CY221,DA221,DC221,DE221,DG221,DI221,DK221,DM221)/58</f>
        <v>13.7816243968494</v>
      </c>
      <c r="DQ221" s="63"/>
    </row>
    <row r="222" ht="20.35" customHeight="1">
      <c r="A222" s="65">
        <v>2002</v>
      </c>
      <c r="B222" s="68">
        <v>9.31506849315068</v>
      </c>
      <c r="C222" s="47">
        <v>12.0443835616438</v>
      </c>
      <c r="D222" s="47">
        <v>9.641873278236909</v>
      </c>
      <c r="E222" s="47">
        <v>10.5752066115702</v>
      </c>
      <c r="F222" s="47">
        <v>10.6849315068493</v>
      </c>
      <c r="G222" s="47">
        <v>11.3090410958904</v>
      </c>
      <c r="H222" s="47">
        <v>23.8095238095238</v>
      </c>
      <c r="I222" s="47">
        <v>5.79187675070028</v>
      </c>
      <c r="J222" s="47">
        <v>14.4927536231884</v>
      </c>
      <c r="K222" s="47">
        <v>17.5391304347826</v>
      </c>
      <c r="L222" s="47">
        <v>13.5211267605634</v>
      </c>
      <c r="M222" s="47">
        <v>12.8278873239437</v>
      </c>
      <c r="N222" s="47">
        <v>10.958904109589</v>
      </c>
      <c r="O222" s="47">
        <v>8.39643835616438</v>
      </c>
      <c r="P222" s="47">
        <v>13.4246575342466</v>
      </c>
      <c r="Q222" s="47">
        <v>20.9868493150685</v>
      </c>
      <c r="R222" s="47">
        <v>7.4792243767313</v>
      </c>
      <c r="S222" s="47">
        <v>16.081163434903</v>
      </c>
      <c r="T222" s="47">
        <v>14.7945205479452</v>
      </c>
      <c r="U222" s="47">
        <v>19.8608219178082</v>
      </c>
      <c r="V222" s="47">
        <v>10.4109589041096</v>
      </c>
      <c r="W222" s="47">
        <v>20.6353424657534</v>
      </c>
      <c r="X222" s="47">
        <v>100</v>
      </c>
      <c r="Y222" s="47">
        <v>14.413698630137</v>
      </c>
      <c r="Z222" s="47">
        <v>10.3658536585366</v>
      </c>
      <c r="AA222" s="47">
        <v>18.6746951219512</v>
      </c>
      <c r="AB222" s="47">
        <v>100</v>
      </c>
      <c r="AC222" s="47">
        <v>11.0602739726027</v>
      </c>
      <c r="AD222" s="47">
        <v>9.04109589041096</v>
      </c>
      <c r="AE222" s="47">
        <v>17.0956164383562</v>
      </c>
      <c r="AF222" s="47">
        <v>9.366391184573001</v>
      </c>
      <c r="AG222" s="47">
        <v>12.7986225895317</v>
      </c>
      <c r="AH222" s="47">
        <v>6.64819944598338</v>
      </c>
      <c r="AI222" s="47">
        <v>17.0049861495845</v>
      </c>
      <c r="AJ222" s="47">
        <v>9.61538461538462</v>
      </c>
      <c r="AK222" s="47">
        <v>13.5230769230769</v>
      </c>
      <c r="AL222" s="47">
        <v>7.12328767123288</v>
      </c>
      <c r="AM222" s="47">
        <v>22.9082191780822</v>
      </c>
      <c r="AN222" s="47">
        <v>98.63013698630139</v>
      </c>
      <c r="AO222" s="47">
        <v>9.18</v>
      </c>
      <c r="AP222" s="47">
        <v>100</v>
      </c>
      <c r="AQ222" s="47">
        <v>10.6825842696629</v>
      </c>
      <c r="AR222" s="47">
        <v>12.8767123287671</v>
      </c>
      <c r="AS222" s="47">
        <v>11.9517808219178</v>
      </c>
      <c r="AT222" s="47">
        <v>14.6198830409357</v>
      </c>
      <c r="AU222" s="47">
        <v>12.3783625730994</v>
      </c>
      <c r="AV222" s="47">
        <v>5.47945205479452</v>
      </c>
      <c r="AW222" s="47">
        <v>14.1627397260274</v>
      </c>
      <c r="AX222" s="47">
        <v>10.4395604395604</v>
      </c>
      <c r="AY222" s="47">
        <v>16.882967032967</v>
      </c>
      <c r="AZ222" s="47">
        <v>7.3972602739726</v>
      </c>
      <c r="BA222" s="47">
        <v>13.6309589041096</v>
      </c>
      <c r="BB222" s="47">
        <v>11.7808219178082</v>
      </c>
      <c r="BC222" s="47">
        <v>33.7706849315068</v>
      </c>
      <c r="BD222" s="47">
        <v>8.21917808219178</v>
      </c>
      <c r="BE222" s="47">
        <v>6.54794520547945</v>
      </c>
      <c r="BF222" s="47">
        <v>11.7808219178082</v>
      </c>
      <c r="BG222" s="47">
        <v>12.3084931506849</v>
      </c>
      <c r="BH222" s="47">
        <v>98.90109890109891</v>
      </c>
      <c r="BI222" s="47">
        <v>9.19752747252747</v>
      </c>
      <c r="BJ222" s="47">
        <v>11.2637362637363</v>
      </c>
      <c r="BK222" s="47">
        <v>9.12087912087912</v>
      </c>
      <c r="BL222" s="47">
        <v>7.67123287671233</v>
      </c>
      <c r="BM222" s="47">
        <v>6.02849315068493</v>
      </c>
      <c r="BN222" s="47">
        <v>11.5068493150685</v>
      </c>
      <c r="BO222" s="47">
        <v>15.8608219178082</v>
      </c>
      <c r="BP222" s="47">
        <v>16.2011173184358</v>
      </c>
      <c r="BQ222" s="47">
        <v>10.3966480446927</v>
      </c>
      <c r="BR222" s="47">
        <v>8.767123287671231</v>
      </c>
      <c r="BS222" s="47">
        <v>19.0945205479452</v>
      </c>
      <c r="BT222" s="47">
        <v>10.2493074792244</v>
      </c>
      <c r="BU222" s="47">
        <v>19.3193905817175</v>
      </c>
      <c r="BV222" s="47">
        <v>6.57534246575342</v>
      </c>
      <c r="BW222" s="47">
        <v>13.2687671232877</v>
      </c>
      <c r="BX222" s="47">
        <v>13.4246575342466</v>
      </c>
      <c r="BY222" s="47">
        <v>11.1958904109589</v>
      </c>
      <c r="BZ222" s="47">
        <v>10.989010989011</v>
      </c>
      <c r="CA222" s="47">
        <v>10.1807692307692</v>
      </c>
      <c r="CB222" s="47">
        <v>99.7260273972603</v>
      </c>
      <c r="CC222" s="47">
        <v>12.6616438356164</v>
      </c>
      <c r="CD222" s="47">
        <v>12.3287671232877</v>
      </c>
      <c r="CE222" s="47">
        <v>11.7238356164384</v>
      </c>
      <c r="CF222" s="47">
        <v>7.93201133144476</v>
      </c>
      <c r="CG222" s="47">
        <v>21.2844192634561</v>
      </c>
      <c r="CH222" s="47">
        <v>100</v>
      </c>
      <c r="CI222" s="47">
        <v>18.7005649717514</v>
      </c>
      <c r="CJ222" s="47">
        <v>9.58904109589041</v>
      </c>
      <c r="CK222" s="47">
        <v>12.0506849315068</v>
      </c>
      <c r="CL222" s="47">
        <v>9.631728045325779</v>
      </c>
      <c r="CM222" s="47">
        <v>10.9767705382436</v>
      </c>
      <c r="CN222" s="47">
        <v>11.5068493150685</v>
      </c>
      <c r="CO222" s="47">
        <v>11.2632876712329</v>
      </c>
      <c r="CP222" s="47">
        <v>11.5068493150685</v>
      </c>
      <c r="CQ222" s="47">
        <v>16.2830136986301</v>
      </c>
      <c r="CR222" s="47">
        <v>10.7042253521127</v>
      </c>
      <c r="CS222" s="47">
        <v>11.2053521126761</v>
      </c>
      <c r="CT222" s="47">
        <v>10.1369863013699</v>
      </c>
      <c r="CU222" s="47">
        <v>8.041643835616441</v>
      </c>
      <c r="CV222" s="47">
        <v>9.348441926345609</v>
      </c>
      <c r="CW222" s="47">
        <v>7.68101983002833</v>
      </c>
      <c r="CX222" s="47">
        <v>10.989010989011</v>
      </c>
      <c r="CY222" s="47">
        <v>14.5760989010989</v>
      </c>
      <c r="CZ222" s="47">
        <v>10.6849315068493</v>
      </c>
      <c r="DA222" s="47">
        <v>20.8791780821918</v>
      </c>
      <c r="DB222" s="47">
        <v>10.4395604395604</v>
      </c>
      <c r="DC222" s="47">
        <v>14.8832417582418</v>
      </c>
      <c r="DD222" s="47">
        <v>7.3972602739726</v>
      </c>
      <c r="DE222" s="47">
        <v>8.663835616438361</v>
      </c>
      <c r="DF222" s="47">
        <v>8.26446280991736</v>
      </c>
      <c r="DG222" s="47">
        <v>11.0446280991736</v>
      </c>
      <c r="DH222" s="47">
        <v>91.7808219178082</v>
      </c>
      <c r="DI222" s="47">
        <v>8.165753424657529</v>
      </c>
      <c r="DJ222" s="47">
        <v>100</v>
      </c>
      <c r="DK222" s="47">
        <v>12.1519337016575</v>
      </c>
      <c r="DL222" s="47">
        <v>18.7150837988827</v>
      </c>
      <c r="DM222" s="47">
        <v>15.6715083798883</v>
      </c>
      <c r="DN222" s="29"/>
      <c r="DO222" s="47">
        <f>SUM(SUM(B222,D222,F222,H222,J222,L222,N222,P222,R222,T222,V222,X222,Z222,AB222,AD222,AF222,AH222,AJ222,AL222,AN222,AP222,AR222,AT222,AV222,AX222,AZ222,BB222,BD222,BF222,BH222),BJ222,BL222,BN222,BP222,BR222,BT222,BV222,BX222,BZ222,CB222,CD222,CF222,CH222,CJ222,CL222,CN222,CP222,CR222,CT222,CV222,CX222,CZ222,DB222,DD222,DF222,DH222,DJ222,DL222)/58</f>
        <v>24.4508468590091</v>
      </c>
      <c r="DP222" s="47">
        <f>SUM(SUM(C222,E222,G222,I222,K222,M222,O222,Q222,S222,U222,W222,Y222,AA222,AC222,AE222,AG222,AI222,AK222,AM222,AO222,AQ222,AS222,AU222,AW222,AY222,BA222,BC222,BE222,BG222,BI222),BK222,BM222,BO222,BQ222,BS222,BU222,BW222,BY222,CA222,CC222,CE222,CG222,CI222,CK222,CM222,CO222,CQ222,CS222,CU222,CW222,CY222,DA222,DC222,DE222,DG222,DI222,DK222,DM222)/58</f>
        <v>13.734413254428</v>
      </c>
      <c r="DQ222" s="63"/>
    </row>
    <row r="223" ht="20.35" customHeight="1">
      <c r="A223" s="65">
        <v>2003</v>
      </c>
      <c r="B223" s="68">
        <v>9.04109589041096</v>
      </c>
      <c r="C223" s="47">
        <v>12.2221917808219</v>
      </c>
      <c r="D223" s="47">
        <v>8.767123287671231</v>
      </c>
      <c r="E223" s="47">
        <v>10.9068493150685</v>
      </c>
      <c r="F223" s="47">
        <v>10.1369863013699</v>
      </c>
      <c r="G223" s="47">
        <v>12.1668493150685</v>
      </c>
      <c r="H223" s="47">
        <v>19.6675900277008</v>
      </c>
      <c r="I223" s="47">
        <v>6.60969529085873</v>
      </c>
      <c r="J223" s="47">
        <v>16.1094224924012</v>
      </c>
      <c r="K223" s="47">
        <v>17.7203647416413</v>
      </c>
      <c r="L223" s="47">
        <v>7.35294117647059</v>
      </c>
      <c r="M223" s="47">
        <v>13.9832352941176</v>
      </c>
      <c r="N223" s="47">
        <v>8.815426997245179</v>
      </c>
      <c r="O223" s="47">
        <v>8.91432506887052</v>
      </c>
      <c r="P223" s="47">
        <v>14.7945205479452</v>
      </c>
      <c r="Q223" s="47">
        <v>21.5317808219178</v>
      </c>
      <c r="R223" s="47">
        <v>13.0555555555556</v>
      </c>
      <c r="S223" s="47">
        <v>16.0105555555556</v>
      </c>
      <c r="T223" s="47">
        <v>17.3076923076923</v>
      </c>
      <c r="U223" s="47">
        <v>20.5934065934066</v>
      </c>
      <c r="V223" s="47">
        <v>9.58904109589041</v>
      </c>
      <c r="W223" s="47">
        <v>21.1013698630137</v>
      </c>
      <c r="X223" s="47">
        <v>10.958904109589</v>
      </c>
      <c r="Y223" s="47">
        <v>14.6175342465753</v>
      </c>
      <c r="Z223" s="47">
        <v>7.97101449275362</v>
      </c>
      <c r="AA223" s="47">
        <v>17.6297101449275</v>
      </c>
      <c r="AB223" s="47">
        <v>99.7245179063361</v>
      </c>
      <c r="AC223" s="47">
        <v>11.0184573002755</v>
      </c>
      <c r="AD223" s="47">
        <v>11.5068493150685</v>
      </c>
      <c r="AE223" s="47">
        <v>17.1331506849315</v>
      </c>
      <c r="AF223" s="47">
        <v>11.8380062305296</v>
      </c>
      <c r="AG223" s="47">
        <v>14.4629283489097</v>
      </c>
      <c r="AH223" s="47">
        <v>12.8571428571429</v>
      </c>
      <c r="AI223" s="47">
        <v>17.9588571428571</v>
      </c>
      <c r="AJ223" s="47">
        <v>15.3424657534247</v>
      </c>
      <c r="AK223" s="47">
        <v>13.7649315068493</v>
      </c>
      <c r="AL223" s="47">
        <v>10.1369863013699</v>
      </c>
      <c r="AM223" s="47">
        <v>23.4452054794521</v>
      </c>
      <c r="AN223" s="47">
        <v>28.4931506849315</v>
      </c>
      <c r="AO223" s="47">
        <v>9.580547945205479</v>
      </c>
      <c r="AP223" s="47">
        <v>69.041095890411</v>
      </c>
      <c r="AQ223" s="47">
        <v>10.6117808219178</v>
      </c>
      <c r="AR223" s="47">
        <v>9.863013698630141</v>
      </c>
      <c r="AS223" s="47">
        <v>12.1523287671233</v>
      </c>
      <c r="AT223" s="47">
        <v>22.478386167147</v>
      </c>
      <c r="AU223" s="47">
        <v>12.3435158501441</v>
      </c>
      <c r="AV223" s="47">
        <v>13.4246575342466</v>
      </c>
      <c r="AW223" s="47">
        <v>14.4427397260274</v>
      </c>
      <c r="AX223" s="47">
        <v>9.366391184573001</v>
      </c>
      <c r="AY223" s="47">
        <v>18.3606060606061</v>
      </c>
      <c r="AZ223" s="47">
        <v>11.7808219178082</v>
      </c>
      <c r="BA223" s="47">
        <v>13.5142465753425</v>
      </c>
      <c r="BB223" s="47">
        <v>12.8767123287671</v>
      </c>
      <c r="BC223" s="47">
        <v>33.718904109589</v>
      </c>
      <c r="BD223" s="47">
        <v>13.1506849315068</v>
      </c>
      <c r="BE223" s="47">
        <v>7.38383561643836</v>
      </c>
      <c r="BF223" s="47">
        <v>11.7808219178082</v>
      </c>
      <c r="BG223" s="47">
        <v>12.4421917808219</v>
      </c>
      <c r="BH223" s="47">
        <v>99.45205479452051</v>
      </c>
      <c r="BI223" s="47">
        <v>9.66520547945205</v>
      </c>
      <c r="BJ223" s="47">
        <v>11.2328767123288</v>
      </c>
      <c r="BK223" s="47">
        <v>9.44712328767123</v>
      </c>
      <c r="BL223" s="47">
        <v>9.863013698630141</v>
      </c>
      <c r="BM223" s="47">
        <v>6.24438356164384</v>
      </c>
      <c r="BN223" s="47">
        <v>7.67123287671233</v>
      </c>
      <c r="BO223" s="47">
        <v>17.1583561643836</v>
      </c>
      <c r="BP223" s="47">
        <v>11.2637362637363</v>
      </c>
      <c r="BQ223" s="47">
        <v>10.360989010989</v>
      </c>
      <c r="BR223" s="47">
        <v>11.5068493150685</v>
      </c>
      <c r="BS223" s="47">
        <v>19.4084931506849</v>
      </c>
      <c r="BT223" s="47">
        <v>5.75342465753425</v>
      </c>
      <c r="BU223" s="47">
        <v>19.8013698630137</v>
      </c>
      <c r="BV223" s="47">
        <v>4.67032967032967</v>
      </c>
      <c r="BW223" s="47">
        <v>14.1453296703297</v>
      </c>
      <c r="BX223" s="47">
        <v>6.84931506849315</v>
      </c>
      <c r="BY223" s="47">
        <v>11.1961643835616</v>
      </c>
      <c r="BZ223" s="47">
        <v>12.0547945205479</v>
      </c>
      <c r="CA223" s="47">
        <v>10.6876712328767</v>
      </c>
      <c r="CB223" s="47">
        <v>65.2054794520548</v>
      </c>
      <c r="CC223" s="47">
        <v>13.0167123287671</v>
      </c>
      <c r="CD223" s="47">
        <v>11.2947658402204</v>
      </c>
      <c r="CE223" s="47">
        <v>11.9118457300275</v>
      </c>
      <c r="CF223" s="47">
        <v>8.571428571428569</v>
      </c>
      <c r="CG223" s="47">
        <v>22.0874285714286</v>
      </c>
      <c r="CH223" s="47">
        <v>88</v>
      </c>
      <c r="CI223" s="47">
        <v>19.8217142857143</v>
      </c>
      <c r="CJ223" s="47">
        <v>10.6849315068493</v>
      </c>
      <c r="CK223" s="47">
        <v>12.4156164383562</v>
      </c>
      <c r="CL223" s="47">
        <v>10.7558139534884</v>
      </c>
      <c r="CM223" s="47">
        <v>11.3843023255814</v>
      </c>
      <c r="CN223" s="47">
        <v>11.5068493150685</v>
      </c>
      <c r="CO223" s="47">
        <v>11.8419178082192</v>
      </c>
      <c r="CP223" s="47">
        <v>12.0547945205479</v>
      </c>
      <c r="CQ223" s="47">
        <v>17.7356164383562</v>
      </c>
      <c r="CR223" s="47">
        <v>15.2542372881356</v>
      </c>
      <c r="CS223" s="47">
        <v>10.675988700565</v>
      </c>
      <c r="CT223" s="47">
        <v>7.69230769230769</v>
      </c>
      <c r="CU223" s="47">
        <v>7.7717032967033</v>
      </c>
      <c r="CV223" s="47">
        <v>5.57184750733138</v>
      </c>
      <c r="CW223" s="47">
        <v>8.27800586510264</v>
      </c>
      <c r="CX223" s="47">
        <v>8.767123287671231</v>
      </c>
      <c r="CY223" s="47">
        <v>14.4912328767123</v>
      </c>
      <c r="CZ223" s="47">
        <v>7.67123287671233</v>
      </c>
      <c r="DA223" s="47">
        <v>20.9134246575342</v>
      </c>
      <c r="DB223" s="47">
        <v>9.61538461538462</v>
      </c>
      <c r="DC223" s="47">
        <v>15.1472527472527</v>
      </c>
      <c r="DD223" s="47">
        <v>10.4109589041096</v>
      </c>
      <c r="DE223" s="47">
        <v>9.721369863013701</v>
      </c>
      <c r="DF223" s="47">
        <v>8.51648351648352</v>
      </c>
      <c r="DG223" s="47">
        <v>11.6881868131868</v>
      </c>
      <c r="DH223" s="47">
        <v>10.958904109589</v>
      </c>
      <c r="DI223" s="47">
        <v>8.63643835616438</v>
      </c>
      <c r="DJ223" s="47">
        <v>25.8241758241758</v>
      </c>
      <c r="DK223" s="47">
        <v>12.0527472527473</v>
      </c>
      <c r="DL223" s="47">
        <v>17.4515235457064</v>
      </c>
      <c r="DM223" s="47">
        <v>15.5587257617729</v>
      </c>
      <c r="DN223" s="29"/>
      <c r="DO223" s="47">
        <f>SUM(SUM(B223,D223,F223,H223,J223,L223,N223,P223,R223,T223,V223,X223,Z223,AB223,AD223,AF223,AH223,AJ223,AL223,AN223,AP223,AR223,AT223,AV223,AX223,AZ223,BB223,BD223,BF223,BH223),BJ223,BL223,BN223,BP223,BR223,BT223,BV223,BX223,BZ223,CB223,CD223,CF223,CH223,CJ223,CL223,CN223,CP223,CR223,CT223,CV223,CX223,CZ223,DB223,DD223,DF223,DH223,DJ223,DL223)/58</f>
        <v>17.9888773932339</v>
      </c>
      <c r="DP223" s="47">
        <f>SUM(SUM(C223,E223,G223,I223,K223,M223,O223,Q223,S223,U223,W223,Y223,AA223,AC223,AE223,AG223,AI223,AK223,AM223,AO223,AQ223,AS223,AU223,AW223,AY223,BA223,BC223,BE223,BG223,BI223),BK223,BM223,BO223,BQ223,BS223,BU223,BW223,BY223,CA223,CC223,CE223,CG223,CI223,CK223,CM223,CO223,CQ223,CS223,CU223,CW223,CY223,DA223,DC223,DE223,DG223,DI223,DK223,DM223)/58</f>
        <v>14.1311622701749</v>
      </c>
      <c r="DQ223" s="63"/>
    </row>
    <row r="224" ht="20.35" customHeight="1">
      <c r="A224" s="65">
        <v>2004</v>
      </c>
      <c r="B224" s="68">
        <v>7.10382513661202</v>
      </c>
      <c r="C224" s="47">
        <v>12.1478142076503</v>
      </c>
      <c r="D224" s="47">
        <v>10.9289617486339</v>
      </c>
      <c r="E224" s="47">
        <v>10.5040983606557</v>
      </c>
      <c r="F224" s="47">
        <v>10.1092896174863</v>
      </c>
      <c r="G224" s="47">
        <v>13.1155737704918</v>
      </c>
      <c r="H224" s="47">
        <v>20.2185792349727</v>
      </c>
      <c r="I224" s="47">
        <v>6.55464480874317</v>
      </c>
      <c r="J224" s="47">
        <v>12.7906976744186</v>
      </c>
      <c r="K224" s="47">
        <v>18.2188953488372</v>
      </c>
      <c r="L224" s="47">
        <v>10.1408450704225</v>
      </c>
      <c r="M224" s="47">
        <v>12.8428169014085</v>
      </c>
      <c r="N224" s="47">
        <v>10.1092896174863</v>
      </c>
      <c r="O224" s="47">
        <v>8.25874316939891</v>
      </c>
      <c r="P224" s="47">
        <v>13.1147540983607</v>
      </c>
      <c r="Q224" s="47">
        <v>21.2633879781421</v>
      </c>
      <c r="R224" s="47">
        <v>12.6721763085399</v>
      </c>
      <c r="S224" s="47">
        <v>16.0801652892562</v>
      </c>
      <c r="T224" s="47">
        <v>9.562841530054641</v>
      </c>
      <c r="U224" s="47">
        <v>20.4964480874317</v>
      </c>
      <c r="V224" s="47">
        <v>10.655737704918</v>
      </c>
      <c r="W224" s="47">
        <v>20.9210382513661</v>
      </c>
      <c r="X224" s="47">
        <v>11.4754098360656</v>
      </c>
      <c r="Y224" s="47">
        <v>14.3986338797814</v>
      </c>
      <c r="Z224" s="47">
        <v>9.863013698630141</v>
      </c>
      <c r="AA224" s="47">
        <v>18.9032876712329</v>
      </c>
      <c r="AB224" s="47">
        <v>85.6749311294766</v>
      </c>
      <c r="AC224" s="47">
        <v>10.9760330578512</v>
      </c>
      <c r="AD224" s="47">
        <v>11.4754098360656</v>
      </c>
      <c r="AE224" s="47">
        <v>16.9751366120219</v>
      </c>
      <c r="AF224" s="47">
        <v>9.83606557377049</v>
      </c>
      <c r="AG224" s="47">
        <v>13.5661202185792</v>
      </c>
      <c r="AH224" s="47">
        <v>8.01104972375691</v>
      </c>
      <c r="AI224" s="47">
        <v>17.3624309392265</v>
      </c>
      <c r="AJ224" s="47">
        <v>10.9289617486339</v>
      </c>
      <c r="AK224" s="47">
        <v>13.6800546448087</v>
      </c>
      <c r="AL224" s="47">
        <v>8.743169398907099</v>
      </c>
      <c r="AM224" s="47">
        <v>22.9098360655738</v>
      </c>
      <c r="AN224" s="47">
        <v>11.2021857923497</v>
      </c>
      <c r="AO224" s="47">
        <v>8.64562841530055</v>
      </c>
      <c r="AP224" s="47">
        <v>11.6477272727273</v>
      </c>
      <c r="AQ224" s="47">
        <v>10.0107954545455</v>
      </c>
      <c r="AR224" s="47">
        <v>10.655737704918</v>
      </c>
      <c r="AS224" s="47">
        <v>12.1084699453552</v>
      </c>
      <c r="AT224" s="47">
        <v>22.0338983050847</v>
      </c>
      <c r="AU224" s="47">
        <v>12.359604519774</v>
      </c>
      <c r="AV224" s="47">
        <v>11.5068493150685</v>
      </c>
      <c r="AW224" s="47">
        <v>14.2654794520548</v>
      </c>
      <c r="AX224" s="47">
        <v>9.61538461538462</v>
      </c>
      <c r="AY224" s="47">
        <v>18.217032967033</v>
      </c>
      <c r="AZ224" s="47">
        <v>9.2896174863388</v>
      </c>
      <c r="BA224" s="47">
        <v>13.3882513661202</v>
      </c>
      <c r="BB224" s="47">
        <v>9.83606557377049</v>
      </c>
      <c r="BC224" s="47">
        <v>33.1658469945355</v>
      </c>
      <c r="BD224" s="47">
        <v>13.5359116022099</v>
      </c>
      <c r="BE224" s="47">
        <v>7.62900552486188</v>
      </c>
      <c r="BF224" s="47">
        <v>9.2896174863388</v>
      </c>
      <c r="BG224" s="47">
        <v>12.0497267759563</v>
      </c>
      <c r="BH224" s="47">
        <v>100</v>
      </c>
      <c r="BI224" s="47">
        <v>9.31506849315068</v>
      </c>
      <c r="BJ224" s="47">
        <v>11.878453038674</v>
      </c>
      <c r="BK224" s="47">
        <v>9.07348066298343</v>
      </c>
      <c r="BL224" s="47">
        <v>12.568306010929</v>
      </c>
      <c r="BM224" s="47">
        <v>5.91748633879781</v>
      </c>
      <c r="BN224" s="47">
        <v>11.2021857923497</v>
      </c>
      <c r="BO224" s="47">
        <v>16.8114754098361</v>
      </c>
      <c r="BP224" s="47">
        <v>5.78512396694215</v>
      </c>
      <c r="BQ224" s="47">
        <v>10.0710743801653</v>
      </c>
      <c r="BR224" s="47">
        <v>8.46994535519126</v>
      </c>
      <c r="BS224" s="47">
        <v>19.3415300546448</v>
      </c>
      <c r="BT224" s="47">
        <v>10.9289617486339</v>
      </c>
      <c r="BU224" s="47">
        <v>20.0573770491803</v>
      </c>
      <c r="BV224" s="47">
        <v>12.396694214876</v>
      </c>
      <c r="BW224" s="47">
        <v>13.7721763085399</v>
      </c>
      <c r="BX224" s="47">
        <v>9.562841530054641</v>
      </c>
      <c r="BY224" s="47">
        <v>11.1751366120219</v>
      </c>
      <c r="BZ224" s="47">
        <v>12.568306010929</v>
      </c>
      <c r="CA224" s="47">
        <v>10.3346994535519</v>
      </c>
      <c r="CB224" s="47">
        <v>9.016393442622951</v>
      </c>
      <c r="CC224" s="47">
        <v>12.5401639344262</v>
      </c>
      <c r="CD224" s="47">
        <v>9.58904109589041</v>
      </c>
      <c r="CE224" s="47">
        <v>11.9816438356164</v>
      </c>
      <c r="CF224" s="47">
        <v>9.94475138121547</v>
      </c>
      <c r="CG224" s="47">
        <v>21.5922651933702</v>
      </c>
      <c r="CH224" s="47">
        <v>81.2849162011173</v>
      </c>
      <c r="CI224" s="47">
        <v>19.0793296089385</v>
      </c>
      <c r="CJ224" s="47">
        <v>10.3825136612022</v>
      </c>
      <c r="CK224" s="47">
        <v>12.003825136612</v>
      </c>
      <c r="CL224" s="47">
        <v>12.2905027932961</v>
      </c>
      <c r="CM224" s="47">
        <v>11.341061452514</v>
      </c>
      <c r="CN224" s="47">
        <v>8.31024930747922</v>
      </c>
      <c r="CO224" s="47">
        <v>11.7315789473684</v>
      </c>
      <c r="CP224" s="47">
        <v>7.92349726775956</v>
      </c>
      <c r="CQ224" s="47">
        <v>17.0051912568306</v>
      </c>
      <c r="CR224" s="47">
        <v>15.2112676056338</v>
      </c>
      <c r="CS224" s="47">
        <v>11.2785915492958</v>
      </c>
      <c r="CT224" s="47">
        <v>11.4754098360656</v>
      </c>
      <c r="CU224" s="47">
        <v>7.98114754098361</v>
      </c>
      <c r="CV224" s="47">
        <v>11.4613180515759</v>
      </c>
      <c r="CW224" s="47">
        <v>8.22922636103152</v>
      </c>
      <c r="CX224" s="47">
        <v>9.562841530054641</v>
      </c>
      <c r="CY224" s="47">
        <v>14.6806010928962</v>
      </c>
      <c r="CZ224" s="47">
        <v>9.2896174863388</v>
      </c>
      <c r="DA224" s="47">
        <v>21.077868852459</v>
      </c>
      <c r="DB224" s="47">
        <v>10.3932584269663</v>
      </c>
      <c r="DC224" s="47">
        <v>14.986797752809</v>
      </c>
      <c r="DD224" s="47">
        <v>10.655737704918</v>
      </c>
      <c r="DE224" s="47">
        <v>8.69918032786885</v>
      </c>
      <c r="DF224" s="47">
        <v>9.04109589041096</v>
      </c>
      <c r="DG224" s="47">
        <v>11.0224657534247</v>
      </c>
      <c r="DH224" s="47">
        <v>7.92349726775956</v>
      </c>
      <c r="DI224" s="47">
        <v>8.293715846994539</v>
      </c>
      <c r="DJ224" s="47">
        <v>10.1928374655647</v>
      </c>
      <c r="DK224" s="47">
        <v>11.7578512396694</v>
      </c>
      <c r="DL224" s="47">
        <v>21.978021978022</v>
      </c>
      <c r="DM224" s="47">
        <v>15.571978021978</v>
      </c>
      <c r="DN224" s="29"/>
      <c r="DO224" s="47">
        <f>SUM(SUM(B224,D224,F224,H224,J224,L224,N224,P224,R224,T224,V224,X224,Z224,AB224,AD224,AF224,AH224,AJ224,AL224,AN224,AP224,AR224,AT224,AV224,AX224,AZ224,BB224,BD224,BF224,BH224),BJ224,BL224,BN224,BP224,BR224,BT224,BV224,BX224,BZ224,CB224,CD224,CF224,CH224,CJ224,CL224,CN224,CP224,CR224,CT224,CV224,CX224,CZ224,DB224,DD224,DF224,DH224,DJ224,DL224)/58</f>
        <v>15.0571653431703</v>
      </c>
      <c r="DP224" s="47">
        <f>SUM(SUM(C224,E224,G224,I224,K224,M224,O224,Q224,S224,U224,W224,Y224,AA224,AC224,AE224,AG224,AI224,AK224,AM224,AO224,AQ224,AS224,AU224,AW224,AY224,BA224,BC224,BE224,BG224,BI224),BK224,BM224,BO224,BQ224,BS224,BU224,BW224,BY224,CA224,CC224,CE224,CG224,CI224,CK224,CM224,CO224,CQ224,CS224,CU224,CW224,CY224,DA224,DC224,DE224,DG224,DI224,DK224,DM224)/58</f>
        <v>13.9265342956199</v>
      </c>
      <c r="DQ224" s="63"/>
    </row>
    <row r="225" ht="20.35" customHeight="1">
      <c r="A225" s="65">
        <v>2005</v>
      </c>
      <c r="B225" s="68">
        <v>10.958904109589</v>
      </c>
      <c r="C225" s="47">
        <v>12.372602739726</v>
      </c>
      <c r="D225" s="47">
        <v>10.6849315068493</v>
      </c>
      <c r="E225" s="47">
        <v>10.6104109589041</v>
      </c>
      <c r="F225" s="47">
        <v>9.863013698630141</v>
      </c>
      <c r="G225" s="47">
        <v>13.2432876712329</v>
      </c>
      <c r="H225" s="47">
        <v>21.8836565096953</v>
      </c>
      <c r="I225" s="47">
        <v>6.40914127423823</v>
      </c>
      <c r="J225" s="47">
        <v>17.3184357541899</v>
      </c>
      <c r="K225" s="47">
        <v>19.0184357541899</v>
      </c>
      <c r="L225" s="47">
        <v>8.76132930513595</v>
      </c>
      <c r="M225" s="47">
        <v>13.9833836858006</v>
      </c>
      <c r="N225" s="47">
        <v>8.767123287671231</v>
      </c>
      <c r="O225" s="47">
        <v>8.413150684931511</v>
      </c>
      <c r="P225" s="47">
        <v>9.04109589041096</v>
      </c>
      <c r="Q225" s="47">
        <v>22.261095890411</v>
      </c>
      <c r="R225" s="47">
        <v>11.3888888888889</v>
      </c>
      <c r="S225" s="47">
        <v>16.9847222222222</v>
      </c>
      <c r="T225" s="47">
        <v>10.958904109589</v>
      </c>
      <c r="U225" s="47">
        <v>20.8449315068493</v>
      </c>
      <c r="V225" s="47">
        <v>12.6027397260274</v>
      </c>
      <c r="W225" s="47">
        <v>21.3967123287671</v>
      </c>
      <c r="X225" s="47">
        <v>10.7142857142857</v>
      </c>
      <c r="Y225" s="47">
        <v>14.2038461538462</v>
      </c>
      <c r="Z225" s="47">
        <v>11.8131868131868</v>
      </c>
      <c r="AA225" s="47">
        <v>19.1365384615385</v>
      </c>
      <c r="AB225" s="47">
        <v>8.51648351648352</v>
      </c>
      <c r="AC225" s="47">
        <v>11.3425824175824</v>
      </c>
      <c r="AD225" s="47">
        <v>10.1369863013699</v>
      </c>
      <c r="AE225" s="47">
        <v>16.8723287671233</v>
      </c>
      <c r="AF225" s="47">
        <v>9.863013698630141</v>
      </c>
      <c r="AG225" s="47">
        <v>14.6912328767123</v>
      </c>
      <c r="AH225" s="47">
        <v>9.01408450704225</v>
      </c>
      <c r="AI225" s="47">
        <v>17.6092957746479</v>
      </c>
      <c r="AJ225" s="47">
        <v>11.8131868131868</v>
      </c>
      <c r="AK225" s="47">
        <v>14.3131868131868</v>
      </c>
      <c r="AL225" s="47">
        <v>13.1506849315068</v>
      </c>
      <c r="AM225" s="47">
        <v>23.5424657534247</v>
      </c>
      <c r="AN225" s="47">
        <v>11.5384615384615</v>
      </c>
      <c r="AO225" s="47">
        <v>9.19230769230769</v>
      </c>
      <c r="AP225" s="47">
        <v>11.2676056338028</v>
      </c>
      <c r="AQ225" s="47">
        <v>10.7098591549296</v>
      </c>
      <c r="AR225" s="47">
        <v>11.5068493150685</v>
      </c>
      <c r="AS225" s="47">
        <v>11.7786301369863</v>
      </c>
      <c r="AT225" s="47">
        <v>27.4787535410765</v>
      </c>
      <c r="AU225" s="47">
        <v>12.7215297450425</v>
      </c>
      <c r="AV225" s="47">
        <v>12.0547945205479</v>
      </c>
      <c r="AW225" s="47">
        <v>15.3260273972603</v>
      </c>
      <c r="AX225" s="47">
        <v>9.217877094972071</v>
      </c>
      <c r="AY225" s="47">
        <v>19.6111731843575</v>
      </c>
      <c r="AZ225" s="47">
        <v>8.767123287671231</v>
      </c>
      <c r="BA225" s="47">
        <v>13.2249315068493</v>
      </c>
      <c r="BB225" s="47">
        <v>13.6986301369863</v>
      </c>
      <c r="BC225" s="47">
        <v>34.5339726027397</v>
      </c>
      <c r="BD225" s="47">
        <v>11.2947658402204</v>
      </c>
      <c r="BE225" s="47">
        <v>8.11404958677686</v>
      </c>
      <c r="BF225" s="47">
        <v>9.31506849315068</v>
      </c>
      <c r="BG225" s="47">
        <v>12.3558904109589</v>
      </c>
      <c r="BH225" s="47">
        <v>100</v>
      </c>
      <c r="BI225" s="47">
        <v>9.04395604395604</v>
      </c>
      <c r="BJ225" s="47">
        <v>14.3250688705234</v>
      </c>
      <c r="BK225" s="47">
        <v>9.364187327823689</v>
      </c>
      <c r="BL225" s="47">
        <v>7.67123287671233</v>
      </c>
      <c r="BM225" s="47">
        <v>6.56438356164384</v>
      </c>
      <c r="BN225" s="47">
        <v>10.4109589041096</v>
      </c>
      <c r="BO225" s="47">
        <v>17.6208219178082</v>
      </c>
      <c r="BP225" s="47">
        <v>7.73480662983425</v>
      </c>
      <c r="BQ225" s="47">
        <v>10.7986187845304</v>
      </c>
      <c r="BR225" s="47">
        <v>10.958904109589</v>
      </c>
      <c r="BS225" s="47">
        <v>19.9852054794521</v>
      </c>
      <c r="BT225" s="47">
        <v>9.72222222222222</v>
      </c>
      <c r="BU225" s="47">
        <v>20.8725</v>
      </c>
      <c r="BV225" s="47">
        <v>13.1506849315068</v>
      </c>
      <c r="BW225" s="47">
        <v>14.0030136986301</v>
      </c>
      <c r="BX225" s="47">
        <v>10.4109589041096</v>
      </c>
      <c r="BY225" s="47">
        <v>11.4794520547945</v>
      </c>
      <c r="BZ225" s="47">
        <v>9.31506849315068</v>
      </c>
      <c r="CA225" s="47">
        <v>10.758904109589</v>
      </c>
      <c r="CB225" s="47">
        <v>10.5849582172702</v>
      </c>
      <c r="CC225" s="47">
        <v>13.5242339832869</v>
      </c>
      <c r="CD225" s="47">
        <v>12.3626373626374</v>
      </c>
      <c r="CE225" s="47">
        <v>12.1101648351648</v>
      </c>
      <c r="CF225" s="47">
        <v>10.5882352941176</v>
      </c>
      <c r="CG225" s="47">
        <v>22.4305882352941</v>
      </c>
      <c r="CH225" s="47">
        <v>7.77777777777778</v>
      </c>
      <c r="CI225" s="47">
        <v>18.9702777777778</v>
      </c>
      <c r="CJ225" s="47">
        <v>10.6849315068493</v>
      </c>
      <c r="CK225" s="47">
        <v>11.7005479452055</v>
      </c>
      <c r="CL225" s="47">
        <v>6.96378830083565</v>
      </c>
      <c r="CM225" s="47">
        <v>11.5788300835655</v>
      </c>
      <c r="CN225" s="47">
        <v>7.5</v>
      </c>
      <c r="CO225" s="47">
        <v>12.2694444444444</v>
      </c>
      <c r="CP225" s="47">
        <v>9.31506849315068</v>
      </c>
      <c r="CQ225" s="47">
        <v>18.067397260274</v>
      </c>
      <c r="CR225" s="47">
        <v>10.3351955307263</v>
      </c>
      <c r="CS225" s="47">
        <v>11.4879888268156</v>
      </c>
      <c r="CT225" s="47">
        <v>12.8767123287671</v>
      </c>
      <c r="CU225" s="47">
        <v>8.08</v>
      </c>
      <c r="CV225" s="47">
        <v>12.2222222222222</v>
      </c>
      <c r="CW225" s="47">
        <v>8.84888888888889</v>
      </c>
      <c r="CX225" s="47">
        <v>7.94520547945205</v>
      </c>
      <c r="CY225" s="47">
        <v>14.7728767123288</v>
      </c>
      <c r="CZ225" s="47">
        <v>10.6849315068493</v>
      </c>
      <c r="DA225" s="47">
        <v>22.2030136986301</v>
      </c>
      <c r="DB225" s="47">
        <v>15.6804733727811</v>
      </c>
      <c r="DC225" s="47">
        <v>15.1766272189349</v>
      </c>
      <c r="DD225" s="47">
        <v>10.6849315068493</v>
      </c>
      <c r="DE225" s="47">
        <v>9.053424657534251</v>
      </c>
      <c r="DF225" s="47">
        <v>10.1369863013699</v>
      </c>
      <c r="DG225" s="47">
        <v>11.6794520547945</v>
      </c>
      <c r="DH225" s="47">
        <v>9.94318181818182</v>
      </c>
      <c r="DI225" s="47">
        <v>7.96420454545455</v>
      </c>
      <c r="DJ225" s="47">
        <v>12.6027397260274</v>
      </c>
      <c r="DK225" s="47">
        <v>12.5501369863014</v>
      </c>
      <c r="DL225" s="47">
        <v>23.1843575418994</v>
      </c>
      <c r="DM225" s="47">
        <v>16.0988826815642</v>
      </c>
      <c r="DN225" s="29"/>
      <c r="DO225" s="47">
        <f>SUM(SUM(B225,D225,F225,H225,J225,L225,N225,P225,R225,T225,V225,X225,Z225,AB225,AD225,AF225,AH225,AJ225,AL225,AN225,AP225,AR225,AT225,AV225,AX225,AZ225,BB225,BD225,BF225,BH225),BJ225,BL225,BN225,BP225,BR225,BT225,BV225,BX225,BZ225,CB225,CD225,CF225,CH225,CJ225,CL225,CN225,CP225,CR225,CT225,CV225,CX225,CZ225,DB225,DD225,DF225,DH225,DJ225,DL225)/58</f>
        <v>12.9166397364457</v>
      </c>
      <c r="DP225" s="47">
        <f>SUM(SUM(C225,E225,G225,I225,K225,M225,O225,Q225,S225,U225,W225,Y225,AA225,AC225,AE225,AG225,AI225,AK225,AM225,AO225,AQ225,AS225,AU225,AW225,AY225,BA225,BC225,BE225,BG225,BI225),BK225,BM225,BO225,BQ225,BS225,BU225,BW225,BY225,CA225,CC225,CE225,CG225,CI225,CK225,CM225,CO225,CQ225,CS225,CU225,CW225,CY225,DA225,DC225,DE225,DG225,DI225,DK225,DM225)/58</f>
        <v>14.377168051173</v>
      </c>
      <c r="DQ225" s="63"/>
    </row>
    <row r="226" ht="20.35" customHeight="1">
      <c r="A226" s="65">
        <v>2006</v>
      </c>
      <c r="B226" s="68">
        <v>9.31506849315068</v>
      </c>
      <c r="C226" s="47">
        <v>12.098904109589</v>
      </c>
      <c r="D226" s="47">
        <v>7.12328767123288</v>
      </c>
      <c r="E226" s="47">
        <v>10.3052054794521</v>
      </c>
      <c r="F226" s="47">
        <v>9.04109589041096</v>
      </c>
      <c r="G226" s="47">
        <v>13.3254794520548</v>
      </c>
      <c r="H226" s="47">
        <v>18.2825484764543</v>
      </c>
      <c r="I226" s="47">
        <v>5.83296398891967</v>
      </c>
      <c r="J226" s="47">
        <v>9.65909090909091</v>
      </c>
      <c r="K226" s="47">
        <v>18.6514204545455</v>
      </c>
      <c r="L226" s="47">
        <v>8.23170731707317</v>
      </c>
      <c r="M226" s="47">
        <v>13.3335365853659</v>
      </c>
      <c r="N226" s="47">
        <v>8.493150684931511</v>
      </c>
      <c r="O226" s="47">
        <v>7.90356164383562</v>
      </c>
      <c r="P226" s="47">
        <v>9.58904109589041</v>
      </c>
      <c r="Q226" s="47">
        <v>20.7613698630137</v>
      </c>
      <c r="R226" s="47">
        <v>10.3932584269663</v>
      </c>
      <c r="S226" s="47">
        <v>16.0643258426966</v>
      </c>
      <c r="T226" s="47">
        <v>12.6027397260274</v>
      </c>
      <c r="U226" s="47">
        <v>20.0668493150685</v>
      </c>
      <c r="V226" s="47">
        <v>9.04109589041096</v>
      </c>
      <c r="W226" s="47">
        <v>21.0545205479452</v>
      </c>
      <c r="X226" s="47">
        <v>13.1506849315068</v>
      </c>
      <c r="Y226" s="47">
        <v>14.5142465753425</v>
      </c>
      <c r="Z226" s="47">
        <v>10.1648351648352</v>
      </c>
      <c r="AA226" s="47">
        <v>18.8428571428571</v>
      </c>
      <c r="AB226" s="47">
        <v>12.316715542522</v>
      </c>
      <c r="AC226" s="47">
        <v>10.808211143695</v>
      </c>
      <c r="AD226" s="47">
        <v>9.863013698630141</v>
      </c>
      <c r="AE226" s="47">
        <v>16.9227397260274</v>
      </c>
      <c r="AF226" s="47">
        <v>10.4109589041096</v>
      </c>
      <c r="AG226" s="47">
        <v>14.7945205479452</v>
      </c>
      <c r="AH226" s="47">
        <v>6.96969696969697</v>
      </c>
      <c r="AI226" s="47">
        <v>16.9806060606061</v>
      </c>
      <c r="AJ226" s="47">
        <v>7.67123287671233</v>
      </c>
      <c r="AK226" s="47">
        <v>13.8353424657534</v>
      </c>
      <c r="AL226" s="47">
        <v>9.58904109589041</v>
      </c>
      <c r="AM226" s="47">
        <v>22.4175342465753</v>
      </c>
      <c r="AN226" s="47">
        <v>12.1883656509695</v>
      </c>
      <c r="AO226" s="47">
        <v>8.85373961218837</v>
      </c>
      <c r="AP226" s="47">
        <v>12.1212121212121</v>
      </c>
      <c r="AQ226" s="47">
        <v>9.95426997245179</v>
      </c>
      <c r="AR226" s="47">
        <v>12.396694214876</v>
      </c>
      <c r="AS226" s="47">
        <v>12.0399449035813</v>
      </c>
      <c r="AT226" s="47">
        <v>17.4927113702624</v>
      </c>
      <c r="AU226" s="47">
        <v>12.3513119533528</v>
      </c>
      <c r="AV226" s="47">
        <v>11.2328767123288</v>
      </c>
      <c r="AW226" s="47">
        <v>14.5660273972603</v>
      </c>
      <c r="AX226" s="47">
        <v>8.767123287671231</v>
      </c>
      <c r="AY226" s="47">
        <v>18.6534246575342</v>
      </c>
      <c r="AZ226" s="47">
        <v>9.863013698630141</v>
      </c>
      <c r="BA226" s="47">
        <v>14.22</v>
      </c>
      <c r="BB226" s="47">
        <v>8.26446280991736</v>
      </c>
      <c r="BC226" s="47">
        <v>32.4564738292011</v>
      </c>
      <c r="BD226" s="47">
        <v>9.917355371900831</v>
      </c>
      <c r="BE226" s="47">
        <v>7.52534435261708</v>
      </c>
      <c r="BF226" s="47">
        <v>8.767123287671231</v>
      </c>
      <c r="BG226" s="47">
        <v>12.2879452054795</v>
      </c>
      <c r="BH226" s="47">
        <v>100</v>
      </c>
      <c r="BI226" s="47">
        <v>9.207182320441991</v>
      </c>
      <c r="BJ226" s="47">
        <v>11.5384615384615</v>
      </c>
      <c r="BK226" s="47">
        <v>9.05796703296703</v>
      </c>
      <c r="BL226" s="47">
        <v>10.989010989011</v>
      </c>
      <c r="BM226" s="47">
        <v>5.26675824175824</v>
      </c>
      <c r="BN226" s="47">
        <v>7.3972602739726</v>
      </c>
      <c r="BO226" s="47">
        <v>16.9323287671233</v>
      </c>
      <c r="BP226" s="47">
        <v>11.1111111111111</v>
      </c>
      <c r="BQ226" s="47">
        <v>9.85277777777778</v>
      </c>
      <c r="BR226" s="47">
        <v>10.6849315068493</v>
      </c>
      <c r="BS226" s="47">
        <v>19.5002739726027</v>
      </c>
      <c r="BT226" s="47">
        <v>10.4683195592287</v>
      </c>
      <c r="BU226" s="47">
        <v>19.6840220385675</v>
      </c>
      <c r="BV226" s="47">
        <v>12.3287671232877</v>
      </c>
      <c r="BW226" s="47">
        <v>14.238904109589</v>
      </c>
      <c r="BX226" s="47">
        <v>12.8767123287671</v>
      </c>
      <c r="BY226" s="47">
        <v>10.8542465753425</v>
      </c>
      <c r="BZ226" s="47">
        <v>8.21917808219178</v>
      </c>
      <c r="CA226" s="47">
        <v>10.3041095890411</v>
      </c>
      <c r="CB226" s="47">
        <v>9.31506849315068</v>
      </c>
      <c r="CC226" s="47">
        <v>12.7104109589041</v>
      </c>
      <c r="CD226" s="47">
        <v>15.3846153846154</v>
      </c>
      <c r="CE226" s="47">
        <v>11.6148351648352</v>
      </c>
      <c r="CF226" s="47">
        <v>8.50439882697947</v>
      </c>
      <c r="CG226" s="47">
        <v>21.3838709677419</v>
      </c>
      <c r="CH226" s="47">
        <v>10.1307189542484</v>
      </c>
      <c r="CI226" s="47">
        <v>18.5218954248366</v>
      </c>
      <c r="CJ226" s="47">
        <v>13.1506849315068</v>
      </c>
      <c r="CK226" s="47">
        <v>11.8032876712329</v>
      </c>
      <c r="CL226" s="47">
        <v>10</v>
      </c>
      <c r="CM226" s="47">
        <v>11.0602777777778</v>
      </c>
      <c r="CN226" s="47">
        <v>8.563535911602211</v>
      </c>
      <c r="CO226" s="47">
        <v>11.8814917127072</v>
      </c>
      <c r="CP226" s="47">
        <v>6.84931506849315</v>
      </c>
      <c r="CQ226" s="47">
        <v>17.0435616438356</v>
      </c>
      <c r="CR226" s="47">
        <v>13.5734072022161</v>
      </c>
      <c r="CS226" s="47">
        <v>10.8171745152355</v>
      </c>
      <c r="CT226" s="47">
        <v>10.4109589041096</v>
      </c>
      <c r="CU226" s="47">
        <v>7.63534246575342</v>
      </c>
      <c r="CV226" s="47">
        <v>8.839779005524861</v>
      </c>
      <c r="CW226" s="47">
        <v>8.22734806629834</v>
      </c>
      <c r="CX226" s="47">
        <v>12.3287671232877</v>
      </c>
      <c r="CY226" s="47">
        <v>14.6282191780822</v>
      </c>
      <c r="CZ226" s="47">
        <v>10.4109589041096</v>
      </c>
      <c r="DA226" s="47">
        <v>20.4180821917808</v>
      </c>
      <c r="DB226" s="47">
        <v>9.831460674157301</v>
      </c>
      <c r="DC226" s="47">
        <v>15.0626404494382</v>
      </c>
      <c r="DD226" s="47">
        <v>10.958904109589</v>
      </c>
      <c r="DE226" s="47">
        <v>8.36219178082192</v>
      </c>
      <c r="DF226" s="47">
        <v>11.5702479338843</v>
      </c>
      <c r="DG226" s="47">
        <v>11.6597796143251</v>
      </c>
      <c r="DH226" s="47">
        <v>11.5068493150685</v>
      </c>
      <c r="DI226" s="47">
        <v>8.197260273972599</v>
      </c>
      <c r="DJ226" s="47">
        <v>10.3351955307263</v>
      </c>
      <c r="DK226" s="47">
        <v>11.9402234636872</v>
      </c>
      <c r="DL226" s="47">
        <v>21.3296398891967</v>
      </c>
      <c r="DM226" s="47">
        <v>15.5083102493075</v>
      </c>
      <c r="DN226" s="29"/>
      <c r="DO226" s="47">
        <f>SUM(SUM(B226,D226,F226,H226,J226,L226,N226,P226,R226,T226,V226,X226,Z226,AB226,AD226,AF226,AH226,AJ226,AL226,AN226,AP226,AR226,AT226,AV226,AX226,AZ226,BB226,BD226,BF226,BH226),BJ226,BL226,BN226,BP226,BR226,BT226,BV226,BX226,BZ226,CB226,CD226,CF226,CH226,CJ226,CL226,CN226,CP226,CR226,CT226,CV226,CX226,CZ226,DB226,DD226,DF226,DH226,DJ226,DL226)/58</f>
        <v>12.2677148442471</v>
      </c>
      <c r="DP226" s="47">
        <f>SUM(SUM(C226,E226,G226,I226,K226,M226,O226,Q226,S226,U226,W226,Y226,AA226,AC226,AE226,AG226,AI226,AK226,AM226,AO226,AQ226,AS226,AU226,AW226,AY226,BA226,BC226,BE226,BG226,BI226),BK226,BM226,BO226,BQ226,BS226,BU226,BW226,BY226,CA226,CC226,CE226,CG226,CI226,CK226,CM226,CO226,CQ226,CS226,CU226,CW226,CY226,DA226,DC226,DE226,DG226,DI226,DK226,DM226)/58</f>
        <v>13.8758181219093</v>
      </c>
      <c r="DQ226" s="63"/>
    </row>
    <row r="227" ht="20.35" customHeight="1">
      <c r="A227" s="65">
        <v>2007</v>
      </c>
      <c r="B227" s="68">
        <v>9.31506849315068</v>
      </c>
      <c r="C227" s="47">
        <v>13.0295890410959</v>
      </c>
      <c r="D227" s="47">
        <v>8.493150684931511</v>
      </c>
      <c r="E227" s="47">
        <v>10.7961643835616</v>
      </c>
      <c r="F227" s="47">
        <v>6.57534246575342</v>
      </c>
      <c r="G227" s="47">
        <v>12.9109589041096</v>
      </c>
      <c r="H227" s="47">
        <v>20.5479452054795</v>
      </c>
      <c r="I227" s="47">
        <v>7.38958904109589</v>
      </c>
      <c r="J227" s="47">
        <v>14.6551724137931</v>
      </c>
      <c r="K227" s="47">
        <v>18.1304597701149</v>
      </c>
      <c r="L227" s="47">
        <v>13.2743362831858</v>
      </c>
      <c r="M227" s="47">
        <v>13.447197640118</v>
      </c>
      <c r="N227" s="47">
        <v>8.767123287671231</v>
      </c>
      <c r="O227" s="47">
        <v>8.658082191780821</v>
      </c>
      <c r="P227" s="47">
        <v>11.7808219178082</v>
      </c>
      <c r="Q227" s="47">
        <v>21.1452054794521</v>
      </c>
      <c r="R227" s="47">
        <v>9.604519774011299</v>
      </c>
      <c r="S227" s="47">
        <v>16.1098870056497</v>
      </c>
      <c r="T227" s="47">
        <v>9.58904109589041</v>
      </c>
      <c r="U227" s="47">
        <v>20.3471232876712</v>
      </c>
      <c r="V227" s="47">
        <v>7.12328767123288</v>
      </c>
      <c r="W227" s="47">
        <v>20.8202739726027</v>
      </c>
      <c r="X227" s="47">
        <v>7.67123287671233</v>
      </c>
      <c r="Y227" s="47">
        <v>14.5756164383562</v>
      </c>
      <c r="Z227" s="47">
        <v>9.58904109589041</v>
      </c>
      <c r="AA227" s="47">
        <v>18.8676712328767</v>
      </c>
      <c r="AB227" s="47">
        <v>11.9777158774373</v>
      </c>
      <c r="AC227" s="47">
        <v>11.6142061281337</v>
      </c>
      <c r="AD227" s="47">
        <v>8.493150684931511</v>
      </c>
      <c r="AE227" s="47">
        <v>17.0060273972603</v>
      </c>
      <c r="AF227" s="47">
        <v>9.58904109589041</v>
      </c>
      <c r="AG227" s="47">
        <v>14.6027397260274</v>
      </c>
      <c r="AH227" s="47">
        <v>8.83190883190883</v>
      </c>
      <c r="AI227" s="47">
        <v>17.2435897435897</v>
      </c>
      <c r="AJ227" s="47">
        <v>10.1369863013699</v>
      </c>
      <c r="AK227" s="47">
        <v>14.2816438356164</v>
      </c>
      <c r="AL227" s="47">
        <v>9.31506849315068</v>
      </c>
      <c r="AM227" s="47">
        <v>23.1032876712329</v>
      </c>
      <c r="AN227" s="47">
        <v>9.58904109589041</v>
      </c>
      <c r="AO227" s="47">
        <v>10.3605479452055</v>
      </c>
      <c r="AP227" s="47">
        <v>9.61538461538462</v>
      </c>
      <c r="AQ227" s="47">
        <v>11.1848901098901</v>
      </c>
      <c r="AR227" s="47">
        <v>9.58904109589041</v>
      </c>
      <c r="AS227" s="47">
        <v>12.1578082191781</v>
      </c>
      <c r="AT227" s="47">
        <v>12.0786516853933</v>
      </c>
      <c r="AU227" s="47">
        <v>12.8634831460674</v>
      </c>
      <c r="AV227" s="47">
        <v>9.863013698630141</v>
      </c>
      <c r="AW227" s="47">
        <v>14.6991780821918</v>
      </c>
      <c r="AX227" s="47">
        <v>10.7871720116618</v>
      </c>
      <c r="AY227" s="47">
        <v>18.7921282798834</v>
      </c>
      <c r="AZ227" s="47">
        <v>12.6027397260274</v>
      </c>
      <c r="BA227" s="47">
        <v>14.1775342465753</v>
      </c>
      <c r="BB227" s="47">
        <v>11.7808219178082</v>
      </c>
      <c r="BC227" s="47">
        <v>32.9284931506849</v>
      </c>
      <c r="BD227" s="47">
        <v>8.587257617728531</v>
      </c>
      <c r="BE227" s="47">
        <v>8.485041551246541</v>
      </c>
      <c r="BF227" s="47">
        <v>8.21917808219178</v>
      </c>
      <c r="BG227" s="47">
        <v>12.4167123287671</v>
      </c>
      <c r="BH227" s="47">
        <v>100</v>
      </c>
      <c r="BI227" s="47">
        <v>9.27102803738318</v>
      </c>
      <c r="BJ227" s="47">
        <v>13.4986225895317</v>
      </c>
      <c r="BK227" s="47">
        <v>10.3617079889807</v>
      </c>
      <c r="BL227" s="47">
        <v>9.31506849315068</v>
      </c>
      <c r="BM227" s="47">
        <v>6.78904109589041</v>
      </c>
      <c r="BN227" s="47">
        <v>10.6849315068493</v>
      </c>
      <c r="BO227" s="47">
        <v>16.7654794520548</v>
      </c>
      <c r="BP227" s="47">
        <v>6.86813186813187</v>
      </c>
      <c r="BQ227" s="47">
        <v>10.8217032967033</v>
      </c>
      <c r="BR227" s="47">
        <v>13.4246575342466</v>
      </c>
      <c r="BS227" s="47">
        <v>19.2243835616438</v>
      </c>
      <c r="BT227" s="47">
        <v>9.116809116809121</v>
      </c>
      <c r="BU227" s="47">
        <v>20.0099715099715</v>
      </c>
      <c r="BV227" s="47">
        <v>10.4109589041096</v>
      </c>
      <c r="BW227" s="47">
        <v>14.3024657534247</v>
      </c>
      <c r="BX227" s="47">
        <v>9.58904109589041</v>
      </c>
      <c r="BY227" s="47">
        <v>12.0682191780822</v>
      </c>
      <c r="BZ227" s="47">
        <v>10.1369863013699</v>
      </c>
      <c r="CA227" s="47">
        <v>11.4424657534247</v>
      </c>
      <c r="CB227" s="47">
        <v>7.3972602739726</v>
      </c>
      <c r="CC227" s="47">
        <v>13.4293150684932</v>
      </c>
      <c r="CD227" s="47">
        <v>24.1095890410959</v>
      </c>
      <c r="CE227" s="47">
        <v>12.3172602739726</v>
      </c>
      <c r="CF227" s="47">
        <v>10.9792284866469</v>
      </c>
      <c r="CG227" s="47">
        <v>21.3560830860534</v>
      </c>
      <c r="CH227" s="47">
        <v>9.428571428571431</v>
      </c>
      <c r="CI227" s="47">
        <v>18.9268571428571</v>
      </c>
      <c r="CJ227" s="47">
        <v>10.4109589041096</v>
      </c>
      <c r="CK227" s="47">
        <v>11.8997260273973</v>
      </c>
      <c r="CL227" s="47">
        <v>11.8457300275482</v>
      </c>
      <c r="CM227" s="47">
        <v>11.7115702479339</v>
      </c>
      <c r="CN227" s="47">
        <v>12.8133704735376</v>
      </c>
      <c r="CO227" s="47">
        <v>12.0228412256267</v>
      </c>
      <c r="CP227" s="47">
        <v>10.958904109589</v>
      </c>
      <c r="CQ227" s="47">
        <v>16.9205479452055</v>
      </c>
      <c r="CR227" s="47">
        <v>14.2857142857143</v>
      </c>
      <c r="CS227" s="47">
        <v>11.6775910364146</v>
      </c>
      <c r="CT227" s="47">
        <v>10.6849315068493</v>
      </c>
      <c r="CU227" s="47">
        <v>8.69178082191781</v>
      </c>
      <c r="CV227" s="47">
        <v>9.31506849315068</v>
      </c>
      <c r="CW227" s="47">
        <v>9.246027397260271</v>
      </c>
      <c r="CX227" s="47">
        <v>9.863013698630141</v>
      </c>
      <c r="CY227" s="47">
        <v>15.1739726027397</v>
      </c>
      <c r="CZ227" s="47">
        <v>7.69230769230769</v>
      </c>
      <c r="DA227" s="47">
        <v>21.0035714285714</v>
      </c>
      <c r="DB227" s="47">
        <v>12.6027397260274</v>
      </c>
      <c r="DC227" s="47">
        <v>15.0060273972603</v>
      </c>
      <c r="DD227" s="47">
        <v>9.31506849315068</v>
      </c>
      <c r="DE227" s="47">
        <v>10.0430136986301</v>
      </c>
      <c r="DF227" s="47">
        <v>10.9859154929577</v>
      </c>
      <c r="DG227" s="47">
        <v>11.8704225352113</v>
      </c>
      <c r="DH227" s="47">
        <v>11.2328767123288</v>
      </c>
      <c r="DI227" s="47">
        <v>8.29178082191781</v>
      </c>
      <c r="DJ227" s="47">
        <v>9.58904109589041</v>
      </c>
      <c r="DK227" s="47">
        <v>12.6364383561644</v>
      </c>
      <c r="DL227" s="47">
        <v>13.8643067846608</v>
      </c>
      <c r="DM227" s="47">
        <v>15.9374631268437</v>
      </c>
      <c r="DN227" s="29"/>
      <c r="DO227" s="47">
        <f>SUM(SUM(B227,D227,F227,H227,J227,L227,N227,P227,R227,T227,V227,X227,Z227,AB227,AD227,AF227,AH227,AJ227,AL227,AN227,AP227,AR227,AT227,AV227,AX227,AZ227,BB227,BD227,BF227,BH227),BJ227,BL227,BN227,BP227,BR227,BT227,BV227,BX227,BZ227,CB227,CD227,CF227,CH227,CJ227,CL227,CN227,CP227,CR227,CT227,CV227,CX227,CZ227,DB227,DD227,DF227,DH227,DJ227,DL227)/58</f>
        <v>12.2148631074765</v>
      </c>
      <c r="DP227" s="47">
        <f>SUM(SUM(C227,E227,G227,I227,K227,M227,O227,Q227,S227,U227,W227,Y227,AA227,AC227,AE227,AG227,AI227,AK227,AM227,AO227,AQ227,AS227,AU227,AW227,AY227,BA227,BC227,BE227,BG227,BI227),BK227,BM227,BO227,BQ227,BS227,BU227,BW227,BY227,CA227,CC227,CE227,CG227,CI227,CK227,CM227,CO227,CQ227,CS227,CU227,CW227,CY227,DA227,DC227,DE227,DG227,DI227,DK227,DM227)/58</f>
        <v>14.3338601003115</v>
      </c>
      <c r="DQ227" s="63"/>
    </row>
    <row r="228" ht="20.35" customHeight="1">
      <c r="A228" s="65">
        <v>2008</v>
      </c>
      <c r="B228" s="68">
        <v>12.3626373626374</v>
      </c>
      <c r="C228" s="47">
        <v>12.4112637362637</v>
      </c>
      <c r="D228" s="47">
        <v>10.4109589041096</v>
      </c>
      <c r="E228" s="47">
        <v>10.62</v>
      </c>
      <c r="F228" s="47">
        <v>11.4754098360656</v>
      </c>
      <c r="G228" s="47">
        <v>12.9535519125683</v>
      </c>
      <c r="H228" s="47">
        <v>25.6983240223464</v>
      </c>
      <c r="I228" s="47">
        <v>6.11536312849162</v>
      </c>
      <c r="J228" s="47">
        <v>10.4225352112676</v>
      </c>
      <c r="K228" s="47">
        <v>18.2143661971831</v>
      </c>
      <c r="L228" s="47">
        <v>9.554140127388539</v>
      </c>
      <c r="M228" s="47">
        <v>12.15</v>
      </c>
      <c r="N228" s="47">
        <v>9.2896174863388</v>
      </c>
      <c r="O228" s="47">
        <v>8.20737704918033</v>
      </c>
      <c r="P228" s="47">
        <v>9.016393442622951</v>
      </c>
      <c r="Q228" s="47">
        <v>20.7978142076503</v>
      </c>
      <c r="R228" s="47">
        <v>10.5849582172702</v>
      </c>
      <c r="S228" s="47">
        <v>15.8512534818942</v>
      </c>
      <c r="T228" s="47">
        <v>11.7486338797814</v>
      </c>
      <c r="U228" s="47">
        <v>20.5040983606557</v>
      </c>
      <c r="V228" s="47">
        <v>10.4109589041096</v>
      </c>
      <c r="W228" s="47">
        <v>21.113698630137</v>
      </c>
      <c r="X228" s="47">
        <v>7.65027322404372</v>
      </c>
      <c r="Y228" s="47">
        <v>14.5295081967213</v>
      </c>
      <c r="Z228" s="47">
        <v>7.67123287671233</v>
      </c>
      <c r="AA228" s="47">
        <v>18.3597260273973</v>
      </c>
      <c r="AB228" s="47">
        <v>9.04109589041096</v>
      </c>
      <c r="AC228" s="47">
        <v>10.8695890410959</v>
      </c>
      <c r="AD228" s="47">
        <v>11.7486338797814</v>
      </c>
      <c r="AE228" s="47">
        <v>16.6327868852459</v>
      </c>
      <c r="AF228" s="47">
        <v>10.3825136612022</v>
      </c>
      <c r="AG228" s="47">
        <v>12.9855191256831</v>
      </c>
      <c r="AH228" s="47">
        <v>12.0343839541547</v>
      </c>
      <c r="AI228" s="47">
        <v>17.3641833810888</v>
      </c>
      <c r="AJ228" s="47">
        <v>12.0879120879121</v>
      </c>
      <c r="AK228" s="47">
        <v>13.1626373626374</v>
      </c>
      <c r="AL228" s="47">
        <v>11.7486338797814</v>
      </c>
      <c r="AM228" s="47">
        <v>22.8989071038251</v>
      </c>
      <c r="AN228" s="47">
        <v>10.4109589041096</v>
      </c>
      <c r="AO228" s="47">
        <v>9.60356164383562</v>
      </c>
      <c r="AP228" s="47">
        <v>8.46994535519126</v>
      </c>
      <c r="AQ228" s="47">
        <v>10.3997267759563</v>
      </c>
      <c r="AR228" s="47">
        <v>10.1092896174863</v>
      </c>
      <c r="AS228" s="47">
        <v>12.1049180327869</v>
      </c>
      <c r="AT228" s="47">
        <v>10.3064066852368</v>
      </c>
      <c r="AU228" s="47">
        <v>12.1813370473538</v>
      </c>
      <c r="AV228" s="47">
        <v>10.655737704918</v>
      </c>
      <c r="AW228" s="47">
        <v>13.855737704918</v>
      </c>
      <c r="AX228" s="47">
        <v>8.659217877094971</v>
      </c>
      <c r="AY228" s="47">
        <v>18.2703910614525</v>
      </c>
      <c r="AZ228" s="47">
        <v>10.1092896174863</v>
      </c>
      <c r="BA228" s="47">
        <v>14.0928961748634</v>
      </c>
      <c r="BB228" s="47">
        <v>8.79120879120879</v>
      </c>
      <c r="BC228" s="47">
        <v>33.1980769230769</v>
      </c>
      <c r="BD228" s="47">
        <v>10.1928374655647</v>
      </c>
      <c r="BE228" s="47">
        <v>7.49035812672176</v>
      </c>
      <c r="BF228" s="47">
        <v>8.743169398907099</v>
      </c>
      <c r="BG228" s="47">
        <v>12.3404371584699</v>
      </c>
      <c r="BH228" s="47">
        <v>64.38356164383561</v>
      </c>
      <c r="BI228" s="47">
        <v>9.309041095890411</v>
      </c>
      <c r="BJ228" s="47">
        <v>18.3333333333333</v>
      </c>
      <c r="BK228" s="47">
        <v>9.554444444444441</v>
      </c>
      <c r="BL228" s="47">
        <v>9.016393442622951</v>
      </c>
      <c r="BM228" s="47">
        <v>6.01147540983607</v>
      </c>
      <c r="BN228" s="47">
        <v>13.3879781420765</v>
      </c>
      <c r="BO228" s="47">
        <v>16.074043715847</v>
      </c>
      <c r="BP228" s="47">
        <v>11.2021857923497</v>
      </c>
      <c r="BQ228" s="47">
        <v>10.3751366120219</v>
      </c>
      <c r="BR228" s="47">
        <v>11.2021857923497</v>
      </c>
      <c r="BS228" s="47">
        <v>19.0204918032787</v>
      </c>
      <c r="BT228" s="47">
        <v>6.78466076696165</v>
      </c>
      <c r="BU228" s="47">
        <v>20.4867256637168</v>
      </c>
      <c r="BV228" s="47">
        <v>10.4109589041096</v>
      </c>
      <c r="BW228" s="47">
        <v>13.7282191780822</v>
      </c>
      <c r="BX228" s="47">
        <v>11.7486338797814</v>
      </c>
      <c r="BY228" s="47">
        <v>11.2502732240437</v>
      </c>
      <c r="BZ228" s="47">
        <v>7.37704918032787</v>
      </c>
      <c r="CA228" s="47">
        <v>10.620218579235</v>
      </c>
      <c r="CB228" s="47">
        <v>8.21917808219178</v>
      </c>
      <c r="CC228" s="47">
        <v>12.3956164383562</v>
      </c>
      <c r="CD228" s="47">
        <v>16.6666666666667</v>
      </c>
      <c r="CE228" s="47">
        <v>11.5114754098361</v>
      </c>
      <c r="CF228" s="47">
        <v>7.2289156626506</v>
      </c>
      <c r="CG228" s="47">
        <v>21.3457831325301</v>
      </c>
      <c r="CH228" s="47">
        <v>10.958904109589</v>
      </c>
      <c r="CI228" s="47">
        <v>18.6684931506849</v>
      </c>
      <c r="CJ228" s="47">
        <v>13.0555555555556</v>
      </c>
      <c r="CK228" s="47">
        <v>12.2688888888889</v>
      </c>
      <c r="CL228" s="47">
        <v>9.065934065934069</v>
      </c>
      <c r="CM228" s="47">
        <v>11.2994505494505</v>
      </c>
      <c r="CN228" s="47">
        <v>9.770114942528741</v>
      </c>
      <c r="CO228" s="47">
        <v>12.0908045977011</v>
      </c>
      <c r="CP228" s="47">
        <v>11.4754098360656</v>
      </c>
      <c r="CQ228" s="47">
        <v>16.1475409836066</v>
      </c>
      <c r="CR228" s="47">
        <v>13.0555555555556</v>
      </c>
      <c r="CS228" s="47">
        <v>11.1519444444444</v>
      </c>
      <c r="CT228" s="47">
        <v>12.0218579234973</v>
      </c>
      <c r="CU228" s="47">
        <v>7.96393442622951</v>
      </c>
      <c r="CV228" s="47">
        <v>11.6991643454039</v>
      </c>
      <c r="CW228" s="47">
        <v>8.40194986072423</v>
      </c>
      <c r="CX228" s="47">
        <v>9.83606557377049</v>
      </c>
      <c r="CY228" s="47">
        <v>14.2598360655738</v>
      </c>
      <c r="CZ228" s="47">
        <v>7.67123287671233</v>
      </c>
      <c r="DA228" s="47">
        <v>21.4224657534247</v>
      </c>
      <c r="DB228" s="47">
        <v>15.3005464480874</v>
      </c>
      <c r="DC228" s="47">
        <v>14.5680327868852</v>
      </c>
      <c r="DD228" s="47">
        <v>10.9289617486339</v>
      </c>
      <c r="DE228" s="47">
        <v>9.05409836065574</v>
      </c>
      <c r="DF228" s="47">
        <v>8.767123287671231</v>
      </c>
      <c r="DG228" s="47">
        <v>10.6150684931507</v>
      </c>
      <c r="DH228" s="47">
        <v>8.46994535519126</v>
      </c>
      <c r="DI228" s="47">
        <v>8.151366120218579</v>
      </c>
      <c r="DJ228" s="47">
        <v>9.58904109589041</v>
      </c>
      <c r="DK228" s="47">
        <v>12.0761643835616</v>
      </c>
      <c r="DL228" s="47">
        <v>8.357348703170031</v>
      </c>
      <c r="DM228" s="47">
        <v>15.6325648414986</v>
      </c>
      <c r="DN228" s="29"/>
      <c r="DO228" s="47">
        <f>SUM(SUM(B228,D228,F228,H228,J228,L228,N228,P228,R228,T228,V228,X228,Z228,AB228,AD228,AF228,AH228,AJ228,AL228,AN228,AP228,AR228,AT228,AV228,AX228,AZ228,BB228,BD228,BF228,BH228),BJ228,BL228,BN228,BP228,BR228,BT228,BV228,BX228,BZ228,CB228,CD228,CF228,CH228,CJ228,CL228,CN228,CP228,CR228,CT228,CV228,CX228,CZ228,DB228,DD228,DF228,DH228,DJ228,DL228)/58</f>
        <v>11.6512374306492</v>
      </c>
      <c r="DP228" s="47">
        <f>SUM(SUM(C228,E228,G228,I228,K228,M228,O228,Q228,S228,U228,W228,Y228,AA228,AC228,AE228,AG228,AI228,AK228,AM228,AO228,AQ228,AS228,AU228,AW228,AY228,BA228,BC228,BE228,BG228,BI228),BK228,BM228,BO228,BQ228,BS228,BU228,BW228,BY228,CA228,CC228,CE228,CG228,CI228,CK228,CM228,CO228,CQ228,CS228,CU228,CW228,CY228,DA228,DC228,DE228,DG228,DI228,DK228,DM228)/58</f>
        <v>13.8747350498443</v>
      </c>
      <c r="DQ228" s="63"/>
    </row>
    <row r="229" ht="20.35" customHeight="1">
      <c r="A229" s="65">
        <v>2009</v>
      </c>
      <c r="B229" s="68">
        <v>7.67123287671233</v>
      </c>
      <c r="C229" s="47">
        <v>13.2052054794521</v>
      </c>
      <c r="D229" s="47">
        <v>8.31024930747922</v>
      </c>
      <c r="E229" s="47">
        <v>10.5753462603878</v>
      </c>
      <c r="F229" s="47">
        <v>9.04109589041096</v>
      </c>
      <c r="G229" s="47">
        <v>13.5378082191781</v>
      </c>
      <c r="H229" s="47">
        <v>21.9444444444444</v>
      </c>
      <c r="I229" s="47">
        <v>7.17861111111111</v>
      </c>
      <c r="J229" s="47">
        <v>14.367816091954</v>
      </c>
      <c r="K229" s="47">
        <v>17.0804597701149</v>
      </c>
      <c r="L229" s="47">
        <v>14.9584487534626</v>
      </c>
      <c r="M229" s="47">
        <v>14.2401662049861</v>
      </c>
      <c r="N229" s="47">
        <v>8.767123287671231</v>
      </c>
      <c r="O229" s="47">
        <v>8.449315068493149</v>
      </c>
      <c r="P229" s="47">
        <v>12.0547945205479</v>
      </c>
      <c r="Q229" s="47">
        <v>21.4745205479452</v>
      </c>
      <c r="R229" s="47">
        <v>8.54700854700855</v>
      </c>
      <c r="S229" s="47">
        <v>16.5481481481481</v>
      </c>
      <c r="T229" s="47">
        <v>12.6721763085399</v>
      </c>
      <c r="U229" s="47">
        <v>20.0371900826446</v>
      </c>
      <c r="V229" s="47">
        <v>10.6849315068493</v>
      </c>
      <c r="W229" s="47">
        <v>20.7816438356164</v>
      </c>
      <c r="X229" s="47">
        <v>11.0192837465565</v>
      </c>
      <c r="Y229" s="47">
        <v>14.5611570247934</v>
      </c>
      <c r="Z229" s="47">
        <v>11.5384615384615</v>
      </c>
      <c r="AA229" s="47">
        <v>19.0651098901099</v>
      </c>
      <c r="AB229" s="47">
        <v>11.6022099447514</v>
      </c>
      <c r="AC229" s="47">
        <v>11.1903314917127</v>
      </c>
      <c r="AD229" s="47">
        <v>9.863013698630141</v>
      </c>
      <c r="AE229" s="47">
        <v>16.7753424657534</v>
      </c>
      <c r="AF229" s="47">
        <v>11.2947658402204</v>
      </c>
      <c r="AG229" s="47">
        <v>14.6438016528926</v>
      </c>
      <c r="AH229" s="47">
        <v>13.0813953488372</v>
      </c>
      <c r="AI229" s="47">
        <v>17.1706395348837</v>
      </c>
      <c r="AJ229" s="47">
        <v>9.31506849315068</v>
      </c>
      <c r="AK229" s="47">
        <v>14.2416438356164</v>
      </c>
      <c r="AL229" s="47">
        <v>10.6849315068493</v>
      </c>
      <c r="AM229" s="47">
        <v>23.378904109589</v>
      </c>
      <c r="AN229" s="47">
        <v>9.80392156862745</v>
      </c>
      <c r="AO229" s="47">
        <v>10.3775910364146</v>
      </c>
      <c r="AP229" s="47">
        <v>10.989010989011</v>
      </c>
      <c r="AQ229" s="47">
        <v>10.7271978021978</v>
      </c>
      <c r="AR229" s="47">
        <v>10.6849315068493</v>
      </c>
      <c r="AS229" s="47">
        <v>12.24</v>
      </c>
      <c r="AT229" s="47">
        <v>8.79120879120879</v>
      </c>
      <c r="AU229" s="47">
        <v>12.8568681318681</v>
      </c>
      <c r="AV229" s="47">
        <v>10.4395604395604</v>
      </c>
      <c r="AW229" s="47">
        <v>14.246978021978</v>
      </c>
      <c r="AX229" s="47">
        <v>8.70786516853933</v>
      </c>
      <c r="AY229" s="47">
        <v>17.6174157303371</v>
      </c>
      <c r="AZ229" s="47">
        <v>7.12328767123288</v>
      </c>
      <c r="BA229" s="47">
        <v>13.6221917808219</v>
      </c>
      <c r="BB229" s="47">
        <v>10.1369863013699</v>
      </c>
      <c r="BC229" s="47">
        <v>34.246301369863</v>
      </c>
      <c r="BD229" s="47">
        <v>10.7438016528926</v>
      </c>
      <c r="BE229" s="47">
        <v>8.20881542699725</v>
      </c>
      <c r="BF229" s="47">
        <v>10.6849315068493</v>
      </c>
      <c r="BG229" s="47">
        <v>12.3939726027397</v>
      </c>
      <c r="BH229" s="47">
        <v>8.241758241758239</v>
      </c>
      <c r="BI229" s="47">
        <v>9.408516483516481</v>
      </c>
      <c r="BJ229" s="47">
        <v>16.8975069252078</v>
      </c>
      <c r="BK229" s="47">
        <v>10.1041551246537</v>
      </c>
      <c r="BL229" s="47">
        <v>9.863013698630141</v>
      </c>
      <c r="BM229" s="47">
        <v>6.77780821917808</v>
      </c>
      <c r="BN229" s="47">
        <v>8.493150684931511</v>
      </c>
      <c r="BO229" s="47">
        <v>16.2915068493151</v>
      </c>
      <c r="BP229" s="47">
        <v>10.4395604395604</v>
      </c>
      <c r="BQ229" s="47">
        <v>10.8857142857143</v>
      </c>
      <c r="BR229" s="47">
        <v>11.7808219178082</v>
      </c>
      <c r="BS229" s="47">
        <v>19.3901369863014</v>
      </c>
      <c r="BT229" s="47">
        <v>12.6721763085399</v>
      </c>
      <c r="BU229" s="47">
        <v>20.0955922865014</v>
      </c>
      <c r="BV229" s="47">
        <v>8.51648351648352</v>
      </c>
      <c r="BW229" s="47">
        <v>14.6145604395604</v>
      </c>
      <c r="BX229" s="47">
        <v>10.6849315068493</v>
      </c>
      <c r="BY229" s="47">
        <v>11.6030136986301</v>
      </c>
      <c r="BZ229" s="47">
        <v>10.1369863013699</v>
      </c>
      <c r="CA229" s="47">
        <v>11.4997260273973</v>
      </c>
      <c r="CB229" s="47">
        <v>9.39226519337017</v>
      </c>
      <c r="CC229" s="47">
        <v>13.1872928176796</v>
      </c>
      <c r="CD229" s="47">
        <v>15.6164383561644</v>
      </c>
      <c r="CE229" s="47">
        <v>12.4350684931507</v>
      </c>
      <c r="CF229" s="47">
        <v>12.7840909090909</v>
      </c>
      <c r="CG229" s="47">
        <v>21.7795454545455</v>
      </c>
      <c r="CH229" s="47">
        <v>8.959537572254341</v>
      </c>
      <c r="CI229" s="47">
        <v>18.6609826589595</v>
      </c>
      <c r="CJ229" s="47">
        <v>10.6849315068493</v>
      </c>
      <c r="CK229" s="47">
        <v>12.2906849315068</v>
      </c>
      <c r="CL229" s="47">
        <v>12.1883656509695</v>
      </c>
      <c r="CM229" s="47">
        <v>11.6060941828255</v>
      </c>
      <c r="CN229" s="47">
        <v>7.43801652892562</v>
      </c>
      <c r="CO229" s="47">
        <v>12.3181818181818</v>
      </c>
      <c r="CP229" s="47">
        <v>11.5068493150685</v>
      </c>
      <c r="CQ229" s="47">
        <v>16.212602739726</v>
      </c>
      <c r="CR229" s="47">
        <v>13.4246575342466</v>
      </c>
      <c r="CS229" s="47">
        <v>11.6432876712329</v>
      </c>
      <c r="CT229" s="47">
        <v>10.6849315068493</v>
      </c>
      <c r="CU229" s="47">
        <v>8.02602739726027</v>
      </c>
      <c r="CV229" s="47">
        <v>11.7977528089888</v>
      </c>
      <c r="CW229" s="47">
        <v>8.719662921348309</v>
      </c>
      <c r="CX229" s="47">
        <v>10.1648351648352</v>
      </c>
      <c r="CY229" s="47">
        <v>15.1063186813187</v>
      </c>
      <c r="CZ229" s="47">
        <v>7.67123287671233</v>
      </c>
      <c r="DA229" s="47">
        <v>20.9969863013699</v>
      </c>
      <c r="DB229" s="47">
        <v>13.3522727272727</v>
      </c>
      <c r="DC229" s="47">
        <v>15.5764204545455</v>
      </c>
      <c r="DD229" s="47">
        <v>14.5205479452055</v>
      </c>
      <c r="DE229" s="47">
        <v>10.0221917808219</v>
      </c>
      <c r="DF229" s="47">
        <v>12.9834254143646</v>
      </c>
      <c r="DG229" s="47">
        <v>12.010773480663</v>
      </c>
      <c r="DH229" s="47">
        <v>11.6022099447514</v>
      </c>
      <c r="DI229" s="47">
        <v>8.365745856353589</v>
      </c>
      <c r="DJ229" s="47">
        <v>11.7808219178082</v>
      </c>
      <c r="DK229" s="47">
        <v>12.2991780821918</v>
      </c>
      <c r="DL229" s="47">
        <v>11.3095238095238</v>
      </c>
      <c r="DM229" s="47">
        <v>16.1110119047619</v>
      </c>
      <c r="DN229" s="29"/>
      <c r="DO229" s="47">
        <f>SUM(SUM(B229,D229,F229,H229,J229,L229,N229,P229,R229,T229,V229,X229,Z229,AB229,AD229,AF229,AH229,AJ229,AL229,AN229,AP229,AR229,AT229,AV229,AX229,AZ229,BB229,BD229,BF229,BH229),BJ229,BL229,BN229,BP229,BR229,BT229,BV229,BX229,BZ229,CB229,CD229,CF229,CH229,CJ229,CL229,CN229,CP229,CR229,CT229,CV229,CX229,CZ229,DB229,DD229,DF229,DH229,DJ229,DL229)/58</f>
        <v>11.0536733357426</v>
      </c>
      <c r="DP229" s="47">
        <f>SUM(SUM(C229,E229,G229,I229,K229,M229,O229,Q229,S229,U229,W229,Y229,AA229,AC229,AE229,AG229,AI229,AK229,AM229,AO229,AQ229,AS229,AU229,AW229,AY229,BA229,BC229,BE229,BG229,BI229),BK229,BM229,BO229,BQ229,BS229,BU229,BW229,BY229,CA229,CC229,CE229,CG229,CI229,CK229,CM229,CO229,CQ229,CS229,CU229,CW229,CY229,DA229,DC229,DE229,DG229,DI229,DK229,DM229)/58</f>
        <v>14.2881287011355</v>
      </c>
      <c r="DQ229" s="63"/>
    </row>
    <row r="230" ht="20.35" customHeight="1">
      <c r="A230" s="65">
        <v>2010</v>
      </c>
      <c r="B230" s="68">
        <v>9.340659340659339</v>
      </c>
      <c r="C230" s="47">
        <v>12.5986263736264</v>
      </c>
      <c r="D230" s="47">
        <v>11.5068493150685</v>
      </c>
      <c r="E230" s="47">
        <v>10.3915068493151</v>
      </c>
      <c r="F230" s="47">
        <v>8.493150684931511</v>
      </c>
      <c r="G230" s="47">
        <v>12.7254794520548</v>
      </c>
      <c r="H230" s="47">
        <v>20.391061452514</v>
      </c>
      <c r="I230" s="47">
        <v>7.15474860335196</v>
      </c>
      <c r="J230" s="47">
        <v>10.3448275862069</v>
      </c>
      <c r="K230" s="47">
        <v>16.24</v>
      </c>
      <c r="L230" s="47">
        <v>9.398496240601499</v>
      </c>
      <c r="M230" s="47">
        <v>13.1312030075188</v>
      </c>
      <c r="N230" s="47">
        <v>11.2328767123288</v>
      </c>
      <c r="O230" s="47">
        <v>7.81698630136986</v>
      </c>
      <c r="P230" s="47">
        <v>9.863013698630141</v>
      </c>
      <c r="Q230" s="47">
        <v>22.601095890411</v>
      </c>
      <c r="R230" s="47">
        <v>12.0111731843575</v>
      </c>
      <c r="S230" s="47">
        <v>17.0787709497207</v>
      </c>
      <c r="T230" s="47">
        <v>7.69230769230769</v>
      </c>
      <c r="U230" s="47">
        <v>21.1574175824176</v>
      </c>
      <c r="V230" s="47">
        <v>11.2328767123288</v>
      </c>
      <c r="W230" s="47">
        <v>22.3671232876712</v>
      </c>
      <c r="X230" s="47">
        <v>9.61538461538462</v>
      </c>
      <c r="Y230" s="47">
        <v>14.6549450549451</v>
      </c>
      <c r="Z230" s="47">
        <v>12.3287671232877</v>
      </c>
      <c r="AA230" s="47">
        <v>18.9323287671233</v>
      </c>
      <c r="AB230" s="47">
        <v>7.96703296703297</v>
      </c>
      <c r="AC230" s="47">
        <v>11.2568681318681</v>
      </c>
      <c r="AD230" s="47">
        <v>10.1928374655647</v>
      </c>
      <c r="AE230" s="47">
        <v>17.3774104683196</v>
      </c>
      <c r="AF230" s="47">
        <v>8.493150684931511</v>
      </c>
      <c r="AG230" s="47">
        <v>13.6654794520548</v>
      </c>
      <c r="AH230" s="47">
        <v>10.3932584269663</v>
      </c>
      <c r="AI230" s="47">
        <v>18.2755617977528</v>
      </c>
      <c r="AJ230" s="47">
        <v>10.1369863013699</v>
      </c>
      <c r="AK230" s="47">
        <v>13.0515068493151</v>
      </c>
      <c r="AL230" s="47">
        <v>10.6849315068493</v>
      </c>
      <c r="AM230" s="47">
        <v>23.8934246575342</v>
      </c>
      <c r="AN230" s="47">
        <v>10.989010989011</v>
      </c>
      <c r="AO230" s="47">
        <v>9.849725274725269</v>
      </c>
      <c r="AP230" s="47">
        <v>10.989010989011</v>
      </c>
      <c r="AQ230" s="47">
        <v>10.7134615384615</v>
      </c>
      <c r="AR230" s="47">
        <v>9.94475138121547</v>
      </c>
      <c r="AS230" s="47">
        <v>12.1834254143646</v>
      </c>
      <c r="AT230" s="47">
        <v>10.1369863013699</v>
      </c>
      <c r="AU230" s="47">
        <v>12.6917808219178</v>
      </c>
      <c r="AV230" s="47">
        <v>12.9476584022039</v>
      </c>
      <c r="AW230" s="47">
        <v>14.8757575757576</v>
      </c>
      <c r="AX230" s="47">
        <v>8.52941176470588</v>
      </c>
      <c r="AY230" s="47">
        <v>20.0779411764706</v>
      </c>
      <c r="AZ230" s="47">
        <v>8.767123287671231</v>
      </c>
      <c r="BA230" s="47">
        <v>13.1243835616438</v>
      </c>
      <c r="BB230" s="47">
        <v>9.863013698630141</v>
      </c>
      <c r="BC230" s="47">
        <v>32.938904109589</v>
      </c>
      <c r="BD230" s="47">
        <v>9.641873278236909</v>
      </c>
      <c r="BE230" s="47">
        <v>9.069146005509641</v>
      </c>
      <c r="BF230" s="47">
        <v>9.58904109589041</v>
      </c>
      <c r="BG230" s="47">
        <v>12.3991780821918</v>
      </c>
      <c r="BH230" s="47">
        <v>7.94520547945205</v>
      </c>
      <c r="BI230" s="47">
        <v>9.13397260273973</v>
      </c>
      <c r="BJ230" s="47">
        <v>17.9271708683473</v>
      </c>
      <c r="BK230" s="47">
        <v>10.1196078431373</v>
      </c>
      <c r="BL230" s="47">
        <v>8.21917808219178</v>
      </c>
      <c r="BM230" s="47">
        <v>6.56657534246575</v>
      </c>
      <c r="BN230" s="47">
        <v>11.5068493150685</v>
      </c>
      <c r="BO230" s="47">
        <v>16.0093150684932</v>
      </c>
      <c r="BP230" s="47">
        <v>9.31506849315068</v>
      </c>
      <c r="BQ230" s="47">
        <v>10.7808219178082</v>
      </c>
      <c r="BR230" s="47">
        <v>11.6022099447514</v>
      </c>
      <c r="BS230" s="47">
        <v>20.1980662983425</v>
      </c>
      <c r="BT230" s="47">
        <v>9.55223880597015</v>
      </c>
      <c r="BU230" s="47">
        <v>20.6113432835821</v>
      </c>
      <c r="BV230" s="47">
        <v>9.366391184573001</v>
      </c>
      <c r="BW230" s="47">
        <v>13.7807162534435</v>
      </c>
      <c r="BX230" s="47">
        <v>8.241758241758239</v>
      </c>
      <c r="BY230" s="47">
        <v>11.6771978021978</v>
      </c>
      <c r="BZ230" s="47">
        <v>8.493150684931511</v>
      </c>
      <c r="CA230" s="47">
        <v>11.1060273972603</v>
      </c>
      <c r="CB230" s="47">
        <v>9.366391184573001</v>
      </c>
      <c r="CC230" s="47">
        <v>13.5129476584022</v>
      </c>
      <c r="CD230" s="47">
        <v>16.1643835616438</v>
      </c>
      <c r="CE230" s="47">
        <v>12.2594520547945</v>
      </c>
      <c r="CF230" s="47">
        <v>9.384164222873901</v>
      </c>
      <c r="CG230" s="47">
        <v>22.3900293255132</v>
      </c>
      <c r="CH230" s="47">
        <v>11.8457300275482</v>
      </c>
      <c r="CI230" s="47">
        <v>20.3561983471074</v>
      </c>
      <c r="CJ230" s="47">
        <v>9.58904109589041</v>
      </c>
      <c r="CK230" s="47">
        <v>11.8427397260274</v>
      </c>
      <c r="CL230" s="47">
        <v>10.958904109589</v>
      </c>
      <c r="CM230" s="47">
        <v>11.2572602739726</v>
      </c>
      <c r="CN230" s="47">
        <v>15.8333333333333</v>
      </c>
      <c r="CO230" s="47">
        <v>12.9366666666667</v>
      </c>
      <c r="CP230" s="47">
        <v>8.21917808219178</v>
      </c>
      <c r="CQ230" s="47">
        <v>16.9728767123288</v>
      </c>
      <c r="CR230" s="47">
        <v>14.1242937853107</v>
      </c>
      <c r="CS230" s="47">
        <v>11.2658192090395</v>
      </c>
      <c r="CT230" s="47">
        <v>10.7438016528926</v>
      </c>
      <c r="CU230" s="47">
        <v>8.38650137741047</v>
      </c>
      <c r="CV230" s="47">
        <v>9.641873278236909</v>
      </c>
      <c r="CW230" s="47">
        <v>8.52424242424242</v>
      </c>
      <c r="CX230" s="47">
        <v>9.641873278236909</v>
      </c>
      <c r="CY230" s="47">
        <v>15.0022038567493</v>
      </c>
      <c r="CZ230" s="47">
        <v>10.1369863013699</v>
      </c>
      <c r="DA230" s="47">
        <v>20.4772602739726</v>
      </c>
      <c r="DB230" s="47">
        <v>8.839779005524861</v>
      </c>
      <c r="DC230" s="47">
        <v>14.1881215469613</v>
      </c>
      <c r="DD230" s="47">
        <v>9.863013698630141</v>
      </c>
      <c r="DE230" s="47">
        <v>9.86849315068493</v>
      </c>
      <c r="DF230" s="47">
        <v>10.958904109589</v>
      </c>
      <c r="DG230" s="47">
        <v>11.0797260273973</v>
      </c>
      <c r="DH230" s="47">
        <v>8.90804597701149</v>
      </c>
      <c r="DI230" s="47">
        <v>7.65431034482759</v>
      </c>
      <c r="DJ230" s="47">
        <v>9.863013698630141</v>
      </c>
      <c r="DK230" s="47">
        <v>12.4128767123288</v>
      </c>
      <c r="DL230" s="47">
        <v>9.785932721712539</v>
      </c>
      <c r="DM230" s="47">
        <v>16.1706422018349</v>
      </c>
      <c r="DN230" s="29"/>
      <c r="DO230" s="47">
        <f>SUM(SUM(B230,D230,F230,H230,J230,L230,N230,P230,R230,T230,V230,X230,Z230,AB230,AD230,AF230,AH230,AJ230,AL230,AN230,AP230,AR230,AT230,AV230,AX230,AZ230,BB230,BD230,BF230,BH230),BJ230,BL230,BN230,BP230,BR230,BT230,BV230,BX230,BZ230,CB230,CD230,CF230,CH230,CJ230,CL230,CN230,CP230,CR230,CT230,CV230,CX230,CZ230,DB230,DD230,DF230,DH230,DJ230,DL230)/58</f>
        <v>10.495782536625</v>
      </c>
      <c r="DP230" s="47">
        <f>SUM(SUM(C230,E230,G230,I230,K230,M230,O230,Q230,S230,U230,W230,Y230,AA230,AC230,AE230,AG230,AI230,AK230,AM230,AO230,AQ230,AS230,AU230,AW230,AY230,BA230,BC230,BE230,BG230,BI230),BK230,BM230,BO230,BQ230,BS230,BU230,BW230,BY230,CA230,CC230,CE230,CG230,CI230,CK230,CM230,CO230,CQ230,CS230,CU230,CW230,CY230,DA230,DC230,DE230,DG230,DI230,DK230,DM230)/58</f>
        <v>14.2902792885644</v>
      </c>
      <c r="DQ230" s="63"/>
    </row>
    <row r="231" ht="20.35" customHeight="1">
      <c r="A231" s="65">
        <v>2011</v>
      </c>
      <c r="B231" s="68">
        <v>7.67123287671233</v>
      </c>
      <c r="C231" s="47">
        <v>12.8682191780822</v>
      </c>
      <c r="D231" s="47">
        <v>9.58904109589041</v>
      </c>
      <c r="E231" s="47">
        <v>11.187397260274</v>
      </c>
      <c r="F231" s="47">
        <v>11.5068493150685</v>
      </c>
      <c r="G231" s="47">
        <v>12.3468493150685</v>
      </c>
      <c r="H231" s="47">
        <v>27.1186440677966</v>
      </c>
      <c r="I231" s="47">
        <v>6.45028248587571</v>
      </c>
      <c r="J231" s="47">
        <v>7.77777777777778</v>
      </c>
      <c r="K231" s="47">
        <v>16.8805555555556</v>
      </c>
      <c r="L231" s="47">
        <v>9.43396226415094</v>
      </c>
      <c r="M231" s="47">
        <v>10.9207547169811</v>
      </c>
      <c r="N231" s="47">
        <v>7.94520547945205</v>
      </c>
      <c r="O231" s="47">
        <v>9.63095890410959</v>
      </c>
      <c r="P231" s="47">
        <v>10.4109589041096</v>
      </c>
      <c r="Q231" s="47">
        <v>20.3005479452055</v>
      </c>
      <c r="R231" s="47">
        <v>9.863013698630141</v>
      </c>
      <c r="S231" s="47">
        <v>15.7819178082192</v>
      </c>
      <c r="T231" s="47">
        <v>10.958904109589</v>
      </c>
      <c r="U231" s="47">
        <v>19.512602739726</v>
      </c>
      <c r="V231" s="47">
        <v>6.84931506849315</v>
      </c>
      <c r="W231" s="47">
        <v>20.5504109589041</v>
      </c>
      <c r="X231" s="47">
        <v>10.4109589041096</v>
      </c>
      <c r="Y231" s="47">
        <v>15.2531506849315</v>
      </c>
      <c r="Z231" s="47">
        <v>7.75623268698061</v>
      </c>
      <c r="AA231" s="47">
        <v>18.3772853185596</v>
      </c>
      <c r="AB231" s="47">
        <v>9.31506849315068</v>
      </c>
      <c r="AC231" s="47">
        <v>11.7164383561644</v>
      </c>
      <c r="AD231" s="47">
        <v>6.3013698630137</v>
      </c>
      <c r="AE231" s="47">
        <v>17.9427397260274</v>
      </c>
      <c r="AF231" s="47">
        <v>9.58904109589041</v>
      </c>
      <c r="AG231" s="47">
        <v>12.9912328767123</v>
      </c>
      <c r="AH231" s="47">
        <v>9.74930362116992</v>
      </c>
      <c r="AI231" s="47">
        <v>16.4272980501393</v>
      </c>
      <c r="AJ231" s="47">
        <v>9.58904109589041</v>
      </c>
      <c r="AK231" s="47">
        <v>13.2123287671233</v>
      </c>
      <c r="AL231" s="47">
        <v>9.04109589041096</v>
      </c>
      <c r="AM231" s="47">
        <v>22.2780821917808</v>
      </c>
      <c r="AN231" s="47">
        <v>12.6027397260274</v>
      </c>
      <c r="AO231" s="47">
        <v>9.402191780821919</v>
      </c>
      <c r="AP231" s="47">
        <v>9.74930362116992</v>
      </c>
      <c r="AQ231" s="47">
        <v>10.4782729805014</v>
      </c>
      <c r="AR231" s="47">
        <v>11.5068493150685</v>
      </c>
      <c r="AS231" s="47">
        <v>12.767397260274</v>
      </c>
      <c r="AT231" s="47">
        <v>9.61538461538462</v>
      </c>
      <c r="AU231" s="47">
        <v>12.6505494505495</v>
      </c>
      <c r="AV231" s="47">
        <v>7.94520547945205</v>
      </c>
      <c r="AW231" s="47">
        <v>13.5808219178082</v>
      </c>
      <c r="AX231" s="47">
        <v>8.07799442896936</v>
      </c>
      <c r="AY231" s="47">
        <v>17.0782729805014</v>
      </c>
      <c r="AZ231" s="47">
        <v>8.21917808219178</v>
      </c>
      <c r="BA231" s="47">
        <v>14.8</v>
      </c>
      <c r="BB231" s="47">
        <v>10.958904109589</v>
      </c>
      <c r="BC231" s="47">
        <v>31.6476712328767</v>
      </c>
      <c r="BD231" s="47">
        <v>8.28729281767956</v>
      </c>
      <c r="BE231" s="47">
        <v>7.97762430939227</v>
      </c>
      <c r="BF231" s="47">
        <v>10.6849315068493</v>
      </c>
      <c r="BG231" s="47">
        <v>12.6643835616438</v>
      </c>
      <c r="BH231" s="47">
        <v>10.1928374655647</v>
      </c>
      <c r="BI231" s="47">
        <v>10.2504132231405</v>
      </c>
      <c r="BJ231" s="47">
        <v>17.1014492753623</v>
      </c>
      <c r="BK231" s="47">
        <v>10.0626086956522</v>
      </c>
      <c r="BL231" s="47">
        <v>9.58904109589041</v>
      </c>
      <c r="BM231" s="47">
        <v>6.35452054794521</v>
      </c>
      <c r="BN231" s="47">
        <v>10.7142857142857</v>
      </c>
      <c r="BO231" s="47">
        <v>14.8950549450549</v>
      </c>
      <c r="BP231" s="47">
        <v>9.863013698630141</v>
      </c>
      <c r="BQ231" s="47">
        <v>10.5608219178082</v>
      </c>
      <c r="BR231" s="47">
        <v>9.04109589041096</v>
      </c>
      <c r="BS231" s="47">
        <v>19.0068493150685</v>
      </c>
      <c r="BT231" s="47">
        <v>7.66773162939297</v>
      </c>
      <c r="BU231" s="47">
        <v>18.4380191693291</v>
      </c>
      <c r="BV231" s="47">
        <v>11.5384615384615</v>
      </c>
      <c r="BW231" s="47">
        <v>13.7554945054945</v>
      </c>
      <c r="BX231" s="47">
        <v>10.958904109589</v>
      </c>
      <c r="BY231" s="47">
        <v>11.6350684931507</v>
      </c>
      <c r="BZ231" s="47">
        <v>10.6849315068493</v>
      </c>
      <c r="CA231" s="47">
        <v>10.8690410958904</v>
      </c>
      <c r="CB231" s="47">
        <v>8.51648351648352</v>
      </c>
      <c r="CC231" s="47">
        <v>11.9980769230769</v>
      </c>
      <c r="CD231" s="47">
        <v>13.972602739726</v>
      </c>
      <c r="CE231" s="47">
        <v>12.0468493150685</v>
      </c>
      <c r="CF231" s="47">
        <v>11.9777158774373</v>
      </c>
      <c r="CG231" s="47">
        <v>20.5571030640669</v>
      </c>
      <c r="CH231" s="47">
        <v>9.22619047619048</v>
      </c>
      <c r="CI231" s="47">
        <v>17.777380952381</v>
      </c>
      <c r="CJ231" s="47">
        <v>10.958904109589</v>
      </c>
      <c r="CK231" s="47">
        <v>13.5830136986301</v>
      </c>
      <c r="CL231" s="47">
        <v>7.16253443526171</v>
      </c>
      <c r="CM231" s="47">
        <v>11.664738292011</v>
      </c>
      <c r="CN231" s="47">
        <v>10.4109589041096</v>
      </c>
      <c r="CO231" s="47">
        <v>12.5052054794521</v>
      </c>
      <c r="CP231" s="47">
        <v>10.958904109589</v>
      </c>
      <c r="CQ231" s="47">
        <v>15.8104109589041</v>
      </c>
      <c r="CR231" s="47">
        <v>15.2974504249292</v>
      </c>
      <c r="CS231" s="47">
        <v>11.3909348441926</v>
      </c>
      <c r="CT231" s="47">
        <v>9.04109589041096</v>
      </c>
      <c r="CU231" s="47">
        <v>8.713424657534251</v>
      </c>
      <c r="CV231" s="47">
        <v>8.635097493036209</v>
      </c>
      <c r="CW231" s="47">
        <v>8.98161559888579</v>
      </c>
      <c r="CX231" s="47">
        <v>8.767123287671231</v>
      </c>
      <c r="CY231" s="47">
        <v>14.76</v>
      </c>
      <c r="CZ231" s="47">
        <v>9.863013698630141</v>
      </c>
      <c r="DA231" s="47">
        <v>19.3983561643836</v>
      </c>
      <c r="DB231" s="47">
        <v>12.3287671232877</v>
      </c>
      <c r="DC231" s="47">
        <v>14.3723287671233</v>
      </c>
      <c r="DD231" s="47">
        <v>10.1369863013699</v>
      </c>
      <c r="DE231" s="47">
        <v>9.01068493150685</v>
      </c>
      <c r="DF231" s="47">
        <v>8.53994490358127</v>
      </c>
      <c r="DG231" s="47">
        <v>11.231129476584</v>
      </c>
      <c r="DH231" s="47">
        <v>11.5068493150685</v>
      </c>
      <c r="DI231" s="47">
        <v>9.86767123287671</v>
      </c>
      <c r="DJ231" s="47">
        <v>10.3351955307263</v>
      </c>
      <c r="DK231" s="47">
        <v>12.2865921787709</v>
      </c>
      <c r="DL231" s="47">
        <v>8.64553314121037</v>
      </c>
      <c r="DM231" s="47">
        <v>15.6135446685879</v>
      </c>
      <c r="DN231" s="29"/>
      <c r="DO231" s="47">
        <f>SUM(SUM(B231,D231,F231,H231,J231,L231,N231,P231,R231,T231,V231,X231,Z231,AB231,AD231,AF231,AH231,AJ231,AL231,AN231,AP231,AR231,AT231,AV231,AX231,AZ231,BB231,BD231,BF231,BH231),BJ231,BL231,BN231,BP231,BR231,BT231,BV231,BX231,BZ231,CB231,CD231,CF231,CH231,CJ231,CL231,CN231,CP231,CR231,CT231,CV231,CX231,CZ231,DB231,DD231,DF231,DH231,DJ231,DL231)/58</f>
        <v>10.2096190209209</v>
      </c>
      <c r="DP231" s="47">
        <f>SUM(SUM(C231,E231,G231,I231,K231,M231,O231,Q231,S231,U231,W231,Y231,AA231,AC231,AE231,AG231,AI231,AK231,AM231,AO231,AQ231,AS231,AU231,AW231,AY231,BA231,BC231,BE231,BG231,BI231),BK231,BM231,BO231,BQ231,BS231,BU231,BW231,BY231,CA231,CC231,CE231,CG231,CI231,CK231,CM231,CO231,CQ231,CS231,CU231,CW231,CY231,DA231,DC231,DE231,DG231,DI231,DK231,DM231)/58</f>
        <v>13.8805722659721</v>
      </c>
      <c r="DQ231" s="63"/>
    </row>
    <row r="232" ht="20.35" customHeight="1">
      <c r="A232" s="65">
        <v>2012</v>
      </c>
      <c r="B232" s="68">
        <v>9.016393442622951</v>
      </c>
      <c r="C232" s="47">
        <v>12.3806010928962</v>
      </c>
      <c r="D232" s="47">
        <v>7.94520547945205</v>
      </c>
      <c r="E232" s="47">
        <v>10.6734246575342</v>
      </c>
      <c r="F232" s="47">
        <v>8.743169398907099</v>
      </c>
      <c r="G232" s="47">
        <v>11.8530054644809</v>
      </c>
      <c r="H232" s="47">
        <v>27.6967930029155</v>
      </c>
      <c r="I232" s="47">
        <v>5.86093294460641</v>
      </c>
      <c r="J232" s="47">
        <v>35.625</v>
      </c>
      <c r="K232" s="47">
        <v>17.2421875</v>
      </c>
      <c r="L232" s="47">
        <v>11.7478510028653</v>
      </c>
      <c r="M232" s="47">
        <v>12.0349570200573</v>
      </c>
      <c r="N232" s="47">
        <v>7.75862068965517</v>
      </c>
      <c r="O232" s="47">
        <v>8.654310344827589</v>
      </c>
      <c r="P232" s="47">
        <v>10.1092896174863</v>
      </c>
      <c r="Q232" s="47">
        <v>20.2844262295082</v>
      </c>
      <c r="R232" s="47">
        <v>13.4246575342466</v>
      </c>
      <c r="S232" s="47">
        <v>15.8041095890411</v>
      </c>
      <c r="T232" s="47">
        <v>10.3825136612022</v>
      </c>
      <c r="U232" s="47">
        <v>19.551912568306</v>
      </c>
      <c r="V232" s="47">
        <v>9.2896174863388</v>
      </c>
      <c r="W232" s="47">
        <v>20.6724043715847</v>
      </c>
      <c r="X232" s="47">
        <v>14.7540983606557</v>
      </c>
      <c r="Y232" s="47">
        <v>15.2084699453552</v>
      </c>
      <c r="Z232" s="47">
        <v>11.7808219178082</v>
      </c>
      <c r="AA232" s="47">
        <v>18.3561643835616</v>
      </c>
      <c r="AB232" s="47">
        <v>10.4683195592287</v>
      </c>
      <c r="AC232" s="47">
        <v>11.4561983471074</v>
      </c>
      <c r="AD232" s="47">
        <v>9.83606557377049</v>
      </c>
      <c r="AE232" s="47">
        <v>17.3040983606557</v>
      </c>
      <c r="AF232" s="47">
        <v>10.655737704918</v>
      </c>
      <c r="AG232" s="47">
        <v>12.4745901639344</v>
      </c>
      <c r="AH232" s="47">
        <v>9.80392156862745</v>
      </c>
      <c r="AI232" s="47">
        <v>16.6593837535014</v>
      </c>
      <c r="AJ232" s="47">
        <v>9.2896174863388</v>
      </c>
      <c r="AK232" s="47">
        <v>12.1502732240437</v>
      </c>
      <c r="AL232" s="47">
        <v>9.83606557377049</v>
      </c>
      <c r="AM232" s="47">
        <v>22.5281420765027</v>
      </c>
      <c r="AN232" s="47">
        <v>11.4754098360656</v>
      </c>
      <c r="AO232" s="47">
        <v>8.882786885245901</v>
      </c>
      <c r="AP232" s="47">
        <v>12.4653739612188</v>
      </c>
      <c r="AQ232" s="47">
        <v>10.4387811634349</v>
      </c>
      <c r="AR232" s="47">
        <v>8.196721311475409</v>
      </c>
      <c r="AS232" s="47">
        <v>12.4887978142077</v>
      </c>
      <c r="AT232" s="47">
        <v>10.1092896174863</v>
      </c>
      <c r="AU232" s="47">
        <v>12.3704918032787</v>
      </c>
      <c r="AV232" s="47">
        <v>10.9289617486339</v>
      </c>
      <c r="AW232" s="47">
        <v>13.4617486338798</v>
      </c>
      <c r="AX232" s="47">
        <v>10.1092896174863</v>
      </c>
      <c r="AY232" s="47">
        <v>17.796174863388</v>
      </c>
      <c r="AZ232" s="47">
        <v>9.83606557377049</v>
      </c>
      <c r="BA232" s="47">
        <v>14.2273224043716</v>
      </c>
      <c r="BB232" s="47">
        <v>10.1092896174863</v>
      </c>
      <c r="BC232" s="47">
        <v>32.9327868852459</v>
      </c>
      <c r="BD232" s="47">
        <v>11.8131868131868</v>
      </c>
      <c r="BE232" s="47">
        <v>7.48598901098901</v>
      </c>
      <c r="BF232" s="47">
        <v>8.743169398907099</v>
      </c>
      <c r="BG232" s="47">
        <v>12.2825136612022</v>
      </c>
      <c r="BH232" s="47">
        <v>10.7142857142857</v>
      </c>
      <c r="BI232" s="47">
        <v>9.722527472527471</v>
      </c>
      <c r="BJ232" s="47">
        <v>18.0555555555556</v>
      </c>
      <c r="BK232" s="47">
        <v>9.541388888888889</v>
      </c>
      <c r="BL232" s="47">
        <v>9.2896174863388</v>
      </c>
      <c r="BM232" s="47">
        <v>6.12841530054645</v>
      </c>
      <c r="BN232" s="47">
        <v>10.655737704918</v>
      </c>
      <c r="BO232" s="47">
        <v>15.2360655737705</v>
      </c>
      <c r="BP232" s="47">
        <v>12.396694214876</v>
      </c>
      <c r="BQ232" s="47">
        <v>10.5779614325069</v>
      </c>
      <c r="BR232" s="47">
        <v>11.2021857923497</v>
      </c>
      <c r="BS232" s="47">
        <v>18.9437158469945</v>
      </c>
      <c r="BT232" s="47">
        <v>12.3626373626374</v>
      </c>
      <c r="BU232" s="47">
        <v>19.5815934065934</v>
      </c>
      <c r="BV232" s="47">
        <v>11.2021857923497</v>
      </c>
      <c r="BW232" s="47">
        <v>13.0002732240437</v>
      </c>
      <c r="BX232" s="47">
        <v>6.84931506849315</v>
      </c>
      <c r="BY232" s="47">
        <v>11.592602739726</v>
      </c>
      <c r="BZ232" s="47">
        <v>11.7486338797814</v>
      </c>
      <c r="CA232" s="47">
        <v>10.3267759562842</v>
      </c>
      <c r="CB232" s="47">
        <v>8.46994535519126</v>
      </c>
      <c r="CC232" s="47">
        <v>11.9256830601093</v>
      </c>
      <c r="CD232" s="47">
        <v>13.0555555555556</v>
      </c>
      <c r="CE232" s="47">
        <v>11.2341666666667</v>
      </c>
      <c r="CF232" s="47">
        <v>8.196721311475409</v>
      </c>
      <c r="CG232" s="47">
        <v>21.0745901639344</v>
      </c>
      <c r="CH232" s="47">
        <v>8.033240997229919</v>
      </c>
      <c r="CI232" s="47">
        <v>18.618836565097</v>
      </c>
      <c r="CJ232" s="47">
        <v>10.655737704918</v>
      </c>
      <c r="CK232" s="47">
        <v>12.6314207650273</v>
      </c>
      <c r="CL232" s="47">
        <v>8.241758241758239</v>
      </c>
      <c r="CM232" s="47">
        <v>11.0337912087912</v>
      </c>
      <c r="CN232" s="47">
        <v>11.4754098360656</v>
      </c>
      <c r="CO232" s="47">
        <v>12.1909836065574</v>
      </c>
      <c r="CP232" s="47">
        <v>11.5068493150685</v>
      </c>
      <c r="CQ232" s="47">
        <v>15.5715068493151</v>
      </c>
      <c r="CR232" s="47">
        <v>22</v>
      </c>
      <c r="CS232" s="47">
        <v>11.5605714285714</v>
      </c>
      <c r="CT232" s="47">
        <v>9.016393442622951</v>
      </c>
      <c r="CU232" s="47">
        <v>8.334153005464479</v>
      </c>
      <c r="CV232" s="47">
        <v>12.2950819672131</v>
      </c>
      <c r="CW232" s="47">
        <v>8.60136612021858</v>
      </c>
      <c r="CX232" s="47">
        <v>9.562841530054641</v>
      </c>
      <c r="CY232" s="47">
        <v>14.3592896174863</v>
      </c>
      <c r="CZ232" s="47">
        <v>9.562841530054641</v>
      </c>
      <c r="DA232" s="47">
        <v>20.1371584699454</v>
      </c>
      <c r="DB232" s="47">
        <v>9.340659340659339</v>
      </c>
      <c r="DC232" s="47">
        <v>13.878021978022</v>
      </c>
      <c r="DD232" s="47">
        <v>10.3825136612022</v>
      </c>
      <c r="DE232" s="47">
        <v>8.36912568306011</v>
      </c>
      <c r="DF232" s="47">
        <v>11.731843575419</v>
      </c>
      <c r="DG232" s="47">
        <v>10.241061452514</v>
      </c>
      <c r="DH232" s="47">
        <v>12.568306010929</v>
      </c>
      <c r="DI232" s="47">
        <v>8.7792349726776</v>
      </c>
      <c r="DJ232" s="47">
        <v>12.2754491017964</v>
      </c>
      <c r="DK232" s="47">
        <v>11.9188622754491</v>
      </c>
      <c r="DL232" s="47">
        <v>12.0547945205479</v>
      </c>
      <c r="DM232" s="47">
        <v>15.5819178082192</v>
      </c>
      <c r="DN232" s="29"/>
      <c r="DO232" s="47">
        <f>SUM(SUM(B232,D232,F232,H232,J232,L232,N232,P232,R232,T232,V232,X232,Z232,AB232,AD232,AF232,AH232,AJ232,AL232,AN232,AP232,AR232,AT232,AV232,AX232,AZ232,BB232,BD232,BF232,BH232),BJ232,BL232,BN232,BP232,BR232,BT232,BV232,BX232,BZ232,CB232,CD232,CF232,CH232,CJ232,CL232,CN232,CP232,CR232,CT232,CV232,CX232,CZ232,DB232,DD232,DF232,DH232,DJ232,DL232)/58</f>
        <v>11.4974708297564</v>
      </c>
      <c r="DP232" s="47">
        <f>SUM(SUM(C232,E232,G232,I232,K232,M232,O232,Q232,S232,U232,W232,Y232,AA232,AC232,AE232,AG232,AI232,AK232,AM232,AO232,AQ232,AS232,AU232,AW232,AY232,BA232,BC232,BE232,BG232,BI232),BK232,BM232,BO232,BQ232,BS232,BU232,BW232,BY232,CA232,CC232,CE232,CG232,CI232,CK232,CM232,CO232,CQ232,CS232,CU232,CW232,CY232,DA232,DC232,DE232,DG232,DI232,DK232,DM232)/58</f>
        <v>13.6932766672717</v>
      </c>
      <c r="DQ232" s="63"/>
    </row>
    <row r="233" ht="20.35" customHeight="1">
      <c r="A233" s="65">
        <v>2013</v>
      </c>
      <c r="B233" s="68">
        <v>7.67123287671233</v>
      </c>
      <c r="C233" s="47">
        <v>13.2016438356164</v>
      </c>
      <c r="D233" s="47">
        <v>9.31506849315068</v>
      </c>
      <c r="E233" s="47">
        <v>11.2169863013699</v>
      </c>
      <c r="F233" s="47">
        <v>11.2637362637363</v>
      </c>
      <c r="G233" s="47">
        <v>13.9667582417582</v>
      </c>
      <c r="H233" s="47">
        <v>26.7241379310345</v>
      </c>
      <c r="I233" s="47">
        <v>6.3117816091954</v>
      </c>
      <c r="J233" s="47">
        <v>34.7517730496454</v>
      </c>
      <c r="K233" s="47">
        <v>18.7567375886525</v>
      </c>
      <c r="L233" s="47">
        <v>9.74930362116992</v>
      </c>
      <c r="M233" s="47">
        <v>13.708356545961</v>
      </c>
      <c r="N233" s="47">
        <v>8.839779005524861</v>
      </c>
      <c r="O233" s="47">
        <v>9.47872928176796</v>
      </c>
      <c r="P233" s="47">
        <v>11.2328767123288</v>
      </c>
      <c r="Q233" s="47">
        <v>21.7876712328767</v>
      </c>
      <c r="R233" s="47">
        <v>11.5068493150685</v>
      </c>
      <c r="S233" s="47">
        <v>16.4197260273973</v>
      </c>
      <c r="T233" s="47">
        <v>9.61538461538462</v>
      </c>
      <c r="U233" s="47">
        <v>21.0585164835165</v>
      </c>
      <c r="V233" s="47">
        <v>12.3287671232877</v>
      </c>
      <c r="W233" s="47">
        <v>21.0641095890411</v>
      </c>
      <c r="X233" s="47">
        <v>9.890109890109891</v>
      </c>
      <c r="Y233" s="47">
        <v>15.2211538461538</v>
      </c>
      <c r="Z233" s="47">
        <v>10.958904109589</v>
      </c>
      <c r="AA233" s="47">
        <v>18.7846575342466</v>
      </c>
      <c r="AB233" s="47">
        <v>9.80392156862745</v>
      </c>
      <c r="AC233" s="47">
        <v>11.6963585434174</v>
      </c>
      <c r="AD233" s="47">
        <v>10.958904109589</v>
      </c>
      <c r="AE233" s="47">
        <v>17.8156164383562</v>
      </c>
      <c r="AF233" s="47">
        <v>11.2947658402204</v>
      </c>
      <c r="AG233" s="47">
        <v>14.1652892561983</v>
      </c>
      <c r="AH233" s="47">
        <v>10.0840336134454</v>
      </c>
      <c r="AI233" s="47">
        <v>17.5414565826331</v>
      </c>
      <c r="AJ233" s="47">
        <v>8.767123287671231</v>
      </c>
      <c r="AK233" s="47">
        <v>13.5901369863014</v>
      </c>
      <c r="AL233" s="47">
        <v>8.767123287671231</v>
      </c>
      <c r="AM233" s="47">
        <v>23.5134246575342</v>
      </c>
      <c r="AN233" s="47">
        <v>12.8767123287671</v>
      </c>
      <c r="AO233" s="47">
        <v>9.80438356164384</v>
      </c>
      <c r="AP233" s="47">
        <v>10.1369863013699</v>
      </c>
      <c r="AQ233" s="47">
        <v>10.8884931506849</v>
      </c>
      <c r="AR233" s="47">
        <v>10.4109589041096</v>
      </c>
      <c r="AS233" s="47">
        <v>12.9898630136986</v>
      </c>
      <c r="AT233" s="47">
        <v>9.31506849315068</v>
      </c>
      <c r="AU233" s="47">
        <v>12.766301369863</v>
      </c>
      <c r="AV233" s="47">
        <v>9.58904109589041</v>
      </c>
      <c r="AW233" s="47">
        <v>14.5164383561644</v>
      </c>
      <c r="AX233" s="47">
        <v>9.863013698630141</v>
      </c>
      <c r="AY233" s="47">
        <v>19.1950684931507</v>
      </c>
      <c r="AZ233" s="47">
        <v>8.493150684931511</v>
      </c>
      <c r="BA233" s="47">
        <v>13.933698630137</v>
      </c>
      <c r="BB233" s="47">
        <v>11.7808219178082</v>
      </c>
      <c r="BC233" s="47">
        <v>34.3312328767123</v>
      </c>
      <c r="BD233" s="47">
        <v>11.3432835820896</v>
      </c>
      <c r="BE233" s="47">
        <v>7.60716417910448</v>
      </c>
      <c r="BF233" s="47">
        <v>9.863013698630141</v>
      </c>
      <c r="BG233" s="47">
        <v>12.6704109589041</v>
      </c>
      <c r="BH233" s="47">
        <v>11.2328767123288</v>
      </c>
      <c r="BI233" s="47">
        <v>10.1843835616438</v>
      </c>
      <c r="BJ233" s="47">
        <v>21.1111111111111</v>
      </c>
      <c r="BK233" s="47">
        <v>10.135</v>
      </c>
      <c r="BL233" s="47">
        <v>11.5068493150685</v>
      </c>
      <c r="BM233" s="47">
        <v>6.61561643835616</v>
      </c>
      <c r="BN233" s="47">
        <v>11.5384615384615</v>
      </c>
      <c r="BO233" s="47">
        <v>16.9513736263736</v>
      </c>
      <c r="BP233" s="47">
        <v>9.31506849315068</v>
      </c>
      <c r="BQ233" s="47">
        <v>10.7709589041096</v>
      </c>
      <c r="BR233" s="47">
        <v>9.09090909090909</v>
      </c>
      <c r="BS233" s="47">
        <v>19.6449035812672</v>
      </c>
      <c r="BT233" s="47">
        <v>8.33333333333333</v>
      </c>
      <c r="BU233" s="47">
        <v>20.2497222222222</v>
      </c>
      <c r="BV233" s="47">
        <v>10.4109589041096</v>
      </c>
      <c r="BW233" s="47">
        <v>14.213698630137</v>
      </c>
      <c r="BX233" s="47">
        <v>11.7808219178082</v>
      </c>
      <c r="BY233" s="47">
        <v>11.8167123287671</v>
      </c>
      <c r="BZ233" s="47">
        <v>11.7808219178082</v>
      </c>
      <c r="CA233" s="47">
        <v>11.2328767123288</v>
      </c>
      <c r="CB233" s="47">
        <v>10.1369863013699</v>
      </c>
      <c r="CC233" s="47">
        <v>12.7287671232877</v>
      </c>
      <c r="CD233" s="47">
        <v>17.4033149171271</v>
      </c>
      <c r="CE233" s="47">
        <v>12.0022099447514</v>
      </c>
      <c r="CF233" s="47">
        <v>9.61538461538462</v>
      </c>
      <c r="CG233" s="47">
        <v>22.293956043956</v>
      </c>
      <c r="CH233" s="47">
        <v>11.5068493150685</v>
      </c>
      <c r="CI233" s="47">
        <v>19.0904109589041</v>
      </c>
      <c r="CJ233" s="47">
        <v>11.2328767123288</v>
      </c>
      <c r="CK233" s="47">
        <v>12.9671232876712</v>
      </c>
      <c r="CL233" s="47">
        <v>8.767123287671231</v>
      </c>
      <c r="CM233" s="47">
        <v>11.8827397260274</v>
      </c>
      <c r="CN233" s="47">
        <v>10.4395604395604</v>
      </c>
      <c r="CO233" s="47">
        <v>12.5629120879121</v>
      </c>
      <c r="CP233" s="47">
        <v>7.67123287671233</v>
      </c>
      <c r="CQ233" s="47">
        <v>17.9180821917808</v>
      </c>
      <c r="CR233" s="47">
        <v>24.2253521126761</v>
      </c>
      <c r="CS233" s="47">
        <v>11.8845070422535</v>
      </c>
      <c r="CT233" s="47">
        <v>9.04109589041096</v>
      </c>
      <c r="CU233" s="47">
        <v>8.620273972602741</v>
      </c>
      <c r="CV233" s="47">
        <v>7.94520547945205</v>
      </c>
      <c r="CW233" s="47">
        <v>9.37315068493151</v>
      </c>
      <c r="CX233" s="47">
        <v>9.31506849315068</v>
      </c>
      <c r="CY233" s="47">
        <v>15.0295890410959</v>
      </c>
      <c r="CZ233" s="47">
        <v>9.58904109589041</v>
      </c>
      <c r="DA233" s="47">
        <v>21.9301369863014</v>
      </c>
      <c r="DB233" s="47">
        <v>12.8767123287671</v>
      </c>
      <c r="DC233" s="47">
        <v>14.8339726027397</v>
      </c>
      <c r="DD233" s="47">
        <v>9.58904109589041</v>
      </c>
      <c r="DE233" s="47">
        <v>9.74904109589041</v>
      </c>
      <c r="DF233" s="47">
        <v>8.21917808219178</v>
      </c>
      <c r="DG233" s="47">
        <v>11.6720547945205</v>
      </c>
      <c r="DH233" s="47">
        <v>11.2637362637363</v>
      </c>
      <c r="DI233" s="47">
        <v>9.31071428571429</v>
      </c>
      <c r="DJ233" s="47">
        <v>9.340659340659339</v>
      </c>
      <c r="DK233" s="47">
        <v>12.5401098901099</v>
      </c>
      <c r="DL233" s="47">
        <v>11.5068493150685</v>
      </c>
      <c r="DM233" s="47">
        <v>16.1304109589041</v>
      </c>
      <c r="DN233" s="29"/>
      <c r="DO233" s="47">
        <f>SUM(SUM(B233,D233,F233,H233,J233,L233,N233,P233,R233,T233,V233,X233,Z233,AB233,AD233,AF233,AH233,AJ233,AL233,AN233,AP233,AR233,AT233,AV233,AX233,AZ233,BB233,BD233,BF233,BH233),BJ233,BL233,BN233,BP233,BR233,BT233,BV233,BX233,BZ233,CB233,CD233,CF233,CH233,CJ233,CL233,CN233,CP233,CR233,CT233,CV233,CX233,CZ233,DB233,DD233,DF233,DH233,DJ233,DL233)/58</f>
        <v>11.4307297537336</v>
      </c>
      <c r="DP233" s="47">
        <f>SUM(SUM(C233,E233,G233,I233,K233,M233,O233,Q233,S233,U233,W233,Y233,AA233,AC233,AE233,AG233,AI233,AK233,AM233,AO233,AQ233,AS233,AU233,AW233,AY233,BA233,BC233,BE233,BG233,BI233),BK233,BM233,BO233,BQ233,BS233,BU233,BW233,BY233,CA233,CC233,CE233,CG233,CI233,CK233,CM233,CO233,CQ233,CS233,CU233,CW233,CY233,DA233,DC233,DE233,DG233,DI233,DK233,DM233)/58</f>
        <v>14.5230616189072</v>
      </c>
      <c r="DQ233" s="63"/>
    </row>
    <row r="234" ht="20.35" customHeight="1">
      <c r="A234" s="65">
        <v>2014</v>
      </c>
      <c r="B234" s="68">
        <v>11.7808219178082</v>
      </c>
      <c r="C234" s="47">
        <v>12.866301369863</v>
      </c>
      <c r="D234" s="47">
        <v>10.958904109589</v>
      </c>
      <c r="E234" s="47">
        <v>10.9158904109589</v>
      </c>
      <c r="F234" s="47">
        <v>11.8131868131868</v>
      </c>
      <c r="G234" s="47">
        <v>13.2409340659341</v>
      </c>
      <c r="H234" s="47">
        <v>32.0121951219512</v>
      </c>
      <c r="I234" s="47">
        <v>6.51676829268293</v>
      </c>
      <c r="J234" s="47">
        <v>8.52941176470588</v>
      </c>
      <c r="K234" s="47">
        <v>18.0088235294118</v>
      </c>
      <c r="L234" s="47">
        <v>9.970674486803521</v>
      </c>
      <c r="M234" s="47">
        <v>13.7483870967742</v>
      </c>
      <c r="N234" s="47">
        <v>10.0278551532033</v>
      </c>
      <c r="O234" s="47">
        <v>9.03816155988858</v>
      </c>
      <c r="P234" s="47">
        <v>9.31506849315068</v>
      </c>
      <c r="Q234" s="47">
        <v>21.1424657534247</v>
      </c>
      <c r="R234" s="47">
        <v>10.958904109589</v>
      </c>
      <c r="S234" s="47">
        <v>16.2430136986301</v>
      </c>
      <c r="T234" s="47">
        <v>12.0547945205479</v>
      </c>
      <c r="U234" s="47">
        <v>20.2695890410959</v>
      </c>
      <c r="V234" s="47">
        <v>10.1369863013699</v>
      </c>
      <c r="W234" s="47">
        <v>20.8021917808219</v>
      </c>
      <c r="X234" s="47">
        <v>11.2637362637363</v>
      </c>
      <c r="Y234" s="47">
        <v>15.0964285714286</v>
      </c>
      <c r="Z234" s="47">
        <v>8.51648351648352</v>
      </c>
      <c r="AA234" s="47">
        <v>18.864010989011</v>
      </c>
      <c r="AB234" s="47">
        <v>9.31506849315068</v>
      </c>
      <c r="AC234" s="47">
        <v>11.8082191780822</v>
      </c>
      <c r="AD234" s="47">
        <v>6.86813186813187</v>
      </c>
      <c r="AE234" s="47">
        <v>17.6425824175824</v>
      </c>
      <c r="AF234" s="47">
        <v>10.6849315068493</v>
      </c>
      <c r="AG234" s="47">
        <v>14.8972602739726</v>
      </c>
      <c r="AH234" s="47">
        <v>6.74157303370787</v>
      </c>
      <c r="AI234" s="47">
        <v>17.4505617977528</v>
      </c>
      <c r="AJ234" s="47">
        <v>8.938547486033521</v>
      </c>
      <c r="AK234" s="47">
        <v>13.981843575419</v>
      </c>
      <c r="AL234" s="47">
        <v>10.6849315068493</v>
      </c>
      <c r="AM234" s="47">
        <v>22.9767123287671</v>
      </c>
      <c r="AN234" s="47">
        <v>13.1868131868132</v>
      </c>
      <c r="AO234" s="47">
        <v>9.75604395604396</v>
      </c>
      <c r="AP234" s="47">
        <v>8.493150684931511</v>
      </c>
      <c r="AQ234" s="47">
        <v>11.1232876712329</v>
      </c>
      <c r="AR234" s="47">
        <v>9.31506849315068</v>
      </c>
      <c r="AS234" s="47">
        <v>12.8057534246575</v>
      </c>
      <c r="AT234" s="47">
        <v>10.6849315068493</v>
      </c>
      <c r="AU234" s="47">
        <v>13.0331506849315</v>
      </c>
      <c r="AV234" s="47">
        <v>8.767123287671231</v>
      </c>
      <c r="AW234" s="47">
        <v>14.861095890411</v>
      </c>
      <c r="AX234" s="47">
        <v>10.1928374655647</v>
      </c>
      <c r="AY234" s="47">
        <v>18.5052341597796</v>
      </c>
      <c r="AZ234" s="47">
        <v>9.863013698630141</v>
      </c>
      <c r="BA234" s="47">
        <v>13.8117808219178</v>
      </c>
      <c r="BB234" s="47">
        <v>14.3646408839779</v>
      </c>
      <c r="BC234" s="47">
        <v>33.4997237569061</v>
      </c>
      <c r="BD234" s="47">
        <v>11.2359550561798</v>
      </c>
      <c r="BE234" s="47">
        <v>8.485393258426971</v>
      </c>
      <c r="BF234" s="47">
        <v>9.065934065934069</v>
      </c>
      <c r="BG234" s="47">
        <v>12.6423076923077</v>
      </c>
      <c r="BH234" s="47">
        <v>9.065934065934069</v>
      </c>
      <c r="BI234" s="47">
        <v>9.982692307692311</v>
      </c>
      <c r="BJ234" s="47">
        <v>16.7130919220056</v>
      </c>
      <c r="BK234" s="47">
        <v>10.166573816156</v>
      </c>
      <c r="BL234" s="47">
        <v>7.94520547945205</v>
      </c>
      <c r="BM234" s="47">
        <v>6.25452054794521</v>
      </c>
      <c r="BN234" s="47">
        <v>8.767123287671231</v>
      </c>
      <c r="BO234" s="47">
        <v>17.2224657534247</v>
      </c>
      <c r="BP234" s="47">
        <v>10.958904109589</v>
      </c>
      <c r="BQ234" s="47">
        <v>10.7947945205479</v>
      </c>
      <c r="BR234" s="47">
        <v>9.58904109589041</v>
      </c>
      <c r="BS234" s="47">
        <v>19.3353424657534</v>
      </c>
      <c r="BT234" s="47">
        <v>7.94520547945205</v>
      </c>
      <c r="BU234" s="47">
        <v>19.8731506849315</v>
      </c>
      <c r="BV234" s="47">
        <v>9.31506849315068</v>
      </c>
      <c r="BW234" s="47">
        <v>14.3613698630137</v>
      </c>
      <c r="BX234" s="47">
        <v>11.2328767123288</v>
      </c>
      <c r="BY234" s="47">
        <v>12.0841095890411</v>
      </c>
      <c r="BZ234" s="47">
        <v>10.1369863013699</v>
      </c>
      <c r="CA234" s="47">
        <v>11.1871232876712</v>
      </c>
      <c r="CB234" s="47">
        <v>7.5</v>
      </c>
      <c r="CC234" s="47">
        <v>13.145</v>
      </c>
      <c r="CD234" s="47">
        <v>14.5205479452055</v>
      </c>
      <c r="CE234" s="47">
        <v>12.4558904109589</v>
      </c>
      <c r="CF234" s="47">
        <v>10.7438016528926</v>
      </c>
      <c r="CG234" s="47">
        <v>21.6652892561983</v>
      </c>
      <c r="CH234" s="47">
        <v>8.45070422535211</v>
      </c>
      <c r="CI234" s="47">
        <v>18.756338028169</v>
      </c>
      <c r="CJ234" s="47">
        <v>10.4109589041096</v>
      </c>
      <c r="CK234" s="47">
        <v>12.7824657534247</v>
      </c>
      <c r="CL234" s="47">
        <v>9.31506849315068</v>
      </c>
      <c r="CM234" s="47">
        <v>11.5865753424658</v>
      </c>
      <c r="CN234" s="47">
        <v>8.21917808219178</v>
      </c>
      <c r="CO234" s="47">
        <v>12.5052054794521</v>
      </c>
      <c r="CP234" s="47">
        <v>8.493150684931511</v>
      </c>
      <c r="CQ234" s="47">
        <v>17.9041095890411</v>
      </c>
      <c r="CR234" s="47">
        <v>3.92156862745098</v>
      </c>
      <c r="CS234" s="47">
        <v>11.4470588235294</v>
      </c>
      <c r="CT234" s="47">
        <v>11.2328767123288</v>
      </c>
      <c r="CU234" s="47">
        <v>8.90958904109589</v>
      </c>
      <c r="CV234" s="47">
        <v>9.31506849315068</v>
      </c>
      <c r="CW234" s="47">
        <v>8.589589041095889</v>
      </c>
      <c r="CX234" s="47">
        <v>10.4395604395604</v>
      </c>
      <c r="CY234" s="47">
        <v>15.1134615384615</v>
      </c>
      <c r="CZ234" s="47">
        <v>10.4109589041096</v>
      </c>
      <c r="DA234" s="47">
        <v>20.8186301369863</v>
      </c>
      <c r="DB234" s="47">
        <v>8.21917808219178</v>
      </c>
      <c r="DC234" s="47">
        <v>15.5465753424658</v>
      </c>
      <c r="DD234" s="47">
        <v>10.1369863013699</v>
      </c>
      <c r="DE234" s="47">
        <v>9.886575342465751</v>
      </c>
      <c r="DF234" s="47">
        <v>8.767123287671231</v>
      </c>
      <c r="DG234" s="47">
        <v>12.3695890410959</v>
      </c>
      <c r="DH234" s="47">
        <v>5.9190031152648</v>
      </c>
      <c r="DI234" s="47">
        <v>8.494392523364491</v>
      </c>
      <c r="DJ234" s="47">
        <v>9.19220055710306</v>
      </c>
      <c r="DK234" s="47">
        <v>12.8183844011142</v>
      </c>
      <c r="DL234" s="47">
        <v>10.4395604395604</v>
      </c>
      <c r="DM234" s="47">
        <v>16.2222527472527</v>
      </c>
      <c r="DN234" s="29"/>
      <c r="DO234" s="47">
        <f>SUM(SUM(B234,D234,F234,H234,J234,L234,N234,P234,R234,T234,V234,X234,Z234,AB234,AD234,AF234,AH234,AJ234,AL234,AN234,AP234,AR234,AT234,AV234,AX234,AZ234,BB234,BD234,BF234,BH234),BJ234,BL234,BN234,BP234,BR234,BT234,BV234,BX234,BZ234,CB234,CD234,CF234,CH234,CJ234,CL234,CN234,CP234,CR234,CT234,CV234,CX234,CZ234,DB234,DD234,DF234,DH234,DJ234,DL234)/58</f>
        <v>10.225148391224</v>
      </c>
      <c r="DP234" s="47">
        <f>SUM(SUM(C234,E234,G234,I234,K234,M234,O234,Q234,S234,U234,W234,Y234,AA234,AC234,AE234,AG234,AI234,AK234,AM234,AO234,AQ234,AS234,AU234,AW234,AY234,BA234,BC234,BE234,BG234,BI234),BK234,BM234,BO234,BQ234,BS234,BU234,BW234,BY234,CA234,CC234,CE234,CG234,CI234,CK234,CM234,CO234,CQ234,CS234,CU234,CW234,CY234,DA234,DC234,DE234,DG234,DI234,DK234,DM234)/58</f>
        <v>14.4191902021195</v>
      </c>
      <c r="DQ234" s="63"/>
    </row>
    <row r="235" ht="20.35" customHeight="1">
      <c r="A235" s="65">
        <v>2015</v>
      </c>
      <c r="B235" s="68">
        <v>8.241758241758239</v>
      </c>
      <c r="C235" s="47">
        <v>12.4623626373626</v>
      </c>
      <c r="D235" s="47">
        <v>8.21917808219178</v>
      </c>
      <c r="E235" s="47">
        <v>10.8235616438356</v>
      </c>
      <c r="F235" s="47">
        <v>8.767123287671231</v>
      </c>
      <c r="G235" s="47">
        <v>12.6756164383562</v>
      </c>
      <c r="H235" s="47">
        <v>25.5882352941176</v>
      </c>
      <c r="I235" s="47">
        <v>7.02235294117647</v>
      </c>
      <c r="J235" s="47">
        <v>16.1290322580645</v>
      </c>
      <c r="K235" s="47">
        <v>18.6973607038123</v>
      </c>
      <c r="L235" s="47">
        <v>8.31024930747922</v>
      </c>
      <c r="M235" s="47">
        <v>13.8196675900277</v>
      </c>
      <c r="N235" s="47">
        <v>9.58904109589041</v>
      </c>
      <c r="O235" s="47">
        <v>8.886301369863009</v>
      </c>
      <c r="P235" s="47">
        <v>11.2328767123288</v>
      </c>
      <c r="Q235" s="47">
        <v>21.6027397260274</v>
      </c>
      <c r="R235" s="47">
        <v>10.4395604395604</v>
      </c>
      <c r="S235" s="47">
        <v>16.346978021978</v>
      </c>
      <c r="T235" s="47">
        <v>9.31506849315068</v>
      </c>
      <c r="U235" s="47">
        <v>20.7895890410959</v>
      </c>
      <c r="V235" s="47">
        <v>10.4395604395604</v>
      </c>
      <c r="W235" s="47">
        <v>21.1255494505495</v>
      </c>
      <c r="X235" s="47">
        <v>8.493150684931511</v>
      </c>
      <c r="Y235" s="47">
        <v>14.8805479452055</v>
      </c>
      <c r="Z235" s="47">
        <v>11.5068493150685</v>
      </c>
      <c r="AA235" s="47">
        <v>18.7216438356164</v>
      </c>
      <c r="AB235" s="47">
        <v>10.958904109589</v>
      </c>
      <c r="AC235" s="47">
        <v>11.3202739726027</v>
      </c>
      <c r="AD235" s="47">
        <v>9.09090909090909</v>
      </c>
      <c r="AE235" s="47">
        <v>17.8931129476584</v>
      </c>
      <c r="AF235" s="47">
        <v>9.04109589041096</v>
      </c>
      <c r="AG235" s="47">
        <v>14.5917808219178</v>
      </c>
      <c r="AH235" s="47">
        <v>11.0192837465565</v>
      </c>
      <c r="AI235" s="47">
        <v>18.062258953168</v>
      </c>
      <c r="AJ235" s="47">
        <v>8.767123287671231</v>
      </c>
      <c r="AK235" s="47">
        <v>13.3945205479452</v>
      </c>
      <c r="AL235" s="47">
        <v>8.51648351648352</v>
      </c>
      <c r="AM235" s="47">
        <v>23.1093406593407</v>
      </c>
      <c r="AN235" s="47">
        <v>12.6027397260274</v>
      </c>
      <c r="AO235" s="47">
        <v>9.69643835616438</v>
      </c>
      <c r="AP235" s="47">
        <v>10.958904109589</v>
      </c>
      <c r="AQ235" s="47">
        <v>10.6178082191781</v>
      </c>
      <c r="AR235" s="47">
        <v>9.04109589041096</v>
      </c>
      <c r="AS235" s="47">
        <v>12.5794520547945</v>
      </c>
      <c r="AT235" s="47">
        <v>10.4109589041096</v>
      </c>
      <c r="AU235" s="47">
        <v>12.653698630137</v>
      </c>
      <c r="AV235" s="47">
        <v>7.67123287671233</v>
      </c>
      <c r="AW235" s="47">
        <v>14.413698630137</v>
      </c>
      <c r="AX235" s="47">
        <v>13.4986225895317</v>
      </c>
      <c r="AY235" s="47">
        <v>19.2721763085399</v>
      </c>
      <c r="AZ235" s="47">
        <v>9.04109589041096</v>
      </c>
      <c r="BA235" s="47">
        <v>14.2361643835616</v>
      </c>
      <c r="BB235" s="47">
        <v>8.767123287671231</v>
      </c>
      <c r="BC235" s="47">
        <v>33.7350684931507</v>
      </c>
      <c r="BD235" s="47">
        <v>24.7126436781609</v>
      </c>
      <c r="BE235" s="47">
        <v>8.22442528735632</v>
      </c>
      <c r="BF235" s="47">
        <v>11.2328767123288</v>
      </c>
      <c r="BG235" s="47">
        <v>12.8739726027397</v>
      </c>
      <c r="BH235" s="47">
        <v>9.58904109589041</v>
      </c>
      <c r="BI235" s="47">
        <v>9.976986301369861</v>
      </c>
      <c r="BJ235" s="47">
        <v>18.2072829131653</v>
      </c>
      <c r="BK235" s="47">
        <v>10.0067226890756</v>
      </c>
      <c r="BL235" s="47">
        <v>9.58904109589041</v>
      </c>
      <c r="BM235" s="47">
        <v>5.80739726027397</v>
      </c>
      <c r="BN235" s="47">
        <v>10.7734806629834</v>
      </c>
      <c r="BO235" s="47">
        <v>17.3450276243094</v>
      </c>
      <c r="BP235" s="47">
        <v>7.3972602739726</v>
      </c>
      <c r="BQ235" s="47">
        <v>10.246301369863</v>
      </c>
      <c r="BR235" s="47">
        <v>7.3972602739726</v>
      </c>
      <c r="BS235" s="47">
        <v>19.6643835616438</v>
      </c>
      <c r="BT235" s="47">
        <v>10.3932584269663</v>
      </c>
      <c r="BU235" s="47">
        <v>20.7553370786517</v>
      </c>
      <c r="BV235" s="47">
        <v>9.58904109589041</v>
      </c>
      <c r="BW235" s="47">
        <v>14.0550684931507</v>
      </c>
      <c r="BX235" s="47">
        <v>9.863013698630141</v>
      </c>
      <c r="BY235" s="47">
        <v>11.4720547945205</v>
      </c>
      <c r="BZ235" s="47">
        <v>9.58904109589041</v>
      </c>
      <c r="CA235" s="47">
        <v>11.0575342465753</v>
      </c>
      <c r="CB235" s="47">
        <v>11.7808219178082</v>
      </c>
      <c r="CC235" s="47">
        <v>12.8953424657534</v>
      </c>
      <c r="CD235" s="47">
        <v>13.2947976878613</v>
      </c>
      <c r="CE235" s="47">
        <v>11.9742774566474</v>
      </c>
      <c r="CF235" s="47">
        <v>9.16666666666667</v>
      </c>
      <c r="CG235" s="47">
        <v>22.2419444444444</v>
      </c>
      <c r="CH235" s="47">
        <v>13.1506849315068</v>
      </c>
      <c r="CI235" s="47">
        <v>19.1767123287671</v>
      </c>
      <c r="CJ235" s="47">
        <v>13.1506849315068</v>
      </c>
      <c r="CK235" s="47">
        <v>12.9224657534247</v>
      </c>
      <c r="CL235" s="47">
        <v>9.31506849315068</v>
      </c>
      <c r="CM235" s="47">
        <v>11.1583561643836</v>
      </c>
      <c r="CN235" s="47">
        <v>7.67123287671233</v>
      </c>
      <c r="CO235" s="47">
        <v>12.8117808219178</v>
      </c>
      <c r="CP235" s="47">
        <v>10.4109589041096</v>
      </c>
      <c r="CQ235" s="47">
        <v>17.7967123287671</v>
      </c>
      <c r="CR235" s="47">
        <v>6.11111111111111</v>
      </c>
      <c r="CS235" s="47">
        <v>10.9008333333333</v>
      </c>
      <c r="CT235" s="47">
        <v>10.1369863013699</v>
      </c>
      <c r="CU235" s="47">
        <v>8.441643835616439</v>
      </c>
      <c r="CV235" s="47">
        <v>11.8457300275482</v>
      </c>
      <c r="CW235" s="47">
        <v>8.67272727272727</v>
      </c>
      <c r="CX235" s="47">
        <v>10.958904109589</v>
      </c>
      <c r="CY235" s="47">
        <v>14.9265753424658</v>
      </c>
      <c r="CZ235" s="47">
        <v>12.3287671232877</v>
      </c>
      <c r="DA235" s="47">
        <v>20.5950684931507</v>
      </c>
      <c r="DB235" s="47">
        <v>12.6404494382022</v>
      </c>
      <c r="DC235" s="47">
        <v>15.1356741573034</v>
      </c>
      <c r="DD235" s="47">
        <v>10.989010989011</v>
      </c>
      <c r="DE235" s="47">
        <v>9.77335164835165</v>
      </c>
      <c r="DF235" s="47">
        <v>11.5384615384615</v>
      </c>
      <c r="DG235" s="47">
        <v>12.3090659340659</v>
      </c>
      <c r="DH235" s="47">
        <v>8.241758241758239</v>
      </c>
      <c r="DI235" s="47">
        <v>8.571978021978021</v>
      </c>
      <c r="DJ235" s="47">
        <v>9.66850828729282</v>
      </c>
      <c r="DK235" s="47">
        <v>12.1569060773481</v>
      </c>
      <c r="DL235" s="47">
        <v>10.4109589041096</v>
      </c>
      <c r="DM235" s="47">
        <v>16.0983561643836</v>
      </c>
      <c r="DN235" s="29"/>
      <c r="DO235" s="47">
        <f>SUM(SUM(B235,D235,F235,H235,J235,L235,N235,P235,R235,T235,V235,X235,Z235,AB235,AD235,AF235,AH235,AJ235,AL235,AN235,AP235,AR235,AT235,AV235,AX235,AZ235,BB235,BD235,BF235,BH235),BJ235,BL235,BN235,BP235,BR235,BT235,BV235,BX235,BZ235,CB235,CD235,CF235,CH235,CJ235,CL235,CN235,CP235,CR235,CT235,CV235,CX235,CZ235,DB235,DD235,DF235,DH235,DJ235,DL235)/58</f>
        <v>10.8069320702183</v>
      </c>
      <c r="DP235" s="47">
        <f>SUM(SUM(C235,E235,G235,I235,K235,M235,O235,Q235,S235,U235,W235,Y235,AA235,AC235,AE235,AG235,AI235,AK235,AM235,AO235,AQ235,AS235,AU235,AW235,AY235,BA235,BC235,BE235,BG235,BI235),BK235,BM235,BO235,BQ235,BS235,BU235,BW235,BY235,CA235,CC235,CE235,CG235,CI235,CK235,CM235,CO235,CQ235,CS235,CU235,CW235,CY235,DA235,DC235,DE235,DG235,DI235,DK235,DM235)/58</f>
        <v>14.3702594427166</v>
      </c>
      <c r="DQ235" s="63"/>
    </row>
    <row r="236" ht="20.35" customHeight="1">
      <c r="A236" s="65">
        <v>2016</v>
      </c>
      <c r="B236" s="68">
        <v>10.3825136612022</v>
      </c>
      <c r="C236" s="47">
        <v>12.3724043715847</v>
      </c>
      <c r="D236" s="47">
        <v>11.2021857923497</v>
      </c>
      <c r="E236" s="47">
        <v>10.3046448087432</v>
      </c>
      <c r="F236" s="47">
        <v>9.2896174863388</v>
      </c>
      <c r="G236" s="47">
        <v>13.8341530054645</v>
      </c>
      <c r="H236" s="47">
        <v>26.5895953757225</v>
      </c>
      <c r="I236" s="47">
        <v>7.41416184971098</v>
      </c>
      <c r="J236" s="47">
        <v>11.7647058823529</v>
      </c>
      <c r="K236" s="47">
        <v>18.9343653250774</v>
      </c>
      <c r="L236" s="47">
        <v>10.3825136612022</v>
      </c>
      <c r="M236" s="47">
        <v>13.944262295082</v>
      </c>
      <c r="N236" s="47">
        <v>9.890109890109891</v>
      </c>
      <c r="O236" s="47">
        <v>8.497527472527469</v>
      </c>
      <c r="P236" s="47">
        <v>10.9289617486339</v>
      </c>
      <c r="Q236" s="47">
        <v>23.1040983606557</v>
      </c>
      <c r="R236" s="47">
        <v>9.83606557377049</v>
      </c>
      <c r="S236" s="47">
        <v>17.0393442622951</v>
      </c>
      <c r="T236" s="47">
        <v>12.4309392265193</v>
      </c>
      <c r="U236" s="47">
        <v>21.3519337016575</v>
      </c>
      <c r="V236" s="47">
        <v>9.2896174863388</v>
      </c>
      <c r="W236" s="47">
        <v>22.0303278688525</v>
      </c>
      <c r="X236" s="47">
        <v>8.493150684931511</v>
      </c>
      <c r="Y236" s="47">
        <v>14.1720547945205</v>
      </c>
      <c r="Z236" s="47">
        <v>8.767123287671231</v>
      </c>
      <c r="AA236" s="47">
        <v>19.2986301369863</v>
      </c>
      <c r="AB236" s="47">
        <v>11.7486338797814</v>
      </c>
      <c r="AC236" s="47">
        <v>11.6032786885246</v>
      </c>
      <c r="AD236" s="47">
        <v>9.695290858725761</v>
      </c>
      <c r="AE236" s="47">
        <v>17.2310249307479</v>
      </c>
      <c r="AF236" s="47">
        <v>9.83606557377049</v>
      </c>
      <c r="AG236" s="47">
        <v>15.2516393442623</v>
      </c>
      <c r="AH236" s="47">
        <v>13.4615384615385</v>
      </c>
      <c r="AI236" s="47">
        <v>18.9524725274725</v>
      </c>
      <c r="AJ236" s="47">
        <v>8.743169398907099</v>
      </c>
      <c r="AK236" s="47">
        <v>13.4789617486339</v>
      </c>
      <c r="AL236" s="47">
        <v>9.016393442622951</v>
      </c>
      <c r="AM236" s="47">
        <v>24.1811475409836</v>
      </c>
      <c r="AN236" s="47">
        <v>7.92349726775956</v>
      </c>
      <c r="AO236" s="47">
        <v>10.4827868852459</v>
      </c>
      <c r="AP236" s="47">
        <v>9.83606557377049</v>
      </c>
      <c r="AQ236" s="47">
        <v>11.2199453551913</v>
      </c>
      <c r="AR236" s="47">
        <v>8.241758241758239</v>
      </c>
      <c r="AS236" s="47">
        <v>12.0436813186813</v>
      </c>
      <c r="AT236" s="47">
        <v>10.9289617486339</v>
      </c>
      <c r="AU236" s="47">
        <v>12.9286885245902</v>
      </c>
      <c r="AV236" s="47">
        <v>10.7438016528926</v>
      </c>
      <c r="AW236" s="47">
        <v>15.0719008264463</v>
      </c>
      <c r="AX236" s="47">
        <v>11.6666666666667</v>
      </c>
      <c r="AY236" s="47">
        <v>20.36</v>
      </c>
      <c r="AZ236" s="47">
        <v>8.241758241758239</v>
      </c>
      <c r="BA236" s="47">
        <v>13.0222527472527</v>
      </c>
      <c r="BB236" s="47">
        <v>13.3879781420765</v>
      </c>
      <c r="BC236" s="47">
        <v>34.6508196721311</v>
      </c>
      <c r="BD236" s="47">
        <v>26.1971830985915</v>
      </c>
      <c r="BE236" s="47">
        <v>8.70084507042254</v>
      </c>
      <c r="BF236" s="47">
        <v>8.635097493036209</v>
      </c>
      <c r="BG236" s="47">
        <v>11.916991643454</v>
      </c>
      <c r="BH236" s="47">
        <v>9.31506849315068</v>
      </c>
      <c r="BI236" s="47">
        <v>9.17972602739726</v>
      </c>
      <c r="BJ236" s="47">
        <v>15.819209039548</v>
      </c>
      <c r="BK236" s="47">
        <v>10.6559322033898</v>
      </c>
      <c r="BL236" s="47">
        <v>10.9289617486339</v>
      </c>
      <c r="BM236" s="47">
        <v>7.03688524590164</v>
      </c>
      <c r="BN236" s="47">
        <v>10.2493074792244</v>
      </c>
      <c r="BO236" s="47">
        <v>17.2590027700831</v>
      </c>
      <c r="BP236" s="47">
        <v>8.743169398907099</v>
      </c>
      <c r="BQ236" s="47">
        <v>11.2319672131148</v>
      </c>
      <c r="BR236" s="47">
        <v>8.31024930747922</v>
      </c>
      <c r="BS236" s="47">
        <v>20.3210526315789</v>
      </c>
      <c r="BT236" s="47">
        <v>7.65027322404372</v>
      </c>
      <c r="BU236" s="47">
        <v>21.8743169398907</v>
      </c>
      <c r="BV236" s="47">
        <v>12.4309392265193</v>
      </c>
      <c r="BW236" s="47">
        <v>14.0279005524862</v>
      </c>
      <c r="BX236" s="47">
        <v>10.1092896174863</v>
      </c>
      <c r="BY236" s="47">
        <v>12.0273224043716</v>
      </c>
      <c r="BZ236" s="47">
        <v>10.1092896174863</v>
      </c>
      <c r="CA236" s="47">
        <v>11.0983606557377</v>
      </c>
      <c r="CB236" s="47">
        <v>8.46994535519126</v>
      </c>
      <c r="CC236" s="47">
        <v>13.5453551912568</v>
      </c>
      <c r="CD236" s="47">
        <v>14.8351648351648</v>
      </c>
      <c r="CE236" s="47">
        <v>12.7192307692308</v>
      </c>
      <c r="CF236" s="47">
        <v>12.0547945205479</v>
      </c>
      <c r="CG236" s="47">
        <v>22.8106849315068</v>
      </c>
      <c r="CH236" s="47">
        <v>9.444444444444439</v>
      </c>
      <c r="CI236" s="47">
        <v>20.2505555555556</v>
      </c>
      <c r="CJ236" s="47">
        <v>10.1092896174863</v>
      </c>
      <c r="CK236" s="47">
        <v>12.0456284153005</v>
      </c>
      <c r="CL236" s="47">
        <v>12.6027397260274</v>
      </c>
      <c r="CM236" s="47">
        <v>11.1638356164384</v>
      </c>
      <c r="CN236" s="47">
        <v>8.767123287671231</v>
      </c>
      <c r="CO236" s="47">
        <v>12.7553424657534</v>
      </c>
      <c r="CP236" s="47">
        <v>12.0218579234973</v>
      </c>
      <c r="CQ236" s="47">
        <v>18.3866120218579</v>
      </c>
      <c r="CR236" s="47">
        <v>8.07799442896936</v>
      </c>
      <c r="CS236" s="47">
        <v>11.3779944289694</v>
      </c>
      <c r="CT236" s="47">
        <v>8.196721311475409</v>
      </c>
      <c r="CU236" s="47">
        <v>9.136612021857919</v>
      </c>
      <c r="CV236" s="47">
        <v>12.0547945205479</v>
      </c>
      <c r="CW236" s="47">
        <v>9.236986301369861</v>
      </c>
      <c r="CX236" s="47">
        <v>9.2896174863388</v>
      </c>
      <c r="CY236" s="47">
        <v>15.4248633879781</v>
      </c>
      <c r="CZ236" s="47">
        <v>10.6741573033708</v>
      </c>
      <c r="DA236" s="47">
        <v>21.4075842696629</v>
      </c>
      <c r="DB236" s="47">
        <v>8.21917808219178</v>
      </c>
      <c r="DC236" s="47">
        <v>15.6186301369863</v>
      </c>
      <c r="DD236" s="47">
        <v>11.2021857923497</v>
      </c>
      <c r="DE236" s="47">
        <v>10.5062841530055</v>
      </c>
      <c r="DF236" s="47">
        <v>8.196721311475409</v>
      </c>
      <c r="DG236" s="47">
        <v>12.3904371584699</v>
      </c>
      <c r="DH236" s="47">
        <v>9.562841530054641</v>
      </c>
      <c r="DI236" s="47">
        <v>8.26229508196721</v>
      </c>
      <c r="DJ236" s="47">
        <v>9.562841530054641</v>
      </c>
      <c r="DK236" s="47">
        <v>12.568306010929</v>
      </c>
      <c r="DL236" s="47">
        <v>12.8767123287671</v>
      </c>
      <c r="DM236" s="47">
        <v>16.4378082191781</v>
      </c>
      <c r="DN236" s="29"/>
      <c r="DO236" s="47">
        <f>SUM(SUM(B236,D236,F236,H236,J236,L236,N236,P236,R236,T236,V236,X236,Z236,AB236,AD236,AF236,AH236,AJ236,AL236,AN236,AP236,AR236,AT236,AV236,AX236,AZ236,BB236,BD236,BF236,BH236),BJ236,BL236,BN236,BP236,BR236,BT236,BV236,BX236,BZ236,CB236,CD236,CF236,CH236,CJ236,CL236,CN236,CP236,CR236,CT236,CV236,CX236,CZ236,DB236,DD236,DF236,DH236,DJ236,DL236)/58</f>
        <v>10.8178593446127</v>
      </c>
      <c r="DP236" s="47">
        <f>SUM(SUM(C236,E236,G236,I236,K236,M236,O236,Q236,S236,U236,W236,Y236,AA236,AC236,AE236,AG236,AI236,AK236,AM236,AO236,AQ236,AS236,AU236,AW236,AY236,BA236,BC236,BE236,BG236,BI236),BK236,BM236,BO236,BQ236,BS236,BU236,BW236,BY236,CA236,CC236,CE236,CG236,CI236,CK236,CM236,CO236,CQ236,CS236,CU236,CW236,CY236,DA236,DC236,DE236,DG236,DI236,DK236,DM236)/58</f>
        <v>14.7267561699728</v>
      </c>
      <c r="DQ236" s="63"/>
    </row>
    <row r="237" ht="20.35" customHeight="1">
      <c r="A237" s="65">
        <v>2017</v>
      </c>
      <c r="B237" s="68">
        <v>8.767123287671231</v>
      </c>
      <c r="C237" s="47">
        <v>12.7931506849315</v>
      </c>
      <c r="D237" s="47">
        <v>9.16666666666667</v>
      </c>
      <c r="E237" s="47">
        <v>10.15</v>
      </c>
      <c r="F237" s="47">
        <v>10.4109589041096</v>
      </c>
      <c r="G237" s="47">
        <v>13.2284931506849</v>
      </c>
      <c r="H237" s="47">
        <v>26.3929618768328</v>
      </c>
      <c r="I237" s="47">
        <v>7.01876832844575</v>
      </c>
      <c r="J237" s="47">
        <v>13.2</v>
      </c>
      <c r="K237" s="47">
        <v>20.1112</v>
      </c>
      <c r="L237" s="47">
        <v>9.141274238227149</v>
      </c>
      <c r="M237" s="47">
        <v>13.9415512465374</v>
      </c>
      <c r="N237" s="47">
        <v>8.04597701149425</v>
      </c>
      <c r="O237" s="47">
        <v>8.3367816091954</v>
      </c>
      <c r="P237" s="47">
        <v>7.14285714285714</v>
      </c>
      <c r="Q237" s="47">
        <v>21.6645604395604</v>
      </c>
      <c r="R237" s="47">
        <v>9.04109589041096</v>
      </c>
      <c r="S237" s="47">
        <v>16.9715068493151</v>
      </c>
      <c r="T237" s="47">
        <v>8.797653958944281</v>
      </c>
      <c r="U237" s="47">
        <v>20.6319648093842</v>
      </c>
      <c r="V237" s="47">
        <v>7.12328767123288</v>
      </c>
      <c r="W237" s="47">
        <v>21.5378082191781</v>
      </c>
      <c r="X237" s="47">
        <v>10.4225352112676</v>
      </c>
      <c r="Y237" s="47">
        <v>14.4622535211268</v>
      </c>
      <c r="Z237" s="47">
        <v>8.21917808219178</v>
      </c>
      <c r="AA237" s="47">
        <v>19.3986301369863</v>
      </c>
      <c r="AB237" s="47">
        <v>11.2947658402204</v>
      </c>
      <c r="AC237" s="47">
        <v>11.5939393939394</v>
      </c>
      <c r="AD237" s="47">
        <v>11.5068493150685</v>
      </c>
      <c r="AE237" s="47">
        <v>17.1827397260274</v>
      </c>
      <c r="AF237" s="47">
        <v>12.2562674094708</v>
      </c>
      <c r="AG237" s="47">
        <v>14.9587743732591</v>
      </c>
      <c r="AH237" s="47">
        <v>9.890109890109891</v>
      </c>
      <c r="AI237" s="47">
        <v>18.1104395604396</v>
      </c>
      <c r="AJ237" s="47">
        <v>9.116022099447511</v>
      </c>
      <c r="AK237" s="47">
        <v>13.2864640883978</v>
      </c>
      <c r="AL237" s="47">
        <v>11.7808219178082</v>
      </c>
      <c r="AM237" s="47">
        <v>23.5013698630137</v>
      </c>
      <c r="AN237" s="47">
        <v>7.94520547945205</v>
      </c>
      <c r="AO237" s="47">
        <v>9.18904109589041</v>
      </c>
      <c r="AP237" s="47">
        <v>9.31506849315068</v>
      </c>
      <c r="AQ237" s="47">
        <v>10.6950684931507</v>
      </c>
      <c r="AR237" s="47">
        <v>13.5734072022161</v>
      </c>
      <c r="AS237" s="47">
        <v>12.2304709141274</v>
      </c>
      <c r="AT237" s="47">
        <v>7.43034055727554</v>
      </c>
      <c r="AU237" s="47">
        <v>12.743653250774</v>
      </c>
      <c r="AV237" s="47">
        <v>7.4792243767313</v>
      </c>
      <c r="AW237" s="47">
        <v>15.098891966759</v>
      </c>
      <c r="AX237" s="47">
        <v>10.7648725212465</v>
      </c>
      <c r="AY237" s="47">
        <v>19.1393767705382</v>
      </c>
      <c r="AZ237" s="47">
        <v>5.47945205479452</v>
      </c>
      <c r="BA237" s="47">
        <v>13.4295890410959</v>
      </c>
      <c r="BB237" s="47">
        <v>10.4109589041096</v>
      </c>
      <c r="BC237" s="47">
        <v>33.6819178082192</v>
      </c>
      <c r="BD237" s="47">
        <v>34.7107438016529</v>
      </c>
      <c r="BE237" s="47">
        <v>8.443526170798901</v>
      </c>
      <c r="BF237" s="47">
        <v>9.863013698630141</v>
      </c>
      <c r="BG237" s="47">
        <v>12.3904109589041</v>
      </c>
      <c r="BH237" s="47">
        <v>8.767123287671231</v>
      </c>
      <c r="BI237" s="47">
        <v>9.422191780821921</v>
      </c>
      <c r="BJ237" s="47">
        <v>16.3841807909605</v>
      </c>
      <c r="BK237" s="47">
        <v>10.0991525423729</v>
      </c>
      <c r="BL237" s="47">
        <v>8.21917808219178</v>
      </c>
      <c r="BM237" s="47">
        <v>5.96328767123288</v>
      </c>
      <c r="BN237" s="47">
        <v>11.7808219178082</v>
      </c>
      <c r="BO237" s="47">
        <v>17.2320547945205</v>
      </c>
      <c r="BP237" s="47">
        <v>9.890109890109891</v>
      </c>
      <c r="BQ237" s="47">
        <v>10.6563186813187</v>
      </c>
      <c r="BR237" s="47">
        <v>8.79120879120879</v>
      </c>
      <c r="BS237" s="47">
        <v>19.7461538461538</v>
      </c>
      <c r="BT237" s="47">
        <v>10.1369863013699</v>
      </c>
      <c r="BU237" s="47">
        <v>19.9871232876712</v>
      </c>
      <c r="BV237" s="47">
        <v>7.94520547945205</v>
      </c>
      <c r="BW237" s="47">
        <v>13.8887671232877</v>
      </c>
      <c r="BX237" s="47">
        <v>11.2328767123288</v>
      </c>
      <c r="BY237" s="47">
        <v>11.6613698630137</v>
      </c>
      <c r="BZ237" s="47">
        <v>8.767123287671231</v>
      </c>
      <c r="CA237" s="47">
        <v>10.8391780821918</v>
      </c>
      <c r="CB237" s="47">
        <v>7.73809523809524</v>
      </c>
      <c r="CC237" s="47">
        <v>13.8547619047619</v>
      </c>
      <c r="CD237" s="47">
        <v>14.5205479452055</v>
      </c>
      <c r="CE237" s="47">
        <v>12.2761643835616</v>
      </c>
      <c r="CF237" s="47">
        <v>6.09418282548476</v>
      </c>
      <c r="CG237" s="47">
        <v>22.2047091412742</v>
      </c>
      <c r="CH237" s="47">
        <v>8.839779005524861</v>
      </c>
      <c r="CI237" s="47">
        <v>19.221546961326</v>
      </c>
      <c r="CJ237" s="47">
        <v>10.4109589041096</v>
      </c>
      <c r="CK237" s="47">
        <v>12.6252054794521</v>
      </c>
      <c r="CL237" s="47">
        <v>7.69230769230769</v>
      </c>
      <c r="CM237" s="47">
        <v>11.4104395604396</v>
      </c>
      <c r="CN237" s="47">
        <v>8.21917808219178</v>
      </c>
      <c r="CO237" s="47">
        <v>13.1284931506849</v>
      </c>
      <c r="CP237" s="47">
        <v>12.3287671232877</v>
      </c>
      <c r="CQ237" s="47">
        <v>17.3504109589041</v>
      </c>
      <c r="CR237" s="47">
        <v>6.70391061452514</v>
      </c>
      <c r="CS237" s="47">
        <v>11.5449720670391</v>
      </c>
      <c r="CT237" s="47">
        <v>8.493150684931511</v>
      </c>
      <c r="CU237" s="47">
        <v>8.388767123287669</v>
      </c>
      <c r="CV237" s="47">
        <v>10.1369863013699</v>
      </c>
      <c r="CW237" s="47">
        <v>8.54082191780822</v>
      </c>
      <c r="CX237" s="47">
        <v>11.5068493150685</v>
      </c>
      <c r="CY237" s="47">
        <v>15.1424657534247</v>
      </c>
      <c r="CZ237" s="47">
        <v>10.1369863013699</v>
      </c>
      <c r="DA237" s="47">
        <v>20.2057534246575</v>
      </c>
      <c r="DB237" s="47">
        <v>8.767123287671231</v>
      </c>
      <c r="DC237" s="47">
        <v>15.6928767123288</v>
      </c>
      <c r="DD237" s="47">
        <v>10.6849315068493</v>
      </c>
      <c r="DE237" s="47">
        <v>9.44356164383562</v>
      </c>
      <c r="DF237" s="47">
        <v>11.2328767123288</v>
      </c>
      <c r="DG237" s="47">
        <v>12.4479452054795</v>
      </c>
      <c r="DH237" s="47">
        <v>9.863013698630141</v>
      </c>
      <c r="DI237" s="47">
        <v>8.748767123287671</v>
      </c>
      <c r="DJ237" s="47">
        <v>8.241758241758239</v>
      </c>
      <c r="DK237" s="47">
        <v>12.5104395604396</v>
      </c>
      <c r="DL237" s="47">
        <v>10.1369863013699</v>
      </c>
      <c r="DM237" s="47">
        <v>16.3923287671233</v>
      </c>
      <c r="DN237" s="29"/>
      <c r="DO237" s="47">
        <f>SUM(SUM(B237,D237,F237,H237,J237,L237,N237,P237,R237,T237,V237,X237,Z237,AB237,AD237,AF237,AH237,AJ237,AL237,AN237,AP237,AR237,AT237,AV237,AX237,AZ237,BB237,BD237,BF237,BH237),BJ237,BL237,BN237,BP237,BR237,BT237,BV237,BX237,BZ237,CB237,CD237,CF237,CH237,CJ237,CL237,CN237,CP237,CR237,CT237,CV237,CX237,CZ237,DB237,DD237,DF237,DH237,DJ237,DL237)/58</f>
        <v>10.3853775487266</v>
      </c>
      <c r="DP237" s="47">
        <f>SUM(SUM(C237,E237,G237,I237,K237,M237,O237,Q237,S237,U237,W237,Y237,AA237,AC237,AE237,AG237,AI237,AK237,AM237,AO237,AQ237,AS237,AU237,AW237,AY237,BA237,BC237,BE237,BG237,BI237),BK237,BM237,BO237,BQ237,BS237,BU237,BW237,BY237,CA237,CC237,CE237,CG237,CI237,CK237,CM237,CO237,CQ237,CS237,CU237,CW237,CY237,DA237,DC237,DE237,DG237,DI237,DK237,DM237)/58</f>
        <v>14.4232477755583</v>
      </c>
      <c r="DQ237" s="63"/>
    </row>
    <row r="238" ht="20.35" customHeight="1">
      <c r="A238" s="65">
        <v>2018</v>
      </c>
      <c r="B238" s="68">
        <v>10.7438016528926</v>
      </c>
      <c r="C238" s="47">
        <v>12.8297520661157</v>
      </c>
      <c r="D238" s="47">
        <v>9.917355371900831</v>
      </c>
      <c r="E238" s="47">
        <v>10.5418732782369</v>
      </c>
      <c r="F238" s="47">
        <v>10.4972375690608</v>
      </c>
      <c r="G238" s="47">
        <v>13.2527624309392</v>
      </c>
      <c r="H238" s="47">
        <v>21.2827988338192</v>
      </c>
      <c r="I238" s="47">
        <v>7.09533527696793</v>
      </c>
      <c r="J238" s="47">
        <v>10.7246376811594</v>
      </c>
      <c r="K238" s="47">
        <v>18.4828985507246</v>
      </c>
      <c r="L238" s="47">
        <v>11.2328767123288</v>
      </c>
      <c r="M238" s="47">
        <v>13.8632876712329</v>
      </c>
      <c r="N238" s="47">
        <v>9.695290858725761</v>
      </c>
      <c r="O238" s="47">
        <v>8.36038781163435</v>
      </c>
      <c r="P238" s="47">
        <v>11.5068493150685</v>
      </c>
      <c r="Q238" s="47">
        <v>20.8109589041096</v>
      </c>
      <c r="R238" s="47">
        <v>11.0803324099723</v>
      </c>
      <c r="S238" s="47">
        <v>16.2152354570637</v>
      </c>
      <c r="T238" s="47">
        <v>9.065934065934069</v>
      </c>
      <c r="U238" s="47">
        <v>20.3115384615385</v>
      </c>
      <c r="V238" s="47">
        <v>5.75342465753425</v>
      </c>
      <c r="W238" s="47">
        <v>20.8709589041096</v>
      </c>
      <c r="X238" s="47">
        <v>12.3626373626374</v>
      </c>
      <c r="Y238" s="47">
        <v>14.5543956043956</v>
      </c>
      <c r="Z238" s="47">
        <v>9.49554896142433</v>
      </c>
      <c r="AA238" s="47">
        <v>18.7293768545994</v>
      </c>
      <c r="AB238" s="47">
        <v>9.695290858725761</v>
      </c>
      <c r="AC238" s="47">
        <v>11.595567867036</v>
      </c>
      <c r="AD238" s="47">
        <v>9.444444444444439</v>
      </c>
      <c r="AE238" s="47">
        <v>17.2647222222222</v>
      </c>
      <c r="AF238" s="47">
        <v>13.2231404958678</v>
      </c>
      <c r="AG238" s="47">
        <v>14.8716253443526</v>
      </c>
      <c r="AH238" s="47">
        <v>11.9318181818182</v>
      </c>
      <c r="AI238" s="47">
        <v>17.2267045454545</v>
      </c>
      <c r="AJ238" s="47">
        <v>10.958904109589</v>
      </c>
      <c r="AK238" s="47">
        <v>13.7320547945205</v>
      </c>
      <c r="AL238" s="47">
        <v>12.8767123287671</v>
      </c>
      <c r="AM238" s="47">
        <v>23.4520547945205</v>
      </c>
      <c r="AN238" s="47">
        <v>8.493150684931511</v>
      </c>
      <c r="AO238" s="47">
        <v>9.630684931506851</v>
      </c>
      <c r="AP238" s="47">
        <v>12.396694214876</v>
      </c>
      <c r="AQ238" s="47">
        <v>10.8584022038567</v>
      </c>
      <c r="AR238" s="47">
        <v>9.366391184573001</v>
      </c>
      <c r="AS238" s="47">
        <v>12.5173553719008</v>
      </c>
      <c r="AT238" s="47">
        <v>10.2362204724409</v>
      </c>
      <c r="AU238" s="47">
        <v>12.109842519685</v>
      </c>
      <c r="AV238" s="47">
        <v>6.53409090909091</v>
      </c>
      <c r="AW238" s="47">
        <v>13.8261363636364</v>
      </c>
      <c r="AX238" s="47">
        <v>9.065934065934069</v>
      </c>
      <c r="AY238" s="47">
        <v>18.5532967032967</v>
      </c>
      <c r="AZ238" s="47">
        <v>9.49720670391061</v>
      </c>
      <c r="BA238" s="47">
        <v>13.5706703910615</v>
      </c>
      <c r="BB238" s="47">
        <v>10.4395604395604</v>
      </c>
      <c r="BC238" s="47">
        <v>34.6008241758242</v>
      </c>
      <c r="BD238" s="47">
        <v>13.2564841498559</v>
      </c>
      <c r="BE238" s="47">
        <v>8.687896253602309</v>
      </c>
      <c r="BF238" s="47">
        <v>9.58904109589041</v>
      </c>
      <c r="BG238" s="47">
        <v>12.4454794520548</v>
      </c>
      <c r="BH238" s="47">
        <v>7.69230769230769</v>
      </c>
      <c r="BI238" s="47">
        <v>9.664835164835161</v>
      </c>
      <c r="BJ238" s="47">
        <v>13.1284916201117</v>
      </c>
      <c r="BK238" s="47">
        <v>10.0527932960894</v>
      </c>
      <c r="BL238" s="47">
        <v>9.863013698630141</v>
      </c>
      <c r="BM238" s="47">
        <v>6.30383561643836</v>
      </c>
      <c r="BN238" s="47">
        <v>9.84615384615385</v>
      </c>
      <c r="BO238" s="47">
        <v>17.4584615384615</v>
      </c>
      <c r="BP238" s="47">
        <v>9.863013698630141</v>
      </c>
      <c r="BQ238" s="47">
        <v>11.0021917808219</v>
      </c>
      <c r="BR238" s="47">
        <v>11.7808219178082</v>
      </c>
      <c r="BS238" s="47">
        <v>19.6021917808219</v>
      </c>
      <c r="BT238" s="47">
        <v>9.97229916897507</v>
      </c>
      <c r="BU238" s="47">
        <v>20.0440443213296</v>
      </c>
      <c r="BV238" s="47">
        <v>11.864406779661</v>
      </c>
      <c r="BW238" s="47">
        <v>13.7991525423729</v>
      </c>
      <c r="BX238" s="47">
        <v>9.863013698630141</v>
      </c>
      <c r="BY238" s="47">
        <v>11.7271232876712</v>
      </c>
      <c r="BZ238" s="47">
        <v>10.1648351648352</v>
      </c>
      <c r="CA238" s="47">
        <v>11.0695054945055</v>
      </c>
      <c r="CB238" s="47">
        <v>10.6849315068493</v>
      </c>
      <c r="CC238" s="47">
        <v>12.6367123287671</v>
      </c>
      <c r="CD238" s="47">
        <v>7.18232044198895</v>
      </c>
      <c r="CE238" s="47">
        <v>12.2187845303867</v>
      </c>
      <c r="CF238" s="47">
        <v>10.7734806629834</v>
      </c>
      <c r="CG238" s="47">
        <v>21.6580110497238</v>
      </c>
      <c r="CH238" s="47">
        <v>8.146067415730339</v>
      </c>
      <c r="CI238" s="47">
        <v>18.7516853932584</v>
      </c>
      <c r="CJ238" s="47">
        <v>10.989010989011</v>
      </c>
      <c r="CK238" s="47">
        <v>12.4774725274725</v>
      </c>
      <c r="CL238" s="47">
        <v>10.8333333333333</v>
      </c>
      <c r="CM238" s="47">
        <v>11.4436111111111</v>
      </c>
      <c r="CN238" s="47">
        <v>8.21917808219178</v>
      </c>
      <c r="CO238" s="47">
        <v>12.5619178082192</v>
      </c>
      <c r="CP238" s="47">
        <v>9.141274238227149</v>
      </c>
      <c r="CQ238" s="47">
        <v>17.4409972299169</v>
      </c>
      <c r="CR238" s="47">
        <v>7.49279538904899</v>
      </c>
      <c r="CS238" s="47">
        <v>11.2492795389049</v>
      </c>
      <c r="CT238" s="47">
        <v>12.0879120879121</v>
      </c>
      <c r="CU238" s="47">
        <v>8.61456043956044</v>
      </c>
      <c r="CV238" s="47">
        <v>8.21917808219178</v>
      </c>
      <c r="CW238" s="47">
        <v>8.93424657534247</v>
      </c>
      <c r="CX238" s="47">
        <v>9.58904109589041</v>
      </c>
      <c r="CY238" s="47">
        <v>14.6742465753425</v>
      </c>
      <c r="CZ238" s="47">
        <v>9.04109589041096</v>
      </c>
      <c r="DA238" s="47">
        <v>20.4843835616438</v>
      </c>
      <c r="DB238" s="47">
        <v>9.31506849315068</v>
      </c>
      <c r="DC238" s="47">
        <v>15.5890410958904</v>
      </c>
      <c r="DD238" s="47">
        <v>7.96703296703297</v>
      </c>
      <c r="DE238" s="47">
        <v>9.75576923076923</v>
      </c>
      <c r="DF238" s="47">
        <v>8.767123287671231</v>
      </c>
      <c r="DG238" s="47">
        <v>12.3304109589041</v>
      </c>
      <c r="DH238" s="47">
        <v>8.51648351648352</v>
      </c>
      <c r="DI238" s="47">
        <v>8.763736263736259</v>
      </c>
      <c r="DJ238" s="47">
        <v>10.4972375690608</v>
      </c>
      <c r="DK238" s="47">
        <v>12.6563535911602</v>
      </c>
      <c r="DL238" s="47">
        <v>9.66850828729282</v>
      </c>
      <c r="DM238" s="47">
        <v>16.0353591160221</v>
      </c>
      <c r="DN238" s="29"/>
      <c r="DO238" s="47">
        <f>SUM(SUM(B238,D238,F238,H238,J238,L238,N238,P238,R238,T238,V238,X238,Z238,AB238,AD238,AF238,AH238,AJ238,AL238,AN238,AP238,AR238,AT238,AV238,AX238,AZ238,BB238,BD238,BF238,BH238),BJ238,BL238,BN238,BP238,BR238,BT238,BV238,BX238,BZ238,CB238,CD238,CF238,CH238,CJ238,CL238,CN238,CP238,CR238,CT238,CV238,CX238,CZ238,DB238,DD238,DF238,DH238,DJ238,DL238)/58</f>
        <v>10.1988489726714</v>
      </c>
      <c r="DP238" s="47">
        <f>SUM(SUM(C238,E238,G238,I238,K238,M238,O238,Q238,S238,U238,W238,Y238,AA238,AC238,AE238,AG238,AI238,AK238,AM238,AO238,AQ238,AS238,AU238,AW238,AY238,BA238,BC238,BE238,BG238,BI238),BK238,BM238,BO238,BQ238,BS238,BU238,BW238,BY238,CA238,CC238,CE238,CG238,CI238,CK238,CM238,CO238,CQ238,CS238,CU238,CW238,CY238,DA238,DC238,DE238,DG238,DI238,DK238,DM238)/58</f>
        <v>14.307979188891</v>
      </c>
      <c r="DQ238" s="63"/>
    </row>
    <row r="239" ht="20.35" customHeight="1">
      <c r="A239" s="65">
        <v>2019</v>
      </c>
      <c r="B239" s="68">
        <v>9.58904109589041</v>
      </c>
      <c r="C239" s="47">
        <v>12.5838356164384</v>
      </c>
      <c r="D239" s="47">
        <v>9.03954802259887</v>
      </c>
      <c r="E239" s="47">
        <v>10.4502824858757</v>
      </c>
      <c r="F239" s="47">
        <v>9.58904109589041</v>
      </c>
      <c r="G239" s="47">
        <v>13.5523287671233</v>
      </c>
      <c r="H239" s="47">
        <v>30.7471264367816</v>
      </c>
      <c r="I239" s="47">
        <v>7.15287356321839</v>
      </c>
      <c r="J239" s="47">
        <v>14.0096618357488</v>
      </c>
      <c r="K239" s="47">
        <v>20.8884057971014</v>
      </c>
      <c r="L239" s="47">
        <v>11.5068493150685</v>
      </c>
      <c r="M239" s="47">
        <v>14.126301369863</v>
      </c>
      <c r="N239" s="47">
        <v>11.4206128133705</v>
      </c>
      <c r="O239" s="47">
        <v>8.18022284122563</v>
      </c>
      <c r="P239" s="47">
        <v>11.2947658402204</v>
      </c>
      <c r="Q239" s="47">
        <v>21.4920110192837</v>
      </c>
      <c r="R239" s="47">
        <v>9.58904109589041</v>
      </c>
      <c r="S239" s="47">
        <v>16.618904109589</v>
      </c>
      <c r="T239" s="47">
        <v>9.61538461538462</v>
      </c>
      <c r="U239" s="47">
        <v>20.8016483516484</v>
      </c>
      <c r="V239" s="47">
        <v>12.1212121212121</v>
      </c>
      <c r="W239" s="47">
        <v>20.804958677686</v>
      </c>
      <c r="X239" s="47">
        <v>11.2328767123288</v>
      </c>
      <c r="Y239" s="47">
        <v>14.5394520547945</v>
      </c>
      <c r="Z239" s="47">
        <v>8.493150684931511</v>
      </c>
      <c r="AA239" s="47">
        <v>19.0506849315068</v>
      </c>
      <c r="AB239" s="47">
        <v>9.863013698630141</v>
      </c>
      <c r="AC239" s="47">
        <v>11.2246575342466</v>
      </c>
      <c r="AD239" s="47">
        <v>10.4109589041096</v>
      </c>
      <c r="AE239" s="47">
        <v>17.5</v>
      </c>
      <c r="AF239" s="47">
        <v>8.21917808219178</v>
      </c>
      <c r="AG239" s="47">
        <v>14.7967123287671</v>
      </c>
      <c r="AH239" s="47">
        <v>18.3844011142061</v>
      </c>
      <c r="AI239" s="47">
        <v>17.0927576601671</v>
      </c>
      <c r="AJ239" s="47">
        <v>8.84955752212389</v>
      </c>
      <c r="AK239" s="47">
        <v>14.0047197640118</v>
      </c>
      <c r="AL239" s="47">
        <v>10.958904109589</v>
      </c>
      <c r="AM239" s="47">
        <v>23.1569863013699</v>
      </c>
      <c r="AN239" s="47">
        <v>12.9120879120879</v>
      </c>
      <c r="AO239" s="47">
        <v>9.79423076923077</v>
      </c>
      <c r="AP239" s="47">
        <v>9.04109589041096</v>
      </c>
      <c r="AQ239" s="47">
        <v>10.4868493150685</v>
      </c>
      <c r="AR239" s="47">
        <v>9.16666666666667</v>
      </c>
      <c r="AS239" s="47">
        <v>12.3066666666667</v>
      </c>
      <c r="AT239" s="47">
        <v>9.84615384615385</v>
      </c>
      <c r="AU239" s="47">
        <v>12.4144615384615</v>
      </c>
      <c r="AV239" s="47">
        <v>8.31024930747922</v>
      </c>
      <c r="AW239" s="47">
        <v>14.5393351800554</v>
      </c>
      <c r="AX239" s="47">
        <v>9.04109589041096</v>
      </c>
      <c r="AY239" s="47">
        <v>18.7909589041096</v>
      </c>
      <c r="AZ239" s="47">
        <v>7.98898071625344</v>
      </c>
      <c r="BA239" s="47">
        <v>13.4099173553719</v>
      </c>
      <c r="BB239" s="47">
        <v>8.403361344537821</v>
      </c>
      <c r="BC239" s="47">
        <v>35.4224089635854</v>
      </c>
      <c r="BD239" s="47">
        <v>2.40384615384615</v>
      </c>
      <c r="BE239" s="47">
        <v>11.8192307692308</v>
      </c>
      <c r="BF239" s="47">
        <v>8</v>
      </c>
      <c r="BG239" s="47">
        <v>12.5425714285714</v>
      </c>
      <c r="BH239" s="47">
        <v>11.5384615384615</v>
      </c>
      <c r="BI239" s="47">
        <v>9.40686813186813</v>
      </c>
      <c r="BJ239" s="47">
        <v>13.2231404958678</v>
      </c>
      <c r="BK239" s="47">
        <v>10.1506887052342</v>
      </c>
      <c r="BL239" s="47">
        <v>9.04109589041096</v>
      </c>
      <c r="BM239" s="47">
        <v>5.78493150684932</v>
      </c>
      <c r="BN239" s="47">
        <v>8.108108108108111</v>
      </c>
      <c r="BO239" s="47">
        <v>17.2045045045045</v>
      </c>
      <c r="BP239" s="47">
        <v>11.2328767123288</v>
      </c>
      <c r="BQ239" s="47">
        <v>10.4046575342466</v>
      </c>
      <c r="BR239" s="47">
        <v>11.9444444444444</v>
      </c>
      <c r="BS239" s="47">
        <v>19.6030555555556</v>
      </c>
      <c r="BT239" s="47">
        <v>9.366391184573001</v>
      </c>
      <c r="BU239" s="47">
        <v>20.5876033057851</v>
      </c>
      <c r="BV239" s="47">
        <v>8.43373493975904</v>
      </c>
      <c r="BW239" s="47">
        <v>13.6876506024096</v>
      </c>
      <c r="BX239" s="47">
        <v>12.6027397260274</v>
      </c>
      <c r="BY239" s="47">
        <v>11.6512328767123</v>
      </c>
      <c r="BZ239" s="47">
        <v>10.1648351648352</v>
      </c>
      <c r="CA239" s="47">
        <v>10.8574175824176</v>
      </c>
      <c r="CB239" s="47">
        <v>9.863013698630141</v>
      </c>
      <c r="CC239" s="47">
        <v>12.9021917808219</v>
      </c>
      <c r="CD239" s="47">
        <v>13.5359116022099</v>
      </c>
      <c r="CE239" s="47">
        <v>12.2367403314917</v>
      </c>
      <c r="CF239" s="47">
        <v>11.5068493150685</v>
      </c>
      <c r="CG239" s="47">
        <v>22.098904109589</v>
      </c>
      <c r="CH239" s="47">
        <v>9.66850828729282</v>
      </c>
      <c r="CI239" s="47">
        <v>18.046408839779</v>
      </c>
      <c r="CJ239" s="47">
        <v>9.58904109589041</v>
      </c>
      <c r="CK239" s="47">
        <v>12.2704109589041</v>
      </c>
      <c r="CL239" s="47">
        <v>10.1648351648352</v>
      </c>
      <c r="CM239" s="47">
        <v>10.8293956043956</v>
      </c>
      <c r="CN239" s="47">
        <v>9.065934065934069</v>
      </c>
      <c r="CO239" s="47">
        <v>12.1953296703297</v>
      </c>
      <c r="CP239" s="47">
        <v>10.7438016528926</v>
      </c>
      <c r="CQ239" s="47">
        <v>17.3931129476584</v>
      </c>
      <c r="CR239" s="47">
        <v>8.54700854700855</v>
      </c>
      <c r="CS239" s="47">
        <v>11.0689458689459</v>
      </c>
      <c r="CT239" s="47">
        <v>14.7945205479452</v>
      </c>
      <c r="CU239" s="47">
        <v>8.74</v>
      </c>
      <c r="CV239" s="47">
        <v>8.493150684931511</v>
      </c>
      <c r="CW239" s="47">
        <v>8.85315068493151</v>
      </c>
      <c r="CX239" s="47">
        <v>10.4109589041096</v>
      </c>
      <c r="CY239" s="47">
        <v>14.7857534246575</v>
      </c>
      <c r="CZ239" s="47">
        <v>10.7734806629834</v>
      </c>
      <c r="DA239" s="47">
        <v>21.1325966850829</v>
      </c>
      <c r="DB239" s="47">
        <v>9.120521172638441</v>
      </c>
      <c r="DC239" s="47">
        <v>14.9846905537459</v>
      </c>
      <c r="DD239" s="47">
        <v>12.3287671232877</v>
      </c>
      <c r="DE239" s="47">
        <v>9.904931506849319</v>
      </c>
      <c r="DF239" s="47">
        <v>6.57534246575342</v>
      </c>
      <c r="DG239" s="47">
        <v>12.8265753424658</v>
      </c>
      <c r="DH239" s="47">
        <v>7.94520547945205</v>
      </c>
      <c r="DI239" s="47">
        <v>8.17068493150685</v>
      </c>
      <c r="DJ239" s="47">
        <v>12.0448179271709</v>
      </c>
      <c r="DK239" s="47">
        <v>12.1840336134454</v>
      </c>
      <c r="DL239" s="47">
        <v>9.09090909090909</v>
      </c>
      <c r="DM239" s="47">
        <v>16.4878787878788</v>
      </c>
      <c r="DN239" s="29"/>
      <c r="DO239" s="47">
        <f>SUM(SUM(B239,D239,F239,H239,J239,L239,N239,P239,R239,T239,V239,X239,Z239,AB239,AD239,AF239,AH239,AJ239,AL239,AN239,AP239,AR239,AT239,AV239,AX239,AZ239,BB239,BD239,BF239,BH239),BJ239,BL239,BN239,BP239,BR239,BT239,BV239,BX239,BZ239,CB239,CD239,CF239,CH239,CJ239,CL239,CN239,CP239,CR239,CT239,CV239,CX239,CZ239,DB239,DD239,DF239,DH239,DJ239,DL239)/58</f>
        <v>10.5166598023754</v>
      </c>
      <c r="DP239" s="47">
        <f>SUM(SUM(C239,E239,G239,I239,K239,M239,O239,Q239,S239,U239,W239,Y239,AA239,AC239,AE239,AG239,AI239,AK239,AM239,AO239,AQ239,AS239,AU239,AW239,AY239,BA239,BC239,BE239,BG239,BI239),BK239,BM239,BO239,BQ239,BS239,BU239,BW239,BY239,CA239,CC239,CE239,CG239,CI239,CK239,CM239,CO239,CQ239,CS239,CU239,CW239,CY239,DA239,DC239,DE239,DG239,DI239,DK239,DM239)/58</f>
        <v>14.4137020691781</v>
      </c>
      <c r="DQ239" s="63"/>
    </row>
    <row r="240" ht="20.35" customHeight="1">
      <c r="A240" s="65">
        <v>2020</v>
      </c>
      <c r="B240" s="68">
        <v>8.743169398907099</v>
      </c>
      <c r="C240" s="28">
        <v>12.118306010929</v>
      </c>
      <c r="D240" s="24">
        <v>10.3825136612022</v>
      </c>
      <c r="E240" s="28">
        <v>10.8521857923497</v>
      </c>
      <c r="F240" s="24">
        <v>9.2896174863388</v>
      </c>
      <c r="G240" s="28">
        <v>14.2073770491803</v>
      </c>
      <c r="H240" s="24">
        <v>30.7017543859649</v>
      </c>
      <c r="I240" s="28">
        <v>7.40701754385965</v>
      </c>
      <c r="J240" s="24">
        <v>29.2929292929293</v>
      </c>
      <c r="K240" s="28">
        <v>19.0922558922559</v>
      </c>
      <c r="L240" s="24">
        <v>10.958904109589</v>
      </c>
      <c r="M240" s="28">
        <v>13.9852054794521</v>
      </c>
      <c r="N240" s="24">
        <v>9.798270893371759</v>
      </c>
      <c r="O240" s="28">
        <v>9.1700288184438</v>
      </c>
      <c r="P240" s="24">
        <v>12.5348189415042</v>
      </c>
      <c r="Q240" s="28">
        <v>22.0403899721448</v>
      </c>
      <c r="R240" s="24">
        <v>11.5702479338843</v>
      </c>
      <c r="S240" s="28">
        <v>17.1586776859504</v>
      </c>
      <c r="T240" s="24">
        <v>10.2493074792244</v>
      </c>
      <c r="U240" s="28">
        <v>21.4105263157895</v>
      </c>
      <c r="V240" s="24">
        <v>9.917355371900831</v>
      </c>
      <c r="W240" s="28">
        <v>21.5157024793388</v>
      </c>
      <c r="X240" s="24">
        <v>9.83606557377049</v>
      </c>
      <c r="Y240" s="28">
        <v>14.7226775956284</v>
      </c>
      <c r="Z240" s="24">
        <v>11.4754098360656</v>
      </c>
      <c r="AA240" s="28">
        <v>18.9907103825137</v>
      </c>
      <c r="AB240" s="24">
        <v>10.8635097493036</v>
      </c>
      <c r="AC240" s="28">
        <v>11.1724233983287</v>
      </c>
      <c r="AD240" s="24">
        <v>11.849710982659</v>
      </c>
      <c r="AE240" s="28">
        <v>18.0554913294798</v>
      </c>
      <c r="AF240" s="24">
        <v>11.5819209039548</v>
      </c>
      <c r="AG240" s="28">
        <v>14.8398305084746</v>
      </c>
      <c r="AH240" s="24">
        <v>16.0112359550562</v>
      </c>
      <c r="AI240" s="28">
        <v>17.9724719101124</v>
      </c>
      <c r="AJ240" s="24">
        <v>10.6849315068493</v>
      </c>
      <c r="AK240" s="28">
        <v>13.2652054794521</v>
      </c>
      <c r="AL240" s="24">
        <v>9.58904109589041</v>
      </c>
      <c r="AM240" s="28">
        <v>23.8665753424658</v>
      </c>
      <c r="AN240" s="24">
        <v>9.863013698630141</v>
      </c>
      <c r="AO240" s="28">
        <v>9.13232876712329</v>
      </c>
      <c r="AP240" s="24">
        <v>10.2040816326531</v>
      </c>
      <c r="AQ240" s="28">
        <v>10.763556851312</v>
      </c>
      <c r="AR240" s="24">
        <v>8.938547486033521</v>
      </c>
      <c r="AS240" s="28">
        <v>12.5960893854749</v>
      </c>
      <c r="AT240" s="24">
        <v>7.78443113772455</v>
      </c>
      <c r="AU240" s="28">
        <v>12.8946107784431</v>
      </c>
      <c r="AV240" s="24">
        <v>8.79120879120879</v>
      </c>
      <c r="AW240" s="28">
        <v>15.2024725274725</v>
      </c>
      <c r="AX240" s="24">
        <v>9.863013698630141</v>
      </c>
      <c r="AY240" s="28">
        <v>19.5197260273973</v>
      </c>
      <c r="AZ240" s="24">
        <v>9.2896174863388</v>
      </c>
      <c r="BA240" s="28">
        <v>14.3680327868852</v>
      </c>
      <c r="BB240" s="24">
        <v>10.6145251396648</v>
      </c>
      <c r="BC240" s="28">
        <v>34.0924581005587</v>
      </c>
      <c r="BD240" s="24">
        <v>3.55191256830601</v>
      </c>
      <c r="BE240" s="28">
        <v>8.693715846994539</v>
      </c>
      <c r="BF240" s="24">
        <v>13.8888888888889</v>
      </c>
      <c r="BG240" s="28">
        <v>12.8808333333333</v>
      </c>
      <c r="BH240" s="24">
        <v>13.4246575342466</v>
      </c>
      <c r="BI240" s="28">
        <v>9.83972602739726</v>
      </c>
      <c r="BJ240" s="24">
        <v>8.23863636363636</v>
      </c>
      <c r="BK240" s="28">
        <v>9.705397727272731</v>
      </c>
      <c r="BL240" s="24">
        <v>13.1147540983607</v>
      </c>
      <c r="BM240" s="28">
        <v>6.48633879781421</v>
      </c>
      <c r="BN240" s="24">
        <v>12.4645892351275</v>
      </c>
      <c r="BO240" s="28">
        <v>17.8793201133144</v>
      </c>
      <c r="BP240" s="24">
        <v>9.83606557377049</v>
      </c>
      <c r="BQ240" s="28">
        <v>10.4161202185792</v>
      </c>
      <c r="BR240" s="24">
        <v>9.83606557377049</v>
      </c>
      <c r="BS240" s="28">
        <v>19.9896174863388</v>
      </c>
      <c r="BT240" s="24">
        <v>8.23529411764706</v>
      </c>
      <c r="BU240" s="28">
        <v>20.3823529411765</v>
      </c>
      <c r="BV240" s="24">
        <v>9.31506849315068</v>
      </c>
      <c r="BW240" s="28">
        <v>13.52</v>
      </c>
      <c r="BX240" s="24">
        <v>6.28415300546448</v>
      </c>
      <c r="BY240" s="28">
        <v>11.2262295081967</v>
      </c>
      <c r="BZ240" s="24">
        <v>10.2493074792244</v>
      </c>
      <c r="CA240" s="28">
        <v>10.4714681440443</v>
      </c>
      <c r="CB240" s="24">
        <v>8.743169398907099</v>
      </c>
      <c r="CC240" s="28">
        <v>13.4150273224044</v>
      </c>
      <c r="CD240" s="24">
        <v>13.3333333333333</v>
      </c>
      <c r="CE240" s="28">
        <v>12.8744444444444</v>
      </c>
      <c r="CF240" s="24">
        <v>10.9289617486339</v>
      </c>
      <c r="CG240" s="28">
        <v>22.348087431694</v>
      </c>
      <c r="CH240" s="24">
        <v>8.46994535519126</v>
      </c>
      <c r="CI240" s="28">
        <v>19.3273224043716</v>
      </c>
      <c r="CJ240" s="24">
        <v>12.0218579234973</v>
      </c>
      <c r="CK240" s="28">
        <v>12.8677595628415</v>
      </c>
      <c r="CL240" s="24">
        <v>9.917355371900831</v>
      </c>
      <c r="CM240" s="28">
        <v>11.0468319559229</v>
      </c>
      <c r="CN240" s="24">
        <v>11.2021857923497</v>
      </c>
      <c r="CO240" s="28">
        <v>13.5371584699454</v>
      </c>
      <c r="CP240" s="24">
        <v>10.1092896174863</v>
      </c>
      <c r="CQ240" s="28">
        <v>17.8191256830601</v>
      </c>
      <c r="CR240" s="24">
        <v>9.375</v>
      </c>
      <c r="CS240" s="28">
        <v>10.4096590909091</v>
      </c>
      <c r="CT240" s="24">
        <v>10.1092896174863</v>
      </c>
      <c r="CU240" s="28">
        <v>8.89863387978142</v>
      </c>
      <c r="CV240" s="24">
        <v>9.2896174863388</v>
      </c>
      <c r="CW240" s="28">
        <v>8.714754098360659</v>
      </c>
      <c r="CX240" s="24">
        <v>10.655737704918</v>
      </c>
      <c r="CY240" s="28">
        <v>14.670218579235</v>
      </c>
      <c r="CZ240" s="24">
        <v>8.91364902506964</v>
      </c>
      <c r="DA240" s="28">
        <v>21.0520891364903</v>
      </c>
      <c r="DB240" s="24">
        <v>12.3563218390805</v>
      </c>
      <c r="DC240" s="28">
        <v>14.717816091954</v>
      </c>
      <c r="DD240" s="24">
        <v>8.79120879120879</v>
      </c>
      <c r="DE240" s="28">
        <v>9.85302197802198</v>
      </c>
      <c r="DF240" s="24">
        <v>8.46994535519126</v>
      </c>
      <c r="DG240" s="28">
        <v>12.5068306010929</v>
      </c>
      <c r="DH240" s="24">
        <v>8.743169398907099</v>
      </c>
      <c r="DI240" s="28">
        <v>8.93661202185792</v>
      </c>
      <c r="DJ240" s="24">
        <v>12.6027397260274</v>
      </c>
      <c r="DK240" s="28">
        <v>12.1041095890411</v>
      </c>
      <c r="DL240" s="24">
        <v>8.46994535519126</v>
      </c>
      <c r="DM240" s="28">
        <v>16.4459016393443</v>
      </c>
      <c r="DN240" s="29"/>
      <c r="DO240" s="24">
        <f>SUM(SUM(B240,D240,F240,H240,J240,L240,N240,P240,R240,T240,V240,X240,Z240,AB240,AD240,AF240,AH240,AJ240,AL240,AN240,AP240,AR240,AT240,AV240,AX240,AZ240,BB240,BD240,BF240,BH240),BJ240,BL240,BN240,BP240,BR240,BT240,BV240,BX240,BZ240,CB240,CD240,CF240,CH240,CJ240,CL240,CN240,CP240,CR240,CT240,CV240,CX240,CZ240,DB240,DD240,DF240,DH240,DJ240,DL240)/58</f>
        <v>10.8900218862338</v>
      </c>
      <c r="DP240" s="28">
        <f>SUM(SUM(C240,E240,G240,I240,K240,M240,O240,Q240,S240,U240,W240,Y240,AA240,AC240,AE240,AG240,AI240,AK240,AM240,AO240,AQ240,AS240,AU240,AW240,AY240,BA240,BC240,BE240,BG240,BI240),BK240,BM240,BO240,BQ240,BS240,BU240,BW240,BY240,CA240,CC240,CE240,CG240,CI240,CK240,CM240,CO240,CQ240,CS240,CU240,CW240,CY240,DA240,DC240,DE240,DG240,DI240,DK240,DM240)/58</f>
        <v>14.5422216954492</v>
      </c>
      <c r="DQ240" s="63"/>
    </row>
  </sheetData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