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Locations v1, v2 and RAW" sheetId="1" r:id="rId4"/>
    <sheet name="Collective averages chart" sheetId="2" r:id="rId5"/>
    <sheet name="Locations .0 roundings" sheetId="3" r:id="rId6"/>
  </sheets>
</workbook>
</file>

<file path=xl/sharedStrings.xml><?xml version="1.0" encoding="utf-8"?>
<sst xmlns="http://schemas.openxmlformats.org/spreadsheetml/2006/main" uniqueCount="106">
  <si>
    <t>Location</t>
  </si>
  <si>
    <t>Adelaide</t>
  </si>
  <si>
    <t>Albany</t>
  </si>
  <si>
    <t>Alice Springs</t>
  </si>
  <si>
    <t>Bathurst</t>
  </si>
  <si>
    <t>Boulia</t>
  </si>
  <si>
    <t>Bourke</t>
  </si>
  <si>
    <t>Bridgetown</t>
  </si>
  <si>
    <t>Broome</t>
  </si>
  <si>
    <t>Bundaberg</t>
  </si>
  <si>
    <t>Burketown</t>
  </si>
  <si>
    <t>Cairns</t>
  </si>
  <si>
    <t>Cape Leeuwin</t>
  </si>
  <si>
    <t>Cape Moreton</t>
  </si>
  <si>
    <t>Cape Otway</t>
  </si>
  <si>
    <t>Carnarvon</t>
  </si>
  <si>
    <t>Charleville</t>
  </si>
  <si>
    <t>Charters Towers</t>
  </si>
  <si>
    <t>Cobar</t>
  </si>
  <si>
    <t>Darwin</t>
  </si>
  <si>
    <t>Deniliquin</t>
  </si>
  <si>
    <t>Eddystone Point</t>
  </si>
  <si>
    <t>Esperance</t>
  </si>
  <si>
    <t>Gabo Island</t>
  </si>
  <si>
    <t>Gayndah</t>
  </si>
  <si>
    <t>Georgetown</t>
  </si>
  <si>
    <t>Geraldton</t>
  </si>
  <si>
    <t>Halls Creek</t>
  </si>
  <si>
    <t>Inverell</t>
  </si>
  <si>
    <t>Kalgoorlie</t>
  </si>
  <si>
    <t>Katanning</t>
  </si>
  <si>
    <t>Kerang</t>
  </si>
  <si>
    <t>Launceston</t>
  </si>
  <si>
    <t>Longreach</t>
  </si>
  <si>
    <t>Low Head</t>
  </si>
  <si>
    <t>Mackay</t>
  </si>
  <si>
    <t>Marble Bar</t>
  </si>
  <si>
    <t>Marree</t>
  </si>
  <si>
    <t>Melbourne</t>
  </si>
  <si>
    <t>Mildura</t>
  </si>
  <si>
    <t>Miles</t>
  </si>
  <si>
    <t>Moruya Heads</t>
  </si>
  <si>
    <t>Normanton</t>
  </si>
  <si>
    <t>Palmerville</t>
  </si>
  <si>
    <t>Perth</t>
  </si>
  <si>
    <t>Port Lincoln</t>
  </si>
  <si>
    <t>Port Macquarie</t>
  </si>
  <si>
    <t>Richmond (Qld)</t>
  </si>
  <si>
    <t>Robe</t>
  </si>
  <si>
    <t>Sale</t>
  </si>
  <si>
    <t>Snowtown</t>
  </si>
  <si>
    <t>Sydney</t>
  </si>
  <si>
    <t>Tennant Creek</t>
  </si>
  <si>
    <t>Tibooburra</t>
  </si>
  <si>
    <t>Wagga Wagga</t>
  </si>
  <si>
    <t>Walgett</t>
  </si>
  <si>
    <t>Wandering</t>
  </si>
  <si>
    <t>Wilsons Promontory</t>
  </si>
  <si>
    <t>Yamba</t>
  </si>
  <si>
    <t>Collective averages</t>
  </si>
  <si>
    <t>1961-1990</t>
  </si>
  <si>
    <t>NSW</t>
  </si>
  <si>
    <t>NT</t>
  </si>
  <si>
    <t>Qld</t>
  </si>
  <si>
    <t>SA</t>
  </si>
  <si>
    <t>Tas</t>
  </si>
  <si>
    <t>Vic</t>
  </si>
  <si>
    <t>WA</t>
  </si>
  <si>
    <t>Northern WA</t>
  </si>
  <si>
    <t>Southern WA</t>
  </si>
  <si>
    <t>v1</t>
  </si>
  <si>
    <t>v2.2</t>
  </si>
  <si>
    <t>Raw</t>
  </si>
  <si>
    <t>A2.2</t>
  </si>
  <si>
    <t>RAW</t>
  </si>
  <si>
    <t>−</t>
  </si>
  <si>
    <t>-</t>
  </si>
  <si>
    <t>15.79</t>
  </si>
  <si>
    <t>16.05</t>
  </si>
  <si>
    <t>15.71</t>
  </si>
  <si>
    <t>16.68</t>
  </si>
  <si>
    <t>16.57</t>
  </si>
  <si>
    <t>16.47</t>
  </si>
  <si>
    <t>16.73</t>
  </si>
  <si>
    <t>16.62</t>
  </si>
  <si>
    <t>Max</t>
  </si>
  <si>
    <t>1st decade&gt;final decade</t>
  </si>
  <si>
    <t>Change per decade</t>
  </si>
  <si>
    <t>1910-1919</t>
  </si>
  <si>
    <t>1910-1963</t>
  </si>
  <si>
    <t>1910-1964</t>
  </si>
  <si>
    <t>1961-90</t>
  </si>
  <si>
    <t>1964-2017</t>
  </si>
  <si>
    <t>1965-2020</t>
  </si>
  <si>
    <t>Collective % averages</t>
  </si>
  <si>
    <t>ACORN 1</t>
  </si>
  <si>
    <t>Pre 72 F</t>
  </si>
  <si>
    <t>Post 72 C</t>
  </si>
  <si>
    <t xml:space="preserve">ACORN 2 </t>
  </si>
  <si>
    <t>Rounding</t>
  </si>
  <si>
    <t>Maximum C</t>
  </si>
  <si>
    <t>RAW rounding averages</t>
  </si>
  <si>
    <t>RAW maximum C averages</t>
  </si>
  <si>
    <t>ACORN 2.2</t>
  </si>
  <si>
    <t>2. 2 rounding averages</t>
  </si>
  <si>
    <t>2.2 maximum C averages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</si>
</sst>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0.000"/>
    <numFmt numFmtId="60" formatCode="#,##0.000"/>
    <numFmt numFmtId="61" formatCode="0.0"/>
  </numFmts>
  <fonts count="7">
    <font>
      <sz val="10"/>
      <color indexed="8"/>
      <name val="Helvetica"/>
    </font>
    <font>
      <sz val="12"/>
      <color indexed="8"/>
      <name val="Helvetica"/>
    </font>
    <font>
      <b val="1"/>
      <sz val="10"/>
      <color indexed="8"/>
      <name val="Helvetica"/>
    </font>
    <font>
      <b val="1"/>
      <sz val="9"/>
      <color indexed="8"/>
      <name val="Helvetica"/>
    </font>
    <font>
      <b val="1"/>
      <i val="1"/>
      <sz val="10"/>
      <color indexed="8"/>
      <name val="Helvetica"/>
    </font>
    <font>
      <sz val="8"/>
      <color indexed="8"/>
      <name val="Helvetica"/>
    </font>
    <font>
      <sz val="7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2"/>
      </bottom>
      <diagonal/>
    </border>
    <border>
      <left style="thin">
        <color indexed="10"/>
      </left>
      <right style="thin">
        <color indexed="12"/>
      </right>
      <top style="thin">
        <color indexed="12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7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center" vertical="center" wrapText="1"/>
    </xf>
    <xf numFmtId="49" fontId="2" fillId="3" borderId="1" applyNumberFormat="1" applyFont="1" applyFill="1" applyBorder="1" applyAlignment="1" applyProtection="0">
      <alignment horizontal="center" vertical="center" wrapText="1"/>
    </xf>
    <xf numFmtId="0" fontId="2" fillId="3" borderId="1" applyNumberFormat="0" applyFont="1" applyFill="1" applyBorder="1" applyAlignment="1" applyProtection="0">
      <alignment horizontal="center" vertical="center" wrapText="1"/>
    </xf>
    <xf numFmtId="49" fontId="3" fillId="3" borderId="1" applyNumberFormat="1" applyFont="1" applyFill="1" applyBorder="1" applyAlignment="1" applyProtection="0">
      <alignment horizontal="center" vertical="center" wrapText="1"/>
    </xf>
    <xf numFmtId="0" fontId="2" fillId="2" borderId="1" applyNumberFormat="0" applyFont="1" applyFill="1" applyBorder="1" applyAlignment="1" applyProtection="0">
      <alignment horizontal="center" vertical="center" wrapText="1"/>
    </xf>
    <xf numFmtId="0" fontId="2" fillId="2" borderId="2" applyNumberFormat="0" applyFont="1" applyFill="1" applyBorder="1" applyAlignment="1" applyProtection="0">
      <alignment horizontal="center" vertical="center" wrapText="1"/>
    </xf>
    <xf numFmtId="49" fontId="2" fillId="3" borderId="2" applyNumberFormat="1" applyFont="1" applyFill="1" applyBorder="1" applyAlignment="1" applyProtection="0">
      <alignment horizontal="center" vertical="center" wrapText="1"/>
    </xf>
    <xf numFmtId="49" fontId="2" fillId="3" borderId="2" applyNumberFormat="1" applyFont="1" applyFill="1" applyBorder="1" applyAlignment="1" applyProtection="0">
      <alignment horizontal="center" vertical="top" wrapText="1"/>
    </xf>
    <xf numFmtId="0" fontId="2" fillId="3" borderId="2" applyNumberFormat="1" applyFont="1" applyFill="1" applyBorder="1" applyAlignment="1" applyProtection="0">
      <alignment horizontal="center" vertical="center" wrapText="1"/>
    </xf>
    <xf numFmtId="49" fontId="2" fillId="2" borderId="2" applyNumberFormat="1" applyFont="1" applyFill="1" applyBorder="1" applyAlignment="1" applyProtection="0">
      <alignment horizontal="center" vertical="center" wrapText="1"/>
    </xf>
    <xf numFmtId="0" fontId="2" fillId="4" borderId="3" applyNumberFormat="1" applyFont="1" applyFill="1" applyBorder="1" applyAlignment="1" applyProtection="0">
      <alignment horizontal="center" vertical="center" wrapText="1"/>
    </xf>
    <xf numFmtId="49" fontId="0" borderId="4" applyNumberFormat="1" applyFont="1" applyFill="0" applyBorder="1" applyAlignment="1" applyProtection="0">
      <alignment horizontal="center" vertical="top" wrapText="1"/>
    </xf>
    <xf numFmtId="49" fontId="0" borderId="5" applyNumberFormat="1" applyFont="1" applyFill="0" applyBorder="1" applyAlignment="1" applyProtection="0">
      <alignment horizontal="center" vertical="center" wrapText="1"/>
    </xf>
    <xf numFmtId="49" fontId="0" borderId="5" applyNumberFormat="1" applyFont="1" applyFill="0" applyBorder="1" applyAlignment="1" applyProtection="0">
      <alignment horizontal="center" vertical="top" wrapText="1"/>
    </xf>
    <xf numFmtId="4" fontId="0" borderId="5" applyNumberFormat="1" applyFont="1" applyFill="0" applyBorder="1" applyAlignment="1" applyProtection="0">
      <alignment horizontal="center" vertical="top" wrapText="1"/>
    </xf>
    <xf numFmtId="4" fontId="0" borderId="5" applyNumberFormat="1" applyFont="1" applyFill="0" applyBorder="1" applyAlignment="1" applyProtection="0">
      <alignment horizontal="center" vertical="center" wrapText="1"/>
    </xf>
    <xf numFmtId="2" fontId="0" borderId="5" applyNumberFormat="1" applyFont="1" applyFill="0" applyBorder="1" applyAlignment="1" applyProtection="0">
      <alignment horizontal="center" vertical="center" wrapText="1"/>
    </xf>
    <xf numFmtId="0" fontId="0" borderId="5" applyNumberFormat="0" applyFont="1" applyFill="0" applyBorder="1" applyAlignment="1" applyProtection="0">
      <alignment vertical="top" wrapText="1"/>
    </xf>
    <xf numFmtId="2" fontId="0" borderId="5" applyNumberFormat="1" applyFont="1" applyFill="0" applyBorder="1" applyAlignment="1" applyProtection="0">
      <alignment horizontal="center" vertical="top" wrapText="1"/>
    </xf>
    <xf numFmtId="0" fontId="2" borderId="5" applyNumberFormat="0" applyFont="1" applyFill="0" applyBorder="1" applyAlignment="1" applyProtection="0">
      <alignment horizontal="center" vertical="center" wrapText="1"/>
    </xf>
    <xf numFmtId="59" fontId="2" borderId="5" applyNumberFormat="1" applyFont="1" applyFill="0" applyBorder="1" applyAlignment="1" applyProtection="0">
      <alignment horizontal="center" vertical="center" wrapText="1"/>
    </xf>
    <xf numFmtId="60" fontId="2" borderId="5" applyNumberFormat="1" applyFont="1" applyFill="0" applyBorder="1" applyAlignment="1" applyProtection="0">
      <alignment horizontal="center" vertical="center" wrapText="1"/>
    </xf>
    <xf numFmtId="0" fontId="2" fillId="4" borderId="5" applyNumberFormat="1" applyFont="1" applyFill="1" applyBorder="1" applyAlignment="1" applyProtection="0">
      <alignment horizontal="center" vertical="center" wrapText="1"/>
    </xf>
    <xf numFmtId="0" fontId="2" fillId="4" borderId="6" applyNumberFormat="1" applyFont="1" applyFill="1" applyBorder="1" applyAlignment="1" applyProtection="0">
      <alignment horizontal="center" vertical="center" wrapText="1"/>
    </xf>
    <xf numFmtId="4" fontId="0" borderId="7" applyNumberFormat="1" applyFont="1" applyFill="0" applyBorder="1" applyAlignment="1" applyProtection="0">
      <alignment horizontal="center" vertical="top" wrapText="1"/>
    </xf>
    <xf numFmtId="4" fontId="0" borderId="1" applyNumberFormat="1" applyFont="1" applyFill="0" applyBorder="1" applyAlignment="1" applyProtection="0">
      <alignment horizontal="center" vertical="center" wrapText="1"/>
    </xf>
    <xf numFmtId="4" fontId="0" borderId="1" applyNumberFormat="1" applyFont="1" applyFill="0" applyBorder="1" applyAlignment="1" applyProtection="0">
      <alignment horizontal="center" vertical="top" wrapText="1"/>
    </xf>
    <xf numFmtId="49" fontId="0" borderId="1" applyNumberFormat="1" applyFont="1" applyFill="0" applyBorder="1" applyAlignment="1" applyProtection="0">
      <alignment horizontal="center" vertical="top" wrapText="1"/>
    </xf>
    <xf numFmtId="49" fontId="0" borderId="1" applyNumberFormat="1" applyFont="1" applyFill="0" applyBorder="1" applyAlignment="1" applyProtection="0">
      <alignment horizontal="center" vertical="center" wrapText="1"/>
    </xf>
    <xf numFmtId="2" fontId="0" borderId="1" applyNumberFormat="1" applyFont="1" applyFill="0" applyBorder="1" applyAlignment="1" applyProtection="0">
      <alignment horizontal="center" vertical="center" wrapText="1"/>
    </xf>
    <xf numFmtId="0" fontId="0" borderId="1" applyNumberFormat="0" applyFont="1" applyFill="0" applyBorder="1" applyAlignment="1" applyProtection="0">
      <alignment vertical="top" wrapText="1"/>
    </xf>
    <xf numFmtId="2" fontId="0" borderId="1" applyNumberFormat="1" applyFont="1" applyFill="0" applyBorder="1" applyAlignment="1" applyProtection="0">
      <alignment horizontal="center" vertical="top" wrapText="1"/>
    </xf>
    <xf numFmtId="0" fontId="2" borderId="1" applyNumberFormat="0" applyFont="1" applyFill="0" applyBorder="1" applyAlignment="1" applyProtection="0">
      <alignment horizontal="center" vertical="center" wrapText="1"/>
    </xf>
    <xf numFmtId="59" fontId="2" borderId="1" applyNumberFormat="1" applyFont="1" applyFill="0" applyBorder="1" applyAlignment="1" applyProtection="0">
      <alignment horizontal="center" vertical="center" wrapText="1"/>
    </xf>
    <xf numFmtId="60" fontId="2" borderId="1" applyNumberFormat="1" applyFont="1" applyFill="0" applyBorder="1" applyAlignment="1" applyProtection="0">
      <alignment horizontal="center" vertical="center" wrapText="1"/>
    </xf>
    <xf numFmtId="0" fontId="2" fillId="4" borderId="1" applyNumberFormat="1" applyFont="1" applyFill="1" applyBorder="1" applyAlignment="1" applyProtection="0">
      <alignment horizontal="center" vertical="center" wrapText="1"/>
    </xf>
    <xf numFmtId="0" fontId="4" borderId="1" applyNumberFormat="1" applyFont="1" applyFill="0" applyBorder="1" applyAlignment="1" applyProtection="0">
      <alignment horizontal="center" vertical="center" wrapText="1" readingOrder="1"/>
    </xf>
    <xf numFmtId="49" fontId="2" borderId="1" applyNumberFormat="1" applyFont="1" applyFill="0" applyBorder="1" applyAlignment="1" applyProtection="0">
      <alignment horizontal="center" vertical="top" wrapText="1"/>
    </xf>
    <xf numFmtId="49" fontId="2" borderId="1" applyNumberFormat="1" applyFont="1" applyFill="0" applyBorder="1" applyAlignment="1" applyProtection="0">
      <alignment horizontal="center" vertical="center" wrapText="1"/>
    </xf>
    <xf numFmtId="2" fontId="2" borderId="1" applyNumberFormat="1" applyFont="1" applyFill="0" applyBorder="1" applyAlignment="1" applyProtection="0">
      <alignment horizontal="center" vertical="center" wrapText="1"/>
    </xf>
    <xf numFmtId="0" fontId="0" borderId="1" applyNumberFormat="0" applyFont="1" applyFill="0" applyBorder="1" applyAlignment="1" applyProtection="0">
      <alignment horizontal="center" vertical="top" wrapText="1"/>
    </xf>
    <xf numFmtId="2" fontId="0" borderId="7" applyNumberFormat="1" applyFont="1" applyFill="0" applyBorder="1" applyAlignment="1" applyProtection="0">
      <alignment horizontal="center" vertical="top" wrapText="1"/>
    </xf>
    <xf numFmtId="0" fontId="0" borderId="1" applyNumberFormat="0" applyFont="1" applyFill="0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0" fontId="2" fillId="3" borderId="2" applyNumberFormat="0" applyFont="1" applyFill="1" applyBorder="1" applyAlignment="1" applyProtection="0">
      <alignment vertical="top" wrapText="1"/>
    </xf>
    <xf numFmtId="2" fontId="0" borderId="4" applyNumberFormat="1" applyFont="1" applyFill="0" applyBorder="1" applyAlignment="1" applyProtection="0">
      <alignment horizontal="center" vertical="top" wrapText="1"/>
    </xf>
    <xf numFmtId="49" fontId="5" borderId="5" applyNumberFormat="1" applyFont="1" applyFill="0" applyBorder="1" applyAlignment="1" applyProtection="0">
      <alignment horizontal="center" vertical="center" wrapText="1"/>
    </xf>
    <xf numFmtId="59" fontId="0" borderId="1" applyNumberFormat="1" applyFont="1" applyFill="0" applyBorder="1" applyAlignment="1" applyProtection="0">
      <alignment horizontal="center" vertical="center" wrapText="1"/>
    </xf>
    <xf numFmtId="61" fontId="0" borderId="1" applyNumberFormat="1" applyFont="1" applyFill="0" applyBorder="1" applyAlignment="1" applyProtection="0">
      <alignment horizontal="center" vertical="center" wrapText="1"/>
    </xf>
    <xf numFmtId="0" fontId="0" borderId="1" applyNumberFormat="1" applyFont="1" applyFill="0" applyBorder="1" applyAlignment="1" applyProtection="0">
      <alignment horizontal="center" vertical="top" wrapText="1"/>
    </xf>
    <xf numFmtId="0" fontId="0" borderId="1" applyNumberFormat="1" applyFont="1" applyFill="0" applyBorder="1" applyAlignment="1" applyProtection="0">
      <alignment horizontal="center" vertical="center" wrapText="1"/>
    </xf>
    <xf numFmtId="0" fontId="2" fillId="4" borderId="6" applyNumberFormat="0" applyFont="1" applyFill="1" applyBorder="1" applyAlignment="1" applyProtection="0">
      <alignment horizontal="center" vertical="center" wrapText="1"/>
    </xf>
    <xf numFmtId="2" fontId="0" borderId="7" applyNumberFormat="1" applyFont="1" applyFill="0" applyBorder="1" applyAlignment="1" applyProtection="0">
      <alignment vertical="top" wrapText="1"/>
    </xf>
    <xf numFmtId="2" fontId="0" borderId="1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3" borderId="2" applyNumberFormat="0" applyFont="1" applyFill="1" applyBorder="1" applyAlignment="1" applyProtection="0">
      <alignment horizontal="center" vertical="center" wrapText="1"/>
    </xf>
    <xf numFmtId="49" fontId="3" fillId="3" borderId="2" applyNumberFormat="1" applyFont="1" applyFill="1" applyBorder="1" applyAlignment="1" applyProtection="0">
      <alignment horizontal="center" vertical="center" wrapText="1"/>
    </xf>
    <xf numFmtId="0" fontId="3" fillId="3" borderId="2" applyNumberFormat="0" applyFont="1" applyFill="1" applyBorder="1" applyAlignment="1" applyProtection="0">
      <alignment horizontal="center" vertical="center" wrapText="1"/>
    </xf>
    <xf numFmtId="49" fontId="2" fillId="4" borderId="3" applyNumberFormat="1" applyFont="1" applyFill="1" applyBorder="1" applyAlignment="1" applyProtection="0">
      <alignment horizontal="center" vertical="center" wrapText="1"/>
    </xf>
    <xf numFmtId="0" fontId="0" borderId="4" applyNumberFormat="0" applyFont="1" applyFill="0" applyBorder="1" applyAlignment="1" applyProtection="0">
      <alignment horizontal="center" vertical="center" wrapText="1"/>
    </xf>
    <xf numFmtId="0" fontId="0" borderId="5" applyNumberFormat="0" applyFont="1" applyFill="0" applyBorder="1" applyAlignment="1" applyProtection="0">
      <alignment horizontal="center" vertical="center" wrapText="1"/>
    </xf>
    <xf numFmtId="49" fontId="2" fillId="4" borderId="5" applyNumberFormat="1" applyFont="1" applyFill="1" applyBorder="1" applyAlignment="1" applyProtection="0">
      <alignment horizontal="center" vertical="center" wrapText="1"/>
    </xf>
    <xf numFmtId="49" fontId="2" fillId="4" borderId="6" applyNumberFormat="1" applyFont="1" applyFill="1" applyBorder="1" applyAlignment="1" applyProtection="0">
      <alignment horizontal="center" vertical="center" wrapText="1"/>
    </xf>
    <xf numFmtId="0" fontId="0" borderId="7" applyNumberFormat="1" applyFont="1" applyFill="0" applyBorder="1" applyAlignment="1" applyProtection="0">
      <alignment horizontal="center" vertical="center" wrapText="1"/>
    </xf>
    <xf numFmtId="0" fontId="2" borderId="1" applyNumberFormat="1" applyFont="1" applyFill="0" applyBorder="1" applyAlignment="1" applyProtection="0">
      <alignment horizontal="center" vertical="center" wrapText="1"/>
    </xf>
    <xf numFmtId="49" fontId="2" fillId="4" borderId="1" applyNumberFormat="1" applyFont="1" applyFill="1" applyBorder="1" applyAlignment="1" applyProtection="0">
      <alignment horizontal="center" vertical="center" wrapText="1"/>
    </xf>
    <xf numFmtId="0" fontId="0" borderId="7" applyNumberFormat="0" applyFont="1" applyFill="0" applyBorder="1" applyAlignment="1" applyProtection="0">
      <alignment horizontal="center" vertical="center" wrapText="1"/>
    </xf>
    <xf numFmtId="0" fontId="2" fillId="4" borderId="1" applyNumberFormat="0" applyFont="1" applyFill="1" applyBorder="1" applyAlignment="1" applyProtection="0">
      <alignment horizontal="center" vertical="center" wrapText="1"/>
    </xf>
    <xf numFmtId="49" fontId="2" borderId="7" applyNumberFormat="1" applyFont="1" applyFill="0" applyBorder="1" applyAlignment="1" applyProtection="0">
      <alignment horizontal="center" vertical="center" wrapText="1"/>
    </xf>
    <xf numFmtId="0" fontId="2" fillId="4" borderId="6" applyNumberFormat="1" applyFont="1" applyFill="1" applyBorder="1" applyAlignment="1" applyProtection="0">
      <alignment horizontal="center" vertical="top" wrapText="1"/>
    </xf>
    <xf numFmtId="0" fontId="2" fillId="4" borderId="6" applyNumberFormat="0" applyFont="1" applyFill="1" applyBorder="1" applyAlignment="1" applyProtection="0">
      <alignment horizontal="center" vertical="top" wrapText="1"/>
    </xf>
    <xf numFmtId="2" fontId="0" borderId="7" applyNumberFormat="1" applyFont="1" applyFill="0" applyBorder="1" applyAlignment="1" applyProtection="0">
      <alignment horizontal="center" vertical="center" wrapText="1"/>
    </xf>
    <xf numFmtId="4" fontId="0" borderId="7" applyNumberFormat="1" applyFont="1" applyFill="0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a5a5a5"/>
      <rgbColor rgb="ffbdc0bf"/>
      <rgbColor rgb="ff3f3f3f"/>
      <rgbColor rgb="ffdbdbdb"/>
      <rgbColor rgb="ffb8b8b8"/>
      <rgbColor rgb="ffffffff"/>
      <rgbColor rgb="ff51a7f9"/>
      <rgbColor rgb="ff6fbf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200" u="none">
                <a:solidFill>
                  <a:srgbClr val="000000"/>
                </a:solidFill>
                <a:latin typeface="Helvetica"/>
              </a:defRPr>
            </a:pPr>
            <a:r>
              <a:rPr b="0" i="0" strike="noStrike" sz="1200" u="none">
                <a:solidFill>
                  <a:srgbClr val="000000"/>
                </a:solidFill>
                <a:latin typeface="Helvetica"/>
              </a:rPr>
              <a:t>Australia 58 stations 1910-2020 average annual maximum ACORN 2.2 vs RAW</a:t>
            </a:r>
          </a:p>
        </c:rich>
      </c:tx>
      <c:layout>
        <c:manualLayout>
          <c:xMode val="edge"/>
          <c:yMode val="edge"/>
          <c:x val="0.113389"/>
          <c:y val="0"/>
          <c:w val="0.773222"/>
          <c:h val="0.0630665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65273"/>
          <c:y val="0.0630665"/>
          <c:w val="0.93617"/>
          <c:h val="0.871193"/>
        </c:manualLayout>
      </c:layout>
      <c:lineChart>
        <c:grouping val="standard"/>
        <c:varyColors val="0"/>
        <c:ser>
          <c:idx val="0"/>
          <c:order val="0"/>
          <c:tx>
            <c:strRef>
              <c:f>'Collective averages chart'!$C$1</c:f>
              <c:strCache>
                <c:ptCount val="1"/>
                <c:pt idx="0">
                  <c:v>v2.2</c:v>
                </c:pt>
              </c:strCache>
            </c:strRef>
          </c:tx>
          <c:spPr>
            <a:solidFill>
              <a:srgbClr val="FFFFFF"/>
            </a:solidFill>
            <a:ln w="12700" cap="flat">
              <a:solidFill>
                <a:srgbClr val="000000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51A7F9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'Collective averages chart'!$A$2:$A$112</c:f>
              <c:strCach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strCache>
            </c:strRef>
          </c:cat>
          <c:val>
            <c:numRef>
              <c:f>'Collective averages chart'!$C$2:$C$112</c:f>
              <c:numCache>
                <c:ptCount val="111"/>
                <c:pt idx="0">
                  <c:v>24.559515</c:v>
                </c:pt>
                <c:pt idx="1">
                  <c:v>24.484777</c:v>
                </c:pt>
                <c:pt idx="2">
                  <c:v>25.235031</c:v>
                </c:pt>
                <c:pt idx="3">
                  <c:v>24.434465</c:v>
                </c:pt>
                <c:pt idx="4">
                  <c:v>25.339460</c:v>
                </c:pt>
                <c:pt idx="5">
                  <c:v>24.971819</c:v>
                </c:pt>
                <c:pt idx="6">
                  <c:v>24.572189</c:v>
                </c:pt>
                <c:pt idx="7">
                  <c:v>23.809468</c:v>
                </c:pt>
                <c:pt idx="8">
                  <c:v>24.827025</c:v>
                </c:pt>
                <c:pt idx="9">
                  <c:v>25.399837</c:v>
                </c:pt>
                <c:pt idx="10">
                  <c:v>24.542290</c:v>
                </c:pt>
                <c:pt idx="11">
                  <c:v>24.941474</c:v>
                </c:pt>
                <c:pt idx="12">
                  <c:v>24.828227</c:v>
                </c:pt>
                <c:pt idx="13">
                  <c:v>24.638590</c:v>
                </c:pt>
                <c:pt idx="14">
                  <c:v>24.598566</c:v>
                </c:pt>
                <c:pt idx="15">
                  <c:v>24.482308</c:v>
                </c:pt>
                <c:pt idx="16">
                  <c:v>25.027915</c:v>
                </c:pt>
                <c:pt idx="17">
                  <c:v>24.843965</c:v>
                </c:pt>
                <c:pt idx="18">
                  <c:v>25.078128</c:v>
                </c:pt>
                <c:pt idx="19">
                  <c:v>24.523001</c:v>
                </c:pt>
                <c:pt idx="20">
                  <c:v>24.736030</c:v>
                </c:pt>
                <c:pt idx="21">
                  <c:v>24.624842</c:v>
                </c:pt>
                <c:pt idx="22">
                  <c:v>24.679840</c:v>
                </c:pt>
                <c:pt idx="23">
                  <c:v>24.441130</c:v>
                </c:pt>
                <c:pt idx="24">
                  <c:v>24.435604</c:v>
                </c:pt>
                <c:pt idx="25">
                  <c:v>24.657454</c:v>
                </c:pt>
                <c:pt idx="26">
                  <c:v>24.748438</c:v>
                </c:pt>
                <c:pt idx="27">
                  <c:v>24.708840</c:v>
                </c:pt>
                <c:pt idx="28">
                  <c:v>25.361308</c:v>
                </c:pt>
                <c:pt idx="29">
                  <c:v>24.542840</c:v>
                </c:pt>
                <c:pt idx="30">
                  <c:v>25.264466</c:v>
                </c:pt>
                <c:pt idx="31">
                  <c:v>24.368279</c:v>
                </c:pt>
                <c:pt idx="32">
                  <c:v>25.064101</c:v>
                </c:pt>
                <c:pt idx="33">
                  <c:v>24.486252</c:v>
                </c:pt>
                <c:pt idx="34">
                  <c:v>24.840412</c:v>
                </c:pt>
                <c:pt idx="35">
                  <c:v>24.651395</c:v>
                </c:pt>
                <c:pt idx="36">
                  <c:v>24.451157</c:v>
                </c:pt>
                <c:pt idx="37">
                  <c:v>24.674129</c:v>
                </c:pt>
                <c:pt idx="38">
                  <c:v>24.722827</c:v>
                </c:pt>
                <c:pt idx="39">
                  <c:v>24.355013</c:v>
                </c:pt>
                <c:pt idx="40">
                  <c:v>24.567809</c:v>
                </c:pt>
                <c:pt idx="41">
                  <c:v>24.782959</c:v>
                </c:pt>
                <c:pt idx="42">
                  <c:v>24.496473</c:v>
                </c:pt>
                <c:pt idx="43">
                  <c:v>24.597216</c:v>
                </c:pt>
                <c:pt idx="44">
                  <c:v>24.635574</c:v>
                </c:pt>
                <c:pt idx="45">
                  <c:v>24.317664</c:v>
                </c:pt>
                <c:pt idx="46">
                  <c:v>24.071243</c:v>
                </c:pt>
                <c:pt idx="47">
                  <c:v>25.473884</c:v>
                </c:pt>
                <c:pt idx="48">
                  <c:v>25.434644</c:v>
                </c:pt>
                <c:pt idx="49">
                  <c:v>24.906491</c:v>
                </c:pt>
                <c:pt idx="50">
                  <c:v>24.212940</c:v>
                </c:pt>
                <c:pt idx="51">
                  <c:v>25.044109</c:v>
                </c:pt>
                <c:pt idx="52">
                  <c:v>25.000483</c:v>
                </c:pt>
                <c:pt idx="53">
                  <c:v>24.628097</c:v>
                </c:pt>
                <c:pt idx="54">
                  <c:v>24.674084</c:v>
                </c:pt>
                <c:pt idx="55">
                  <c:v>25.311027</c:v>
                </c:pt>
                <c:pt idx="56">
                  <c:v>24.490357</c:v>
                </c:pt>
                <c:pt idx="57">
                  <c:v>24.939449</c:v>
                </c:pt>
                <c:pt idx="58">
                  <c:v>24.265383</c:v>
                </c:pt>
                <c:pt idx="59">
                  <c:v>24.674148</c:v>
                </c:pt>
                <c:pt idx="60">
                  <c:v>24.617234</c:v>
                </c:pt>
                <c:pt idx="61">
                  <c:v>24.694208</c:v>
                </c:pt>
                <c:pt idx="62">
                  <c:v>25.255115</c:v>
                </c:pt>
                <c:pt idx="63">
                  <c:v>25.374463</c:v>
                </c:pt>
                <c:pt idx="64">
                  <c:v>24.416774</c:v>
                </c:pt>
                <c:pt idx="65">
                  <c:v>24.869543</c:v>
                </c:pt>
                <c:pt idx="66">
                  <c:v>24.133722</c:v>
                </c:pt>
                <c:pt idx="67">
                  <c:v>25.077062</c:v>
                </c:pt>
                <c:pt idx="68">
                  <c:v>24.653106</c:v>
                </c:pt>
                <c:pt idx="69">
                  <c:v>25.119880</c:v>
                </c:pt>
                <c:pt idx="70">
                  <c:v>25.503834</c:v>
                </c:pt>
                <c:pt idx="71">
                  <c:v>25.251753</c:v>
                </c:pt>
                <c:pt idx="72">
                  <c:v>25.344885</c:v>
                </c:pt>
                <c:pt idx="73">
                  <c:v>25.130662</c:v>
                </c:pt>
                <c:pt idx="74">
                  <c:v>24.435425</c:v>
                </c:pt>
                <c:pt idx="75">
                  <c:v>25.227794</c:v>
                </c:pt>
                <c:pt idx="76">
                  <c:v>24.771159</c:v>
                </c:pt>
                <c:pt idx="77">
                  <c:v>25.059251</c:v>
                </c:pt>
                <c:pt idx="78">
                  <c:v>25.633718</c:v>
                </c:pt>
                <c:pt idx="79">
                  <c:v>24.877242</c:v>
                </c:pt>
                <c:pt idx="80">
                  <c:v>25.043546</c:v>
                </c:pt>
                <c:pt idx="81">
                  <c:v>25.481313</c:v>
                </c:pt>
                <c:pt idx="82">
                  <c:v>24.741398</c:v>
                </c:pt>
                <c:pt idx="83">
                  <c:v>25.084956</c:v>
                </c:pt>
                <c:pt idx="84">
                  <c:v>25.634967</c:v>
                </c:pt>
                <c:pt idx="85">
                  <c:v>25.137497</c:v>
                </c:pt>
                <c:pt idx="86">
                  <c:v>25.368446</c:v>
                </c:pt>
                <c:pt idx="87">
                  <c:v>25.122116</c:v>
                </c:pt>
                <c:pt idx="88">
                  <c:v>25.330351</c:v>
                </c:pt>
                <c:pt idx="89">
                  <c:v>25.132029</c:v>
                </c:pt>
                <c:pt idx="90">
                  <c:v>24.904235</c:v>
                </c:pt>
                <c:pt idx="91">
                  <c:v>25.330861</c:v>
                </c:pt>
                <c:pt idx="92">
                  <c:v>26.063449</c:v>
                </c:pt>
                <c:pt idx="93">
                  <c:v>25.609630</c:v>
                </c:pt>
                <c:pt idx="94">
                  <c:v>25.590829</c:v>
                </c:pt>
                <c:pt idx="95">
                  <c:v>25.916670</c:v>
                </c:pt>
                <c:pt idx="96">
                  <c:v>25.595074</c:v>
                </c:pt>
                <c:pt idx="97">
                  <c:v>25.891210</c:v>
                </c:pt>
                <c:pt idx="98">
                  <c:v>25.326655</c:v>
                </c:pt>
                <c:pt idx="99">
                  <c:v>25.885273</c:v>
                </c:pt>
                <c:pt idx="100">
                  <c:v>24.961617</c:v>
                </c:pt>
                <c:pt idx="101">
                  <c:v>24.913133</c:v>
                </c:pt>
                <c:pt idx="102">
                  <c:v>25.785118</c:v>
                </c:pt>
                <c:pt idx="103">
                  <c:v>26.174541</c:v>
                </c:pt>
                <c:pt idx="104">
                  <c:v>26.057093</c:v>
                </c:pt>
                <c:pt idx="105">
                  <c:v>25.949036</c:v>
                </c:pt>
                <c:pt idx="106">
                  <c:v>25.801026</c:v>
                </c:pt>
                <c:pt idx="107">
                  <c:v>25.954762</c:v>
                </c:pt>
                <c:pt idx="108">
                  <c:v>26.207986</c:v>
                </c:pt>
                <c:pt idx="109">
                  <c:v>26.614449</c:v>
                </c:pt>
                <c:pt idx="110">
                  <c:v>25.760087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'Collective averages chart'!$D$1</c:f>
              <c:strCache>
                <c:ptCount val="1"/>
                <c:pt idx="0">
                  <c:v>Raw</c:v>
                </c:pt>
              </c:strCache>
            </c:strRef>
          </c:tx>
          <c:spPr>
            <a:solidFill>
              <a:srgbClr val="FFFFFF"/>
            </a:solidFill>
            <a:ln w="12700" cap="flat">
              <a:solidFill>
                <a:schemeClr val="accent5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70BF4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'Collective averages chart'!$A$2:$A$112</c:f>
              <c:strCach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strCache>
            </c:strRef>
          </c:cat>
          <c:val>
            <c:numRef>
              <c:f>'Collective averages chart'!$D$2:$D$112</c:f>
              <c:numCache>
                <c:ptCount val="111"/>
                <c:pt idx="0">
                  <c:v>24.762523</c:v>
                </c:pt>
                <c:pt idx="1">
                  <c:v>24.699652</c:v>
                </c:pt>
                <c:pt idx="2">
                  <c:v>25.404894</c:v>
                </c:pt>
                <c:pt idx="3">
                  <c:v>24.613868</c:v>
                </c:pt>
                <c:pt idx="4">
                  <c:v>25.484998</c:v>
                </c:pt>
                <c:pt idx="5">
                  <c:v>25.247740</c:v>
                </c:pt>
                <c:pt idx="6">
                  <c:v>24.849708</c:v>
                </c:pt>
                <c:pt idx="7">
                  <c:v>23.995672</c:v>
                </c:pt>
                <c:pt idx="8">
                  <c:v>25.027228</c:v>
                </c:pt>
                <c:pt idx="9">
                  <c:v>25.642482</c:v>
                </c:pt>
                <c:pt idx="10">
                  <c:v>24.740538</c:v>
                </c:pt>
                <c:pt idx="11">
                  <c:v>25.145574</c:v>
                </c:pt>
                <c:pt idx="12">
                  <c:v>25.068937</c:v>
                </c:pt>
                <c:pt idx="13">
                  <c:v>24.986797</c:v>
                </c:pt>
                <c:pt idx="14">
                  <c:v>24.655928</c:v>
                </c:pt>
                <c:pt idx="15">
                  <c:v>24.742950</c:v>
                </c:pt>
                <c:pt idx="16">
                  <c:v>25.333935</c:v>
                </c:pt>
                <c:pt idx="17">
                  <c:v>25.095792</c:v>
                </c:pt>
                <c:pt idx="18">
                  <c:v>25.319264</c:v>
                </c:pt>
                <c:pt idx="19">
                  <c:v>24.791046</c:v>
                </c:pt>
                <c:pt idx="20">
                  <c:v>25.069265</c:v>
                </c:pt>
                <c:pt idx="21">
                  <c:v>24.869882</c:v>
                </c:pt>
                <c:pt idx="22">
                  <c:v>24.832375</c:v>
                </c:pt>
                <c:pt idx="23">
                  <c:v>24.705616</c:v>
                </c:pt>
                <c:pt idx="24">
                  <c:v>24.711081</c:v>
                </c:pt>
                <c:pt idx="25">
                  <c:v>24.954232</c:v>
                </c:pt>
                <c:pt idx="26">
                  <c:v>25.026479</c:v>
                </c:pt>
                <c:pt idx="27">
                  <c:v>24.948295</c:v>
                </c:pt>
                <c:pt idx="28">
                  <c:v>25.592771</c:v>
                </c:pt>
                <c:pt idx="29">
                  <c:v>24.783451</c:v>
                </c:pt>
                <c:pt idx="30">
                  <c:v>25.531163</c:v>
                </c:pt>
                <c:pt idx="31">
                  <c:v>24.715622</c:v>
                </c:pt>
                <c:pt idx="32">
                  <c:v>25.256027</c:v>
                </c:pt>
                <c:pt idx="33">
                  <c:v>24.616944</c:v>
                </c:pt>
                <c:pt idx="34">
                  <c:v>25.102531</c:v>
                </c:pt>
                <c:pt idx="35">
                  <c:v>24.961449</c:v>
                </c:pt>
                <c:pt idx="36">
                  <c:v>24.647681</c:v>
                </c:pt>
                <c:pt idx="37">
                  <c:v>24.823433</c:v>
                </c:pt>
                <c:pt idx="38">
                  <c:v>24.932574</c:v>
                </c:pt>
                <c:pt idx="39">
                  <c:v>24.515786</c:v>
                </c:pt>
                <c:pt idx="40">
                  <c:v>24.768977</c:v>
                </c:pt>
                <c:pt idx="41">
                  <c:v>24.965961</c:v>
                </c:pt>
                <c:pt idx="42">
                  <c:v>24.518351</c:v>
                </c:pt>
                <c:pt idx="43">
                  <c:v>24.738287</c:v>
                </c:pt>
                <c:pt idx="44">
                  <c:v>24.773663</c:v>
                </c:pt>
                <c:pt idx="45">
                  <c:v>24.441349</c:v>
                </c:pt>
                <c:pt idx="46">
                  <c:v>24.222138</c:v>
                </c:pt>
                <c:pt idx="47">
                  <c:v>25.603378</c:v>
                </c:pt>
                <c:pt idx="48">
                  <c:v>25.544808</c:v>
                </c:pt>
                <c:pt idx="49">
                  <c:v>25.140545</c:v>
                </c:pt>
                <c:pt idx="50">
                  <c:v>24.319627</c:v>
                </c:pt>
                <c:pt idx="51">
                  <c:v>25.310000</c:v>
                </c:pt>
                <c:pt idx="52">
                  <c:v>25.145052</c:v>
                </c:pt>
                <c:pt idx="53">
                  <c:v>24.643153</c:v>
                </c:pt>
                <c:pt idx="54">
                  <c:v>24.771170</c:v>
                </c:pt>
                <c:pt idx="55">
                  <c:v>25.524030</c:v>
                </c:pt>
                <c:pt idx="56">
                  <c:v>24.517976</c:v>
                </c:pt>
                <c:pt idx="57">
                  <c:v>25.014423</c:v>
                </c:pt>
                <c:pt idx="58">
                  <c:v>24.346857</c:v>
                </c:pt>
                <c:pt idx="59">
                  <c:v>24.781659</c:v>
                </c:pt>
                <c:pt idx="60">
                  <c:v>24.665055</c:v>
                </c:pt>
                <c:pt idx="61">
                  <c:v>24.616011</c:v>
                </c:pt>
                <c:pt idx="62">
                  <c:v>25.213272</c:v>
                </c:pt>
                <c:pt idx="63">
                  <c:v>25.355451</c:v>
                </c:pt>
                <c:pt idx="64">
                  <c:v>24.496828</c:v>
                </c:pt>
                <c:pt idx="65">
                  <c:v>24.947724</c:v>
                </c:pt>
                <c:pt idx="66">
                  <c:v>24.383642</c:v>
                </c:pt>
                <c:pt idx="67">
                  <c:v>25.175771</c:v>
                </c:pt>
                <c:pt idx="68">
                  <c:v>24.728053</c:v>
                </c:pt>
                <c:pt idx="69">
                  <c:v>25.033913</c:v>
                </c:pt>
                <c:pt idx="70">
                  <c:v>25.547431</c:v>
                </c:pt>
                <c:pt idx="71">
                  <c:v>25.182292</c:v>
                </c:pt>
                <c:pt idx="72">
                  <c:v>25.271636</c:v>
                </c:pt>
                <c:pt idx="73">
                  <c:v>25.049664</c:v>
                </c:pt>
                <c:pt idx="74">
                  <c:v>24.368917</c:v>
                </c:pt>
                <c:pt idx="75">
                  <c:v>25.319941</c:v>
                </c:pt>
                <c:pt idx="76">
                  <c:v>24.989801</c:v>
                </c:pt>
                <c:pt idx="77">
                  <c:v>25.242408</c:v>
                </c:pt>
                <c:pt idx="78">
                  <c:v>25.751400</c:v>
                </c:pt>
                <c:pt idx="79">
                  <c:v>24.947321</c:v>
                </c:pt>
                <c:pt idx="80">
                  <c:v>25.089453</c:v>
                </c:pt>
                <c:pt idx="81">
                  <c:v>25.624592</c:v>
                </c:pt>
                <c:pt idx="82">
                  <c:v>24.786370</c:v>
                </c:pt>
                <c:pt idx="83">
                  <c:v>25.134750</c:v>
                </c:pt>
                <c:pt idx="84">
                  <c:v>25.690269</c:v>
                </c:pt>
                <c:pt idx="85">
                  <c:v>25.185970</c:v>
                </c:pt>
                <c:pt idx="86">
                  <c:v>25.125526</c:v>
                </c:pt>
                <c:pt idx="87">
                  <c:v>24.695139</c:v>
                </c:pt>
                <c:pt idx="88">
                  <c:v>25.403908</c:v>
                </c:pt>
                <c:pt idx="89">
                  <c:v>25.215341</c:v>
                </c:pt>
                <c:pt idx="90">
                  <c:v>24.950115</c:v>
                </c:pt>
                <c:pt idx="91">
                  <c:v>25.174250</c:v>
                </c:pt>
                <c:pt idx="92">
                  <c:v>26.062445</c:v>
                </c:pt>
                <c:pt idx="93">
                  <c:v>25.674141</c:v>
                </c:pt>
                <c:pt idx="94">
                  <c:v>25.627930</c:v>
                </c:pt>
                <c:pt idx="95">
                  <c:v>25.935043</c:v>
                </c:pt>
                <c:pt idx="96">
                  <c:v>25.481909</c:v>
                </c:pt>
                <c:pt idx="97">
                  <c:v>25.899271</c:v>
                </c:pt>
                <c:pt idx="98">
                  <c:v>25.378849</c:v>
                </c:pt>
                <c:pt idx="99">
                  <c:v>26.036152</c:v>
                </c:pt>
                <c:pt idx="100">
                  <c:v>24.971300</c:v>
                </c:pt>
                <c:pt idx="101">
                  <c:v>24.965477</c:v>
                </c:pt>
                <c:pt idx="102">
                  <c:v>25.890010</c:v>
                </c:pt>
                <c:pt idx="103">
                  <c:v>26.194580</c:v>
                </c:pt>
                <c:pt idx="104">
                  <c:v>26.192824</c:v>
                </c:pt>
                <c:pt idx="105">
                  <c:v>25.959956</c:v>
                </c:pt>
                <c:pt idx="106">
                  <c:v>25.813752</c:v>
                </c:pt>
                <c:pt idx="107">
                  <c:v>25.954944</c:v>
                </c:pt>
                <c:pt idx="108">
                  <c:v>26.204396</c:v>
                </c:pt>
                <c:pt idx="109">
                  <c:v>26.619120</c:v>
                </c:pt>
                <c:pt idx="110">
                  <c:v>25.760641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7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3"/>
        <c:crosses val="autoZero"/>
        <c:auto val="1"/>
        <c:lblAlgn val="ctr"/>
        <c:tickLblSkip val="2"/>
        <c:noMultiLvlLbl val="1"/>
      </c:catAx>
      <c:valAx>
        <c:axId val="2094734553"/>
        <c:scaling>
          <c:orientation val="minMax"/>
          <c:max val="27"/>
          <c:min val="23"/>
        </c:scaling>
        <c:delete val="0"/>
        <c:axPos val="l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.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2"/>
        <c:crosses val="autoZero"/>
        <c:crossBetween val="midCat"/>
        <c:majorUnit val="0.4"/>
        <c:minorUnit val="0.2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568718"/>
          <c:y val="0.0839065"/>
          <c:w val="0.916532"/>
          <c:h val="0.0593999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445281</xdr:colOff>
      <xdr:row>0</xdr:row>
      <xdr:rowOff>184784</xdr:rowOff>
    </xdr:from>
    <xdr:to>
      <xdr:col>12</xdr:col>
      <xdr:colOff>1178718</xdr:colOff>
      <xdr:row>17</xdr:row>
      <xdr:rowOff>216381</xdr:rowOff>
    </xdr:to>
    <xdr:graphicFrame>
      <xdr:nvGraphicFramePr>
        <xdr:cNvPr id="2" name="2D Line Graph"/>
        <xdr:cNvGraphicFramePr/>
      </xdr:nvGraphicFramePr>
      <xdr:xfrm>
        <a:off x="9767081" y="184784"/>
        <a:ext cx="6956438" cy="443024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_rels/theme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V11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8" customHeight="1" outlineLevelRow="0" outlineLevelCol="0"/>
  <cols>
    <col min="1" max="176" width="16.3516" style="1" customWidth="1"/>
    <col min="177" max="179" width="17.8516" style="1" customWidth="1"/>
    <col min="180" max="204" width="16.3516" style="1" customWidth="1"/>
    <col min="205" max="16384" width="16.3516" style="1" customWidth="1"/>
  </cols>
  <sheetData>
    <row r="1" ht="20.35" customHeight="1">
      <c r="A1" t="s" s="2">
        <v>0</v>
      </c>
      <c r="B1" t="s" s="3">
        <v>1</v>
      </c>
      <c r="C1" s="4"/>
      <c r="D1" s="4"/>
      <c r="E1" t="s" s="3">
        <v>2</v>
      </c>
      <c r="F1" s="4"/>
      <c r="G1" s="4"/>
      <c r="H1" t="s" s="3">
        <v>3</v>
      </c>
      <c r="I1" s="4"/>
      <c r="J1" s="4"/>
      <c r="K1" t="s" s="3">
        <v>4</v>
      </c>
      <c r="L1" s="4"/>
      <c r="M1" s="4"/>
      <c r="N1" t="s" s="3">
        <v>5</v>
      </c>
      <c r="O1" s="4"/>
      <c r="P1" s="4"/>
      <c r="Q1" t="s" s="3">
        <v>6</v>
      </c>
      <c r="R1" s="4"/>
      <c r="S1" s="4"/>
      <c r="T1" t="s" s="3">
        <v>7</v>
      </c>
      <c r="U1" s="4"/>
      <c r="V1" s="4"/>
      <c r="W1" t="s" s="3">
        <v>8</v>
      </c>
      <c r="X1" s="4"/>
      <c r="Y1" s="4"/>
      <c r="Z1" t="s" s="3">
        <v>9</v>
      </c>
      <c r="AA1" s="4"/>
      <c r="AB1" s="4"/>
      <c r="AC1" t="s" s="3">
        <v>10</v>
      </c>
      <c r="AD1" s="4"/>
      <c r="AE1" s="4"/>
      <c r="AF1" t="s" s="3">
        <v>11</v>
      </c>
      <c r="AG1" s="4"/>
      <c r="AH1" s="4"/>
      <c r="AI1" t="s" s="3">
        <v>12</v>
      </c>
      <c r="AJ1" s="4"/>
      <c r="AK1" s="4"/>
      <c r="AL1" t="s" s="3">
        <v>13</v>
      </c>
      <c r="AM1" s="4"/>
      <c r="AN1" s="4"/>
      <c r="AO1" t="s" s="3">
        <v>14</v>
      </c>
      <c r="AP1" s="4"/>
      <c r="AQ1" s="4"/>
      <c r="AR1" t="s" s="3">
        <v>15</v>
      </c>
      <c r="AS1" s="4"/>
      <c r="AT1" s="4"/>
      <c r="AU1" t="s" s="3">
        <v>16</v>
      </c>
      <c r="AV1" s="4"/>
      <c r="AW1" s="4"/>
      <c r="AX1" t="s" s="3">
        <v>17</v>
      </c>
      <c r="AY1" s="4"/>
      <c r="AZ1" s="4"/>
      <c r="BA1" t="s" s="3">
        <v>18</v>
      </c>
      <c r="BB1" s="4"/>
      <c r="BC1" s="4"/>
      <c r="BD1" t="s" s="3">
        <v>19</v>
      </c>
      <c r="BE1" s="4"/>
      <c r="BF1" s="4"/>
      <c r="BG1" t="s" s="3">
        <v>20</v>
      </c>
      <c r="BH1" s="4"/>
      <c r="BI1" s="4"/>
      <c r="BJ1" t="s" s="3">
        <v>21</v>
      </c>
      <c r="BK1" s="4"/>
      <c r="BL1" s="4"/>
      <c r="BM1" t="s" s="3">
        <v>22</v>
      </c>
      <c r="BN1" s="4"/>
      <c r="BO1" s="4"/>
      <c r="BP1" t="s" s="3">
        <v>23</v>
      </c>
      <c r="BQ1" s="4"/>
      <c r="BR1" s="4"/>
      <c r="BS1" t="s" s="3">
        <v>24</v>
      </c>
      <c r="BT1" s="4"/>
      <c r="BU1" s="4"/>
      <c r="BV1" t="s" s="3">
        <v>25</v>
      </c>
      <c r="BW1" s="4"/>
      <c r="BX1" s="4"/>
      <c r="BY1" t="s" s="3">
        <v>26</v>
      </c>
      <c r="BZ1" s="4"/>
      <c r="CA1" s="4"/>
      <c r="CB1" t="s" s="3">
        <v>27</v>
      </c>
      <c r="CC1" s="4"/>
      <c r="CD1" s="4"/>
      <c r="CE1" t="s" s="3">
        <v>28</v>
      </c>
      <c r="CF1" s="4"/>
      <c r="CG1" s="4"/>
      <c r="CH1" t="s" s="3">
        <v>29</v>
      </c>
      <c r="CI1" s="4"/>
      <c r="CJ1" s="4"/>
      <c r="CK1" t="s" s="3">
        <v>30</v>
      </c>
      <c r="CL1" s="4"/>
      <c r="CM1" s="4"/>
      <c r="CN1" t="s" s="3">
        <v>31</v>
      </c>
      <c r="CO1" s="4"/>
      <c r="CP1" s="4"/>
      <c r="CQ1" t="s" s="3">
        <v>32</v>
      </c>
      <c r="CR1" s="4"/>
      <c r="CS1" s="4"/>
      <c r="CT1" t="s" s="3">
        <v>33</v>
      </c>
      <c r="CU1" s="4"/>
      <c r="CV1" s="4"/>
      <c r="CW1" t="s" s="3">
        <v>34</v>
      </c>
      <c r="CX1" s="4"/>
      <c r="CY1" s="4"/>
      <c r="CZ1" t="s" s="3">
        <v>35</v>
      </c>
      <c r="DA1" s="4"/>
      <c r="DB1" s="4"/>
      <c r="DC1" t="s" s="3">
        <v>36</v>
      </c>
      <c r="DD1" s="4"/>
      <c r="DE1" s="4"/>
      <c r="DF1" t="s" s="3">
        <v>37</v>
      </c>
      <c r="DG1" s="4"/>
      <c r="DH1" s="4"/>
      <c r="DI1" t="s" s="3">
        <v>38</v>
      </c>
      <c r="DJ1" s="4"/>
      <c r="DK1" s="4"/>
      <c r="DL1" t="s" s="3">
        <v>39</v>
      </c>
      <c r="DM1" s="4"/>
      <c r="DN1" s="4"/>
      <c r="DO1" t="s" s="3">
        <v>40</v>
      </c>
      <c r="DP1" s="4"/>
      <c r="DQ1" s="4"/>
      <c r="DR1" t="s" s="3">
        <v>41</v>
      </c>
      <c r="DS1" s="4"/>
      <c r="DT1" s="4"/>
      <c r="DU1" t="s" s="3">
        <v>42</v>
      </c>
      <c r="DV1" s="4"/>
      <c r="DW1" s="4"/>
      <c r="DX1" t="s" s="3">
        <v>43</v>
      </c>
      <c r="DY1" s="4"/>
      <c r="DZ1" s="4"/>
      <c r="EA1" t="s" s="3">
        <v>44</v>
      </c>
      <c r="EB1" s="4"/>
      <c r="EC1" s="4"/>
      <c r="ED1" t="s" s="3">
        <v>45</v>
      </c>
      <c r="EE1" s="4"/>
      <c r="EF1" s="4"/>
      <c r="EG1" t="s" s="3">
        <v>46</v>
      </c>
      <c r="EH1" s="4"/>
      <c r="EI1" s="4"/>
      <c r="EJ1" t="s" s="3">
        <v>47</v>
      </c>
      <c r="EK1" s="4"/>
      <c r="EL1" s="4"/>
      <c r="EM1" t="s" s="3">
        <v>48</v>
      </c>
      <c r="EN1" s="4"/>
      <c r="EO1" s="4"/>
      <c r="EP1" t="s" s="3">
        <v>49</v>
      </c>
      <c r="EQ1" s="4"/>
      <c r="ER1" s="4"/>
      <c r="ES1" t="s" s="3">
        <v>50</v>
      </c>
      <c r="ET1" s="4"/>
      <c r="EU1" s="4"/>
      <c r="EV1" t="s" s="3">
        <v>51</v>
      </c>
      <c r="EW1" s="4"/>
      <c r="EX1" s="4"/>
      <c r="EY1" t="s" s="3">
        <v>52</v>
      </c>
      <c r="EZ1" s="4"/>
      <c r="FA1" s="4"/>
      <c r="FB1" t="s" s="3">
        <v>53</v>
      </c>
      <c r="FC1" s="4"/>
      <c r="FD1" s="4"/>
      <c r="FE1" t="s" s="3">
        <v>54</v>
      </c>
      <c r="FF1" s="4"/>
      <c r="FG1" s="4"/>
      <c r="FH1" t="s" s="3">
        <v>55</v>
      </c>
      <c r="FI1" s="4"/>
      <c r="FJ1" s="4"/>
      <c r="FK1" t="s" s="3">
        <v>56</v>
      </c>
      <c r="FL1" s="4"/>
      <c r="FM1" s="4"/>
      <c r="FN1" t="s" s="5">
        <v>57</v>
      </c>
      <c r="FO1" s="4"/>
      <c r="FP1" s="4"/>
      <c r="FQ1" t="s" s="3">
        <v>58</v>
      </c>
      <c r="FR1" s="4"/>
      <c r="FS1" s="4"/>
      <c r="FT1" s="6"/>
      <c r="FU1" t="s" s="2">
        <v>59</v>
      </c>
      <c r="FV1" s="6"/>
      <c r="FW1" s="6"/>
      <c r="FX1" s="6"/>
      <c r="FY1" t="s" s="2">
        <v>60</v>
      </c>
      <c r="FZ1" s="6"/>
      <c r="GA1" s="6"/>
      <c r="GB1" s="6"/>
      <c r="GC1" s="6"/>
      <c r="GD1" t="s" s="2">
        <v>61</v>
      </c>
      <c r="GE1" s="6"/>
      <c r="GF1" t="s" s="2">
        <v>62</v>
      </c>
      <c r="GG1" s="6"/>
      <c r="GH1" t="s" s="2">
        <v>63</v>
      </c>
      <c r="GI1" s="6"/>
      <c r="GJ1" t="s" s="2">
        <v>64</v>
      </c>
      <c r="GK1" s="6"/>
      <c r="GL1" t="s" s="2">
        <v>65</v>
      </c>
      <c r="GM1" s="6"/>
      <c r="GN1" t="s" s="2">
        <v>66</v>
      </c>
      <c r="GO1" s="6"/>
      <c r="GP1" t="s" s="2">
        <v>67</v>
      </c>
      <c r="GQ1" s="6"/>
      <c r="GR1" t="s" s="2">
        <v>68</v>
      </c>
      <c r="GS1" s="6"/>
      <c r="GT1" t="s" s="2">
        <v>69</v>
      </c>
      <c r="GU1" s="6"/>
      <c r="GV1" s="6"/>
    </row>
    <row r="2" ht="20.55" customHeight="1">
      <c r="A2" s="7"/>
      <c r="B2" t="s" s="8">
        <v>70</v>
      </c>
      <c r="C2" t="s" s="8">
        <v>71</v>
      </c>
      <c r="D2" t="s" s="9">
        <v>72</v>
      </c>
      <c r="E2" t="s" s="8">
        <v>70</v>
      </c>
      <c r="F2" t="s" s="8">
        <v>71</v>
      </c>
      <c r="G2" t="s" s="9">
        <v>72</v>
      </c>
      <c r="H2" t="s" s="8">
        <v>70</v>
      </c>
      <c r="I2" t="s" s="8">
        <v>71</v>
      </c>
      <c r="J2" t="s" s="9">
        <v>72</v>
      </c>
      <c r="K2" t="s" s="8">
        <v>70</v>
      </c>
      <c r="L2" t="s" s="8">
        <v>71</v>
      </c>
      <c r="M2" t="s" s="9">
        <v>72</v>
      </c>
      <c r="N2" t="s" s="8">
        <v>70</v>
      </c>
      <c r="O2" t="s" s="8">
        <v>71</v>
      </c>
      <c r="P2" t="s" s="9">
        <v>72</v>
      </c>
      <c r="Q2" t="s" s="8">
        <v>70</v>
      </c>
      <c r="R2" t="s" s="8">
        <v>71</v>
      </c>
      <c r="S2" t="s" s="9">
        <v>72</v>
      </c>
      <c r="T2" t="s" s="8">
        <v>70</v>
      </c>
      <c r="U2" t="s" s="8">
        <v>71</v>
      </c>
      <c r="V2" t="s" s="9">
        <v>72</v>
      </c>
      <c r="W2" t="s" s="8">
        <v>70</v>
      </c>
      <c r="X2" t="s" s="8">
        <v>71</v>
      </c>
      <c r="Y2" t="s" s="9">
        <v>72</v>
      </c>
      <c r="Z2" t="s" s="8">
        <v>70</v>
      </c>
      <c r="AA2" t="s" s="8">
        <v>71</v>
      </c>
      <c r="AB2" t="s" s="9">
        <v>72</v>
      </c>
      <c r="AC2" t="s" s="8">
        <v>70</v>
      </c>
      <c r="AD2" t="s" s="8">
        <v>71</v>
      </c>
      <c r="AE2" t="s" s="9">
        <v>72</v>
      </c>
      <c r="AF2" t="s" s="8">
        <v>70</v>
      </c>
      <c r="AG2" t="s" s="8">
        <v>71</v>
      </c>
      <c r="AH2" t="s" s="9">
        <v>72</v>
      </c>
      <c r="AI2" t="s" s="8">
        <v>70</v>
      </c>
      <c r="AJ2" t="s" s="8">
        <v>71</v>
      </c>
      <c r="AK2" t="s" s="9">
        <v>72</v>
      </c>
      <c r="AL2" t="s" s="8">
        <v>70</v>
      </c>
      <c r="AM2" t="s" s="8">
        <v>71</v>
      </c>
      <c r="AN2" t="s" s="9">
        <v>72</v>
      </c>
      <c r="AO2" t="s" s="8">
        <v>70</v>
      </c>
      <c r="AP2" t="s" s="8">
        <v>71</v>
      </c>
      <c r="AQ2" t="s" s="9">
        <v>72</v>
      </c>
      <c r="AR2" t="s" s="8">
        <v>70</v>
      </c>
      <c r="AS2" t="s" s="8">
        <v>71</v>
      </c>
      <c r="AT2" t="s" s="9">
        <v>72</v>
      </c>
      <c r="AU2" t="s" s="8">
        <v>70</v>
      </c>
      <c r="AV2" t="s" s="8">
        <v>71</v>
      </c>
      <c r="AW2" t="s" s="9">
        <v>72</v>
      </c>
      <c r="AX2" t="s" s="8">
        <v>70</v>
      </c>
      <c r="AY2" t="s" s="8">
        <v>71</v>
      </c>
      <c r="AZ2" t="s" s="9">
        <v>72</v>
      </c>
      <c r="BA2" t="s" s="8">
        <v>70</v>
      </c>
      <c r="BB2" t="s" s="8">
        <v>71</v>
      </c>
      <c r="BC2" t="s" s="9">
        <v>72</v>
      </c>
      <c r="BD2" t="s" s="8">
        <v>70</v>
      </c>
      <c r="BE2" t="s" s="8">
        <v>71</v>
      </c>
      <c r="BF2" t="s" s="9">
        <v>72</v>
      </c>
      <c r="BG2" t="s" s="8">
        <v>70</v>
      </c>
      <c r="BH2" t="s" s="8">
        <v>71</v>
      </c>
      <c r="BI2" t="s" s="9">
        <v>72</v>
      </c>
      <c r="BJ2" t="s" s="8">
        <v>70</v>
      </c>
      <c r="BK2" t="s" s="8">
        <v>71</v>
      </c>
      <c r="BL2" t="s" s="9">
        <v>72</v>
      </c>
      <c r="BM2" t="s" s="8">
        <v>70</v>
      </c>
      <c r="BN2" t="s" s="8">
        <v>71</v>
      </c>
      <c r="BO2" t="s" s="9">
        <v>72</v>
      </c>
      <c r="BP2" t="s" s="8">
        <v>70</v>
      </c>
      <c r="BQ2" t="s" s="8">
        <v>71</v>
      </c>
      <c r="BR2" t="s" s="9">
        <v>72</v>
      </c>
      <c r="BS2" t="s" s="8">
        <v>70</v>
      </c>
      <c r="BT2" t="s" s="8">
        <v>71</v>
      </c>
      <c r="BU2" t="s" s="9">
        <v>72</v>
      </c>
      <c r="BV2" t="s" s="8">
        <v>70</v>
      </c>
      <c r="BW2" t="s" s="8">
        <v>71</v>
      </c>
      <c r="BX2" t="s" s="9">
        <v>72</v>
      </c>
      <c r="BY2" t="s" s="8">
        <v>70</v>
      </c>
      <c r="BZ2" t="s" s="8">
        <v>71</v>
      </c>
      <c r="CA2" t="s" s="9">
        <v>72</v>
      </c>
      <c r="CB2" t="s" s="8">
        <v>70</v>
      </c>
      <c r="CC2" t="s" s="8">
        <v>71</v>
      </c>
      <c r="CD2" t="s" s="9">
        <v>72</v>
      </c>
      <c r="CE2" t="s" s="8">
        <v>70</v>
      </c>
      <c r="CF2" t="s" s="8">
        <v>71</v>
      </c>
      <c r="CG2" t="s" s="9">
        <v>72</v>
      </c>
      <c r="CH2" t="s" s="8">
        <v>70</v>
      </c>
      <c r="CI2" t="s" s="8">
        <v>71</v>
      </c>
      <c r="CJ2" t="s" s="9">
        <v>72</v>
      </c>
      <c r="CK2" t="s" s="8">
        <v>70</v>
      </c>
      <c r="CL2" t="s" s="8">
        <v>71</v>
      </c>
      <c r="CM2" t="s" s="9">
        <v>72</v>
      </c>
      <c r="CN2" t="s" s="8">
        <v>70</v>
      </c>
      <c r="CO2" t="s" s="8">
        <v>71</v>
      </c>
      <c r="CP2" t="s" s="9">
        <v>72</v>
      </c>
      <c r="CQ2" t="s" s="8">
        <v>70</v>
      </c>
      <c r="CR2" t="s" s="8">
        <v>71</v>
      </c>
      <c r="CS2" t="s" s="9">
        <v>72</v>
      </c>
      <c r="CT2" t="s" s="8">
        <v>70</v>
      </c>
      <c r="CU2" t="s" s="8">
        <v>71</v>
      </c>
      <c r="CV2" t="s" s="9">
        <v>72</v>
      </c>
      <c r="CW2" t="s" s="8">
        <v>70</v>
      </c>
      <c r="CX2" t="s" s="8">
        <v>71</v>
      </c>
      <c r="CY2" t="s" s="9">
        <v>72</v>
      </c>
      <c r="CZ2" t="s" s="8">
        <v>70</v>
      </c>
      <c r="DA2" t="s" s="8">
        <v>71</v>
      </c>
      <c r="DB2" t="s" s="9">
        <v>72</v>
      </c>
      <c r="DC2" t="s" s="8">
        <v>70</v>
      </c>
      <c r="DD2" t="s" s="8">
        <v>71</v>
      </c>
      <c r="DE2" t="s" s="9">
        <v>72</v>
      </c>
      <c r="DF2" t="s" s="8">
        <v>70</v>
      </c>
      <c r="DG2" t="s" s="8">
        <v>71</v>
      </c>
      <c r="DH2" t="s" s="9">
        <v>72</v>
      </c>
      <c r="DI2" t="s" s="8">
        <v>70</v>
      </c>
      <c r="DJ2" t="s" s="8">
        <v>71</v>
      </c>
      <c r="DK2" t="s" s="9">
        <v>72</v>
      </c>
      <c r="DL2" t="s" s="8">
        <v>70</v>
      </c>
      <c r="DM2" t="s" s="8">
        <v>71</v>
      </c>
      <c r="DN2" t="s" s="9">
        <v>72</v>
      </c>
      <c r="DO2" t="s" s="8">
        <v>70</v>
      </c>
      <c r="DP2" t="s" s="8">
        <v>71</v>
      </c>
      <c r="DQ2" t="s" s="9">
        <v>72</v>
      </c>
      <c r="DR2" t="s" s="8">
        <v>70</v>
      </c>
      <c r="DS2" t="s" s="8">
        <v>71</v>
      </c>
      <c r="DT2" t="s" s="9">
        <v>72</v>
      </c>
      <c r="DU2" t="s" s="8">
        <v>70</v>
      </c>
      <c r="DV2" t="s" s="8">
        <v>71</v>
      </c>
      <c r="DW2" t="s" s="9">
        <v>72</v>
      </c>
      <c r="DX2" t="s" s="8">
        <v>70</v>
      </c>
      <c r="DY2" t="s" s="8">
        <v>71</v>
      </c>
      <c r="DZ2" t="s" s="9">
        <v>72</v>
      </c>
      <c r="EA2" t="s" s="8">
        <v>70</v>
      </c>
      <c r="EB2" t="s" s="8">
        <v>71</v>
      </c>
      <c r="EC2" t="s" s="9">
        <v>72</v>
      </c>
      <c r="ED2" t="s" s="8">
        <v>70</v>
      </c>
      <c r="EE2" t="s" s="8">
        <v>71</v>
      </c>
      <c r="EF2" t="s" s="9">
        <v>72</v>
      </c>
      <c r="EG2" t="s" s="8">
        <v>70</v>
      </c>
      <c r="EH2" t="s" s="8">
        <v>71</v>
      </c>
      <c r="EI2" t="s" s="9">
        <v>72</v>
      </c>
      <c r="EJ2" t="s" s="8">
        <v>70</v>
      </c>
      <c r="EK2" t="s" s="8">
        <v>71</v>
      </c>
      <c r="EL2" t="s" s="9">
        <v>72</v>
      </c>
      <c r="EM2" t="s" s="8">
        <v>70</v>
      </c>
      <c r="EN2" t="s" s="8">
        <v>71</v>
      </c>
      <c r="EO2" t="s" s="9">
        <v>72</v>
      </c>
      <c r="EP2" t="s" s="8">
        <v>70</v>
      </c>
      <c r="EQ2" t="s" s="8">
        <v>71</v>
      </c>
      <c r="ER2" t="s" s="9">
        <v>72</v>
      </c>
      <c r="ES2" t="s" s="8">
        <v>70</v>
      </c>
      <c r="ET2" t="s" s="8">
        <v>71</v>
      </c>
      <c r="EU2" t="s" s="9">
        <v>72</v>
      </c>
      <c r="EV2" t="s" s="8">
        <v>70</v>
      </c>
      <c r="EW2" s="10">
        <v>2.2</v>
      </c>
      <c r="EX2" t="s" s="9">
        <v>72</v>
      </c>
      <c r="EY2" t="s" s="8">
        <v>70</v>
      </c>
      <c r="EZ2" t="s" s="8">
        <v>71</v>
      </c>
      <c r="FA2" t="s" s="9">
        <v>72</v>
      </c>
      <c r="FB2" t="s" s="8">
        <v>70</v>
      </c>
      <c r="FC2" t="s" s="8">
        <v>71</v>
      </c>
      <c r="FD2" t="s" s="9">
        <v>72</v>
      </c>
      <c r="FE2" t="s" s="8">
        <v>70</v>
      </c>
      <c r="FF2" t="s" s="8">
        <v>71</v>
      </c>
      <c r="FG2" t="s" s="9">
        <v>72</v>
      </c>
      <c r="FH2" t="s" s="8">
        <v>70</v>
      </c>
      <c r="FI2" t="s" s="8">
        <v>71</v>
      </c>
      <c r="FJ2" t="s" s="9">
        <v>72</v>
      </c>
      <c r="FK2" t="s" s="8">
        <v>70</v>
      </c>
      <c r="FL2" t="s" s="8">
        <v>71</v>
      </c>
      <c r="FM2" t="s" s="9">
        <v>72</v>
      </c>
      <c r="FN2" t="s" s="8">
        <v>70</v>
      </c>
      <c r="FO2" t="s" s="8">
        <v>71</v>
      </c>
      <c r="FP2" t="s" s="9">
        <v>72</v>
      </c>
      <c r="FQ2" t="s" s="8">
        <v>70</v>
      </c>
      <c r="FR2" t="s" s="8">
        <v>71</v>
      </c>
      <c r="FS2" t="s" s="9">
        <v>72</v>
      </c>
      <c r="FT2" s="7"/>
      <c r="FU2" t="s" s="11">
        <v>70</v>
      </c>
      <c r="FV2" t="s" s="11">
        <v>71</v>
      </c>
      <c r="FW2" t="s" s="11">
        <v>72</v>
      </c>
      <c r="FX2" s="7"/>
      <c r="FY2" t="s" s="11">
        <v>70</v>
      </c>
      <c r="FZ2" t="s" s="11">
        <v>71</v>
      </c>
      <c r="GA2" t="s" s="11">
        <v>72</v>
      </c>
      <c r="GB2" s="7"/>
      <c r="GC2" s="7"/>
      <c r="GD2" t="s" s="11">
        <v>73</v>
      </c>
      <c r="GE2" t="s" s="11">
        <v>74</v>
      </c>
      <c r="GF2" t="s" s="11">
        <v>73</v>
      </c>
      <c r="GG2" t="s" s="11">
        <v>74</v>
      </c>
      <c r="GH2" t="s" s="11">
        <v>73</v>
      </c>
      <c r="GI2" t="s" s="11">
        <v>74</v>
      </c>
      <c r="GJ2" t="s" s="11">
        <v>73</v>
      </c>
      <c r="GK2" t="s" s="11">
        <v>74</v>
      </c>
      <c r="GL2" t="s" s="11">
        <v>73</v>
      </c>
      <c r="GM2" t="s" s="11">
        <v>74</v>
      </c>
      <c r="GN2" t="s" s="11">
        <v>73</v>
      </c>
      <c r="GO2" t="s" s="11">
        <v>74</v>
      </c>
      <c r="GP2" t="s" s="11">
        <v>73</v>
      </c>
      <c r="GQ2" t="s" s="11">
        <v>74</v>
      </c>
      <c r="GR2" t="s" s="11">
        <v>73</v>
      </c>
      <c r="GS2" t="s" s="11">
        <v>74</v>
      </c>
      <c r="GT2" t="s" s="11">
        <v>73</v>
      </c>
      <c r="GU2" t="s" s="11">
        <v>74</v>
      </c>
      <c r="GV2" s="7"/>
    </row>
    <row r="3" ht="20.55" customHeight="1">
      <c r="A3" s="12">
        <v>1910</v>
      </c>
      <c r="B3" t="s" s="13">
        <v>75</v>
      </c>
      <c r="C3" t="s" s="14">
        <v>76</v>
      </c>
      <c r="D3" t="s" s="15">
        <v>76</v>
      </c>
      <c r="E3" s="16">
        <v>20.32</v>
      </c>
      <c r="F3" s="17">
        <v>19.8832359486392</v>
      </c>
      <c r="G3" s="16">
        <v>20.2153890026739</v>
      </c>
      <c r="H3" s="16">
        <v>27.27</v>
      </c>
      <c r="I3" s="17">
        <v>26.6212480798771</v>
      </c>
      <c r="J3" s="16">
        <v>27.8756105990783</v>
      </c>
      <c r="K3" s="16">
        <v>20.24</v>
      </c>
      <c r="L3" s="17">
        <v>19.5576638504864</v>
      </c>
      <c r="M3" s="16">
        <v>18.912609822201</v>
      </c>
      <c r="N3" s="16">
        <v>31.35</v>
      </c>
      <c r="O3" s="17">
        <v>29.9469498345212</v>
      </c>
      <c r="P3" s="16">
        <v>31.6232985553221</v>
      </c>
      <c r="Q3" s="16">
        <v>27.82</v>
      </c>
      <c r="R3" s="17">
        <v>27.222734167714</v>
      </c>
      <c r="S3" s="16">
        <v>27.467877071654</v>
      </c>
      <c r="T3" s="16">
        <v>21.62</v>
      </c>
      <c r="U3" s="17">
        <v>20.8437736815156</v>
      </c>
      <c r="V3" s="16">
        <v>22.0323425499232</v>
      </c>
      <c r="W3" s="16">
        <v>32.2</v>
      </c>
      <c r="X3" s="17">
        <v>31.9631093189964</v>
      </c>
      <c r="Y3" s="16">
        <v>32.4608000512033</v>
      </c>
      <c r="Z3" s="16">
        <v>26.46</v>
      </c>
      <c r="AA3" s="17">
        <v>26.9978635653372</v>
      </c>
      <c r="AB3" s="16">
        <v>26.5713773460812</v>
      </c>
      <c r="AC3" s="16">
        <v>32.08</v>
      </c>
      <c r="AD3" s="17">
        <v>32.3714445724526</v>
      </c>
      <c r="AE3" s="16">
        <v>32.0333064516129</v>
      </c>
      <c r="AF3" s="16">
        <v>27.92</v>
      </c>
      <c r="AG3" s="17">
        <v>28.8133661887694</v>
      </c>
      <c r="AH3" s="16">
        <v>28.8519484269215</v>
      </c>
      <c r="AI3" s="16">
        <v>19.31</v>
      </c>
      <c r="AJ3" s="17">
        <v>19.5371776841994</v>
      </c>
      <c r="AK3" s="16">
        <v>20.0106467969506</v>
      </c>
      <c r="AL3" s="16">
        <v>24.03</v>
      </c>
      <c r="AM3" s="17">
        <v>23.9343721198157</v>
      </c>
      <c r="AN3" s="16">
        <v>24.5798380475661</v>
      </c>
      <c r="AO3" s="16">
        <v>16.37</v>
      </c>
      <c r="AP3" s="17">
        <v>17.0231755301305</v>
      </c>
      <c r="AQ3" s="16">
        <v>16.8927067332309</v>
      </c>
      <c r="AR3" s="16">
        <v>27.38</v>
      </c>
      <c r="AS3" s="17">
        <v>27.7271322324629</v>
      </c>
      <c r="AT3" s="16">
        <v>26.8230041227466</v>
      </c>
      <c r="AU3" s="16">
        <v>27.03</v>
      </c>
      <c r="AV3" s="17">
        <v>26.9431750840765</v>
      </c>
      <c r="AW3" s="16">
        <v>26.8854908382376</v>
      </c>
      <c r="AX3" s="16">
        <v>28.89</v>
      </c>
      <c r="AY3" s="17">
        <v>29.3149889770723</v>
      </c>
      <c r="AZ3" s="16">
        <v>29.8117577609258</v>
      </c>
      <c r="BA3" s="16">
        <v>24.44</v>
      </c>
      <c r="BB3" s="17">
        <v>24.4548764500238</v>
      </c>
      <c r="BC3" s="16">
        <v>24.9614132104455</v>
      </c>
      <c r="BD3" s="16">
        <v>31.46</v>
      </c>
      <c r="BE3" s="17">
        <v>30.8933800563236</v>
      </c>
      <c r="BF3" s="16">
        <v>32.3859645417307</v>
      </c>
      <c r="BG3" s="16">
        <v>22.36</v>
      </c>
      <c r="BH3" s="17">
        <v>22.3841813876088</v>
      </c>
      <c r="BI3" s="16">
        <v>22.6732091653866</v>
      </c>
      <c r="BJ3" s="16">
        <v>17.22</v>
      </c>
      <c r="BK3" s="17">
        <v>17.3427012597772</v>
      </c>
      <c r="BL3" s="16">
        <v>16.7920356392464</v>
      </c>
      <c r="BM3" s="16">
        <v>21.54</v>
      </c>
      <c r="BN3" s="17">
        <v>21.273509984639</v>
      </c>
      <c r="BO3" s="16">
        <v>21.0888675909741</v>
      </c>
      <c r="BP3" s="16">
        <v>18.13</v>
      </c>
      <c r="BQ3" s="17">
        <v>18.5139749633632</v>
      </c>
      <c r="BR3" s="16">
        <v>17.2334713614775</v>
      </c>
      <c r="BS3" s="16">
        <v>27.29</v>
      </c>
      <c r="BT3" s="17">
        <v>27.3589765951564</v>
      </c>
      <c r="BU3" s="16">
        <v>27.7275292981439</v>
      </c>
      <c r="BV3" s="16">
        <v>32.2</v>
      </c>
      <c r="BW3" s="17">
        <v>31.8503372304716</v>
      </c>
      <c r="BX3" s="16">
        <v>31.9509537775169</v>
      </c>
      <c r="BY3" s="16">
        <v>25.3</v>
      </c>
      <c r="BZ3" s="17">
        <v>24.9145615719406</v>
      </c>
      <c r="CA3" s="16">
        <v>24.6926654174833</v>
      </c>
      <c r="CB3" s="16">
        <v>32.66</v>
      </c>
      <c r="CC3" s="17">
        <v>31.4587278413405</v>
      </c>
      <c r="CD3" s="16">
        <v>33.2654644048943</v>
      </c>
      <c r="CE3" s="16">
        <v>22.32</v>
      </c>
      <c r="CF3" s="17">
        <v>22.6023387096774</v>
      </c>
      <c r="CG3" s="16">
        <v>22.9140380184332</v>
      </c>
      <c r="CH3" s="16">
        <v>24.32</v>
      </c>
      <c r="CI3" s="17">
        <v>23.995462749616</v>
      </c>
      <c r="CJ3" s="16">
        <v>25.5624606043752</v>
      </c>
      <c r="CK3" s="16">
        <v>21.61</v>
      </c>
      <c r="CL3" s="17">
        <v>21.4599832485831</v>
      </c>
      <c r="CM3" s="16">
        <v>21.9496588581669</v>
      </c>
      <c r="CN3" s="16">
        <v>22.06</v>
      </c>
      <c r="CO3" s="17">
        <v>22.1893031940251</v>
      </c>
      <c r="CP3" s="16">
        <v>22.4028573856313</v>
      </c>
      <c r="CQ3" s="16">
        <v>17.45</v>
      </c>
      <c r="CR3" s="17">
        <v>16.892735226089</v>
      </c>
      <c r="CS3" s="16">
        <v>18.3076094249342</v>
      </c>
      <c r="CT3" s="16">
        <v>30.15</v>
      </c>
      <c r="CU3" s="17">
        <v>30.5961486307538</v>
      </c>
      <c r="CV3" s="16">
        <v>30.0814728887476</v>
      </c>
      <c r="CW3" s="16">
        <v>15.85</v>
      </c>
      <c r="CX3" s="17">
        <v>16.1394764464926</v>
      </c>
      <c r="CY3" s="16">
        <v>15.9347324628776</v>
      </c>
      <c r="CZ3" s="16">
        <v>26.07</v>
      </c>
      <c r="DA3" s="17">
        <v>25.4718558294244</v>
      </c>
      <c r="DB3" s="16">
        <v>26.7709769771626</v>
      </c>
      <c r="DC3" s="16">
        <v>34.9</v>
      </c>
      <c r="DD3" s="17">
        <v>34.7575627240144</v>
      </c>
      <c r="DE3" s="16">
        <v>35.723390937020</v>
      </c>
      <c r="DF3" s="16">
        <v>27.86</v>
      </c>
      <c r="DG3" s="17">
        <v>26.5819770865335</v>
      </c>
      <c r="DH3" s="16">
        <v>26.4191890681004</v>
      </c>
      <c r="DI3" s="16">
        <v>20.35</v>
      </c>
      <c r="DJ3" s="17">
        <v>19.6024539170507</v>
      </c>
      <c r="DK3" s="16">
        <v>19.942962749616</v>
      </c>
      <c r="DL3" s="16">
        <v>23.9</v>
      </c>
      <c r="DM3" s="17">
        <v>24.0895794710172</v>
      </c>
      <c r="DN3" s="16">
        <v>23.7285503292901</v>
      </c>
      <c r="DO3" s="16">
        <v>26.37</v>
      </c>
      <c r="DP3" s="17">
        <v>26.7010017303176</v>
      </c>
      <c r="DQ3" s="16">
        <v>26.2754068232781</v>
      </c>
      <c r="DR3" s="16">
        <v>19.98</v>
      </c>
      <c r="DS3" s="17">
        <v>20.0636509922842</v>
      </c>
      <c r="DT3" s="16">
        <v>19.984905362219</v>
      </c>
      <c r="DU3" s="16">
        <v>33.07</v>
      </c>
      <c r="DV3" s="17">
        <v>32.9220784557798</v>
      </c>
      <c r="DW3" s="16">
        <v>34.1291820497201</v>
      </c>
      <c r="DX3" s="16">
        <v>32.16</v>
      </c>
      <c r="DY3" s="17">
        <v>32.7046234361452</v>
      </c>
      <c r="DZ3" s="16">
        <v>31.8517475948636</v>
      </c>
      <c r="EA3" s="16">
        <v>23.95</v>
      </c>
      <c r="EB3" s="17">
        <v>23.4773931131592</v>
      </c>
      <c r="EC3" s="16">
        <v>22.793767281106</v>
      </c>
      <c r="ED3" s="16">
        <v>20.41</v>
      </c>
      <c r="EE3" s="17">
        <v>20.3285355862775</v>
      </c>
      <c r="EF3" s="16">
        <v>21.0320282898105</v>
      </c>
      <c r="EG3" s="16">
        <v>23.74</v>
      </c>
      <c r="EH3" s="17">
        <v>22.6934107782898</v>
      </c>
      <c r="EI3" s="16">
        <v>22.168955453149</v>
      </c>
      <c r="EJ3" s="16">
        <v>32.51</v>
      </c>
      <c r="EK3" s="17">
        <v>32.2349881948</v>
      </c>
      <c r="EL3" s="16">
        <v>32.9459010231827</v>
      </c>
      <c r="EM3" s="16">
        <v>18.52</v>
      </c>
      <c r="EN3" s="18">
        <v>17.9793759600615</v>
      </c>
      <c r="EO3" s="16">
        <v>17.6887467997952</v>
      </c>
      <c r="EP3" t="s" s="15">
        <v>75</v>
      </c>
      <c r="EQ3" s="17">
        <v>20.0184114183308</v>
      </c>
      <c r="ER3" s="16">
        <v>20.5388479262673</v>
      </c>
      <c r="ES3" s="16">
        <v>22.65</v>
      </c>
      <c r="ET3" s="17">
        <v>22.0964452124936</v>
      </c>
      <c r="EU3" s="16">
        <v>22.7015181771633</v>
      </c>
      <c r="EV3" s="16">
        <v>22.33</v>
      </c>
      <c r="EW3" s="17">
        <v>23.2020218894009</v>
      </c>
      <c r="EX3" s="16">
        <v>21.3591481054788</v>
      </c>
      <c r="EY3" t="s" s="15">
        <v>75</v>
      </c>
      <c r="EZ3" t="s" s="14">
        <v>76</v>
      </c>
      <c r="FA3" t="s" s="15">
        <v>76</v>
      </c>
      <c r="FB3" s="16">
        <v>26</v>
      </c>
      <c r="FC3" s="17">
        <v>26.5579291119076</v>
      </c>
      <c r="FD3" s="16">
        <v>26.5996870199693</v>
      </c>
      <c r="FE3" s="16">
        <v>22.4</v>
      </c>
      <c r="FF3" s="17">
        <v>22.2891951015233</v>
      </c>
      <c r="FG3" s="16">
        <v>22.9572624649722</v>
      </c>
      <c r="FH3" s="16">
        <v>26.51</v>
      </c>
      <c r="FI3" s="17">
        <v>26.407701833607</v>
      </c>
      <c r="FJ3" s="16">
        <v>26.2979672299027</v>
      </c>
      <c r="FK3" s="16">
        <v>22.56</v>
      </c>
      <c r="FL3" s="17">
        <v>22.0745430107527</v>
      </c>
      <c r="FM3" s="16">
        <v>22.8169598054276</v>
      </c>
      <c r="FN3" s="16">
        <v>16.13</v>
      </c>
      <c r="FO3" s="17">
        <v>16.6223822324629</v>
      </c>
      <c r="FP3" s="16">
        <v>16.3783262928827</v>
      </c>
      <c r="FQ3" s="16">
        <v>23.39</v>
      </c>
      <c r="FR3" s="17">
        <v>23.4336229589805</v>
      </c>
      <c r="FS3" s="16">
        <v>22.6234338088236</v>
      </c>
      <c r="FT3" s="19"/>
      <c r="FU3" s="20">
        <f>SUM(SUM(B3,E3,H3,K3,N3,Q3,T3,W3,Z3,AC3,AF3,AI3,AL3,AO3,AR3,AU3,AX3,BA3,BD3,BG3,BJ3,BM3,BP3,BS3,BV3,BY3,CB3,CE3,CH3,CK3),CN3,CQ3,CT3,CW3,CZ3,DC3,DF3,DI3,DL3,DO3,DR3,DU3,DX3,EA3,ED3,EG3,EJ3,EM3,EP3,ES3,EV3,EY3,FB3,FE3,FH3,FK3,FN3,FQ3)/58</f>
        <v>24.7710909090909</v>
      </c>
      <c r="FV3" s="20">
        <f>SUM(SUM(C3,F3,I3,L3,O3,R3,U3,X3,AA3,AD3,AG3,AJ3,AM3,AP3,AS3,AV3,AY3,BB3,BE3,BH3,BK3,BN3,BQ3,BT3,BW3,BZ3,CC3,CF3,CI3,CL3),CO3,CR3,CU3,CX3,DA3,DD3,DG3,DJ3,DM3,DP3,DS3,DV3,DY3,EB3,EE3,EH3,EK3,EN3,EQ3,ET3,EW3,EZ3,FC3,FF3,FI3,FL3,FO3,FR3)/58</f>
        <v>24.5595147576172</v>
      </c>
      <c r="FW3" s="20">
        <f>SUM(SUM(D3,G3,J3,M3,P3,S3,V3,Y3,AB3,AE3,AH3,AK3,AN3,AQ3,AT3,AW3,AZ3,BC3,BF3,BI3,BL3,BO3,BR3,BU3,BX3,CA3,CD3,CG3,CJ3,CM3),CP3,CS3,CV3,CY3,DB3,DE3,DH3,DK3,DN3,DQ3,DT3,DW3,DZ3,EC3,EF3,EI3,EL3,EO3,ER3,EU3,EX3,FA3,FD3,FG3,FJ3,FM3,FP3,FS3)/58</f>
        <v>24.7625226749285</v>
      </c>
      <c r="FX3" s="21"/>
      <c r="FY3" s="21"/>
      <c r="FZ3" s="22"/>
      <c r="GA3" s="23"/>
      <c r="GB3" s="18">
        <f>SUM(SUM(D3,G3,J3,M3,P3,S3,V3,Y3,AB3,AE3,AH3,AK3,AQ3,AT3,AW3,AZ3,BC3,BF3,BI3,BO3,BU3,BX3,CA3,CD3,CG3,CJ3,CM3,CS3,CV3,CY3),DB3,DE3,DH3,DK3,DN3,DZ3,EC3,EF3,EL3,EO3,ER3,EU3,EX3,FG3,FJ3,FM3)/46</f>
        <v>25.2785149011563</v>
      </c>
      <c r="GC3" s="24">
        <v>1910</v>
      </c>
      <c r="GD3" s="17">
        <f>AVERAGE(L3,R3,BB3,BH3,CF3,DS3,EH3,EW3,FC3,FF3,FI3,FR3)</f>
        <v>23.405777269292</v>
      </c>
      <c r="GE3" s="17">
        <f>AVERAGE(M3,S3,BC3,BI3,CG3,DT3,EI3,EX3,FD3,FG3,FJ3,FS3)</f>
        <v>23.2433755610529</v>
      </c>
      <c r="GF3" s="18">
        <f>AVERAGE(I3,BE3,EZ3)</f>
        <v>28.7573140681004</v>
      </c>
      <c r="GG3" s="18">
        <f>AVERAGE(J3,BF3,FA3)</f>
        <v>30.1307875704045</v>
      </c>
      <c r="GH3" s="17">
        <f>AVERAGE(O3,AA3,AD3,AG3,AM3,AV3,AY3,BT3,BW3,CU3,DA3,DP3,DV3,DY3,EK3)</f>
        <v>29.2108113629929</v>
      </c>
      <c r="GI3" s="17">
        <f>AVERAGE(P3,AB3,AE3,AH3,AN3,AW3,AZ3,BU3,BX3,CV3,DB3,DQ3,DW3,DZ3,EL3)</f>
        <v>29.4726791906188</v>
      </c>
      <c r="GJ3" s="18">
        <f>AVERAGE(C3,DG3,EE3,EN3,ET3)</f>
        <v>21.7465834613415</v>
      </c>
      <c r="GK3" s="18">
        <f>AVERAGE(D3,DH3,EF3,EO3,EU3)</f>
        <v>21.9603705837174</v>
      </c>
      <c r="GL3" s="17">
        <f>AVERAGE(BK3,CR3,CX3)</f>
        <v>16.7916376441196</v>
      </c>
      <c r="GM3" s="17">
        <f>AVERAGE(BL3,CS3,CY3)</f>
        <v>17.0114591756861</v>
      </c>
      <c r="GN3" s="17">
        <f>AVERAGE(AP3,BQ3,CO3,DJ3,DM3,EQ3,FO3)</f>
        <v>19.7227543894829</v>
      </c>
      <c r="GO3" s="17">
        <f>AVERAGE(AQ3,BR3,CP3,DK3,DN3,ER3,FP3)</f>
        <v>19.5882461111994</v>
      </c>
      <c r="GP3" s="17">
        <f>AVERAGE(F3,U3,X3,AJ3,AS3,BN3,BZ3,CC3,CI3,CL3,DD3,EB3,FL3)</f>
        <v>24.8743210084507</v>
      </c>
      <c r="GQ3" s="17">
        <f>AVERAGE(G3,V3,Y3,AK3,AT3,BO3,CA3,CD3,CJ3,CM3,DE3,EC3,FM3)</f>
        <v>25.3411859556112</v>
      </c>
      <c r="GR3" s="17">
        <f>AVERAGE(X3,AS3,CC3,DD3)</f>
        <v>31.4766330292036</v>
      </c>
      <c r="GS3" s="17">
        <f>AVERAGE(Y3,AT3,CD3,DE3)</f>
        <v>32.0681648789661</v>
      </c>
      <c r="GT3" s="17">
        <f>AVERAGE(F3,U3,AJ3,BN3,BZ3,CI3,CL3,EB3,FL3)</f>
        <v>21.9399601103383</v>
      </c>
      <c r="GU3" s="17">
        <f>AVERAGE(G3,V3,AK3,BO3,CA3,CJ3,CM3,EC3,FM3)</f>
        <v>22.3514175452312</v>
      </c>
      <c r="GV3" s="17"/>
    </row>
    <row r="4" ht="20.35" customHeight="1">
      <c r="A4" s="25">
        <v>1911</v>
      </c>
      <c r="B4" s="26">
        <v>22.07</v>
      </c>
      <c r="C4" s="27">
        <v>21.4902387352791</v>
      </c>
      <c r="D4" s="28">
        <v>21.8217735535074</v>
      </c>
      <c r="E4" s="28">
        <v>19.98</v>
      </c>
      <c r="F4" s="27">
        <v>19.5352016129032</v>
      </c>
      <c r="G4" s="28">
        <v>19.9608301331285</v>
      </c>
      <c r="H4" s="28">
        <v>28.32</v>
      </c>
      <c r="I4" s="27">
        <v>27.7229787506401</v>
      </c>
      <c r="J4" s="28">
        <v>28.9390649001536</v>
      </c>
      <c r="K4" s="28">
        <v>19.24</v>
      </c>
      <c r="L4" s="27">
        <v>18.5768673597444</v>
      </c>
      <c r="M4" s="28">
        <v>17.8642093287074</v>
      </c>
      <c r="N4" s="28">
        <v>31.37</v>
      </c>
      <c r="O4" s="27">
        <v>30.1217043285406</v>
      </c>
      <c r="P4" s="28">
        <v>31.6820612408849</v>
      </c>
      <c r="Q4" s="28">
        <v>27.29</v>
      </c>
      <c r="R4" s="27">
        <v>26.7236474610237</v>
      </c>
      <c r="S4" s="28">
        <v>26.833956093190</v>
      </c>
      <c r="T4" s="28">
        <v>21.97</v>
      </c>
      <c r="U4" s="27">
        <v>21.260079696135</v>
      </c>
      <c r="V4" s="28">
        <v>22.385475594576</v>
      </c>
      <c r="W4" s="28">
        <v>31.42</v>
      </c>
      <c r="X4" s="27">
        <v>31.1684600614439</v>
      </c>
      <c r="Y4" s="28">
        <v>31.6790949820788</v>
      </c>
      <c r="Z4" s="28">
        <v>26.43</v>
      </c>
      <c r="AA4" s="27">
        <v>26.9997452195561</v>
      </c>
      <c r="AB4" s="28">
        <v>26.5141474654378</v>
      </c>
      <c r="AC4" s="28">
        <v>31.59</v>
      </c>
      <c r="AD4" s="27">
        <v>31.8728757040451</v>
      </c>
      <c r="AE4" s="28">
        <v>31.5318855606759</v>
      </c>
      <c r="AF4" s="28">
        <v>27.91</v>
      </c>
      <c r="AG4" s="27">
        <v>28.8000556835637</v>
      </c>
      <c r="AH4" s="28">
        <v>28.8449974398361</v>
      </c>
      <c r="AI4" s="28">
        <v>19.27</v>
      </c>
      <c r="AJ4" s="27">
        <v>19.4823631734653</v>
      </c>
      <c r="AK4" s="28">
        <v>19.8551974517881</v>
      </c>
      <c r="AL4" s="28">
        <v>23.78</v>
      </c>
      <c r="AM4" s="27">
        <v>23.6473015873016</v>
      </c>
      <c r="AN4" s="28">
        <v>24.3220974142345</v>
      </c>
      <c r="AO4" s="28">
        <v>15.63</v>
      </c>
      <c r="AP4" s="27">
        <v>16.2302631230468</v>
      </c>
      <c r="AQ4" s="28">
        <v>16.1413045359041</v>
      </c>
      <c r="AR4" s="28">
        <v>27.27</v>
      </c>
      <c r="AS4" s="27">
        <v>27.4665942758268</v>
      </c>
      <c r="AT4" s="28">
        <v>26.582022419090</v>
      </c>
      <c r="AU4" t="s" s="29">
        <v>75</v>
      </c>
      <c r="AV4" t="s" s="30">
        <v>76</v>
      </c>
      <c r="AW4" t="s" s="29">
        <v>76</v>
      </c>
      <c r="AX4" s="28">
        <v>29.38</v>
      </c>
      <c r="AY4" s="27">
        <v>29.7833192082914</v>
      </c>
      <c r="AZ4" s="28">
        <v>30.288339093702</v>
      </c>
      <c r="BA4" s="28">
        <v>23.66</v>
      </c>
      <c r="BB4" s="27">
        <v>23.6053955453149</v>
      </c>
      <c r="BC4" s="28">
        <v>24.2166033026114</v>
      </c>
      <c r="BD4" s="28">
        <v>31.4</v>
      </c>
      <c r="BE4" s="27">
        <v>30.7632313461165</v>
      </c>
      <c r="BF4" s="28">
        <v>32.3323649513569</v>
      </c>
      <c r="BG4" s="28">
        <v>22</v>
      </c>
      <c r="BH4" s="27">
        <v>22.0269342037891</v>
      </c>
      <c r="BI4" s="28">
        <v>22.3950192012289</v>
      </c>
      <c r="BJ4" s="28">
        <v>17</v>
      </c>
      <c r="BK4" s="27">
        <v>17.1501527490863</v>
      </c>
      <c r="BL4" s="28">
        <v>16.5146601823896</v>
      </c>
      <c r="BM4" s="28">
        <v>21.2</v>
      </c>
      <c r="BN4" s="27">
        <v>21.0349289554531</v>
      </c>
      <c r="BO4" s="28">
        <v>20.820000640041</v>
      </c>
      <c r="BP4" s="28">
        <v>17.9</v>
      </c>
      <c r="BQ4" s="27">
        <v>18.3143369175627</v>
      </c>
      <c r="BR4" s="28">
        <v>17.0327374551971</v>
      </c>
      <c r="BS4" s="28">
        <v>27.91</v>
      </c>
      <c r="BT4" s="27">
        <v>27.9208515389429</v>
      </c>
      <c r="BU4" s="28">
        <v>28.3281611623144</v>
      </c>
      <c r="BV4" s="28">
        <v>31.78</v>
      </c>
      <c r="BW4" s="27">
        <v>31.4312007168459</v>
      </c>
      <c r="BX4" s="28">
        <v>31.610942780338</v>
      </c>
      <c r="BY4" s="28">
        <v>25</v>
      </c>
      <c r="BZ4" s="27">
        <v>24.7122958269329</v>
      </c>
      <c r="CA4" s="28">
        <v>24.3824852790579</v>
      </c>
      <c r="CB4" s="28">
        <v>33.42</v>
      </c>
      <c r="CC4" s="27">
        <v>32.2375025601638</v>
      </c>
      <c r="CD4" s="28">
        <v>33.992363031234</v>
      </c>
      <c r="CE4" t="s" s="29">
        <v>75</v>
      </c>
      <c r="CF4" t="s" s="30">
        <v>76</v>
      </c>
      <c r="CG4" t="s" s="29">
        <v>76</v>
      </c>
      <c r="CH4" s="28">
        <v>25.14</v>
      </c>
      <c r="CI4" s="27">
        <v>24.8338709677419</v>
      </c>
      <c r="CJ4" s="28">
        <v>26.2578072196621</v>
      </c>
      <c r="CK4" s="28">
        <v>22.1</v>
      </c>
      <c r="CL4" s="27">
        <v>21.980154249872</v>
      </c>
      <c r="CM4" s="28">
        <v>22.3990783410138</v>
      </c>
      <c r="CN4" s="28">
        <v>21.86</v>
      </c>
      <c r="CO4" s="27">
        <v>22.1090124143424</v>
      </c>
      <c r="CP4" s="28">
        <v>22.3264592688721</v>
      </c>
      <c r="CQ4" s="28">
        <v>17.12</v>
      </c>
      <c r="CR4" s="27">
        <v>16.6071556579621</v>
      </c>
      <c r="CS4" s="28">
        <v>18.042226062468</v>
      </c>
      <c r="CT4" s="28">
        <v>30.8</v>
      </c>
      <c r="CU4" s="27">
        <v>31.3484331135124</v>
      </c>
      <c r="CV4" s="28">
        <v>30.7741967927327</v>
      </c>
      <c r="CW4" s="28">
        <v>15.75</v>
      </c>
      <c r="CX4" s="27">
        <v>16.0054358678955</v>
      </c>
      <c r="CY4" s="28">
        <v>15.8464778545827</v>
      </c>
      <c r="CZ4" s="28">
        <v>26.36</v>
      </c>
      <c r="DA4" s="27">
        <v>25.7630314309347</v>
      </c>
      <c r="DB4" s="28">
        <v>27.0475995619275</v>
      </c>
      <c r="DC4" s="28">
        <v>35.16</v>
      </c>
      <c r="DD4" s="27">
        <v>34.941712749616</v>
      </c>
      <c r="DE4" s="28">
        <v>35.9112147977471</v>
      </c>
      <c r="DF4" s="28">
        <v>28.92</v>
      </c>
      <c r="DG4" s="27">
        <v>27.5087807219662</v>
      </c>
      <c r="DH4" s="28">
        <v>27.3378334613415</v>
      </c>
      <c r="DI4" s="28">
        <v>19.59</v>
      </c>
      <c r="DJ4" s="27">
        <v>18.7994418842806</v>
      </c>
      <c r="DK4" s="28">
        <v>19.1817850742448</v>
      </c>
      <c r="DL4" s="28">
        <v>23.62</v>
      </c>
      <c r="DM4" s="27">
        <v>23.7848855037834</v>
      </c>
      <c r="DN4" s="28">
        <v>23.4044912385504</v>
      </c>
      <c r="DO4" t="s" s="29">
        <v>75</v>
      </c>
      <c r="DP4" t="s" s="30">
        <v>76</v>
      </c>
      <c r="DQ4" t="s" s="29">
        <v>76</v>
      </c>
      <c r="DR4" s="28">
        <v>19.94</v>
      </c>
      <c r="DS4" s="27">
        <v>20.0378648233487</v>
      </c>
      <c r="DT4" s="28">
        <v>19.9107610087046</v>
      </c>
      <c r="DU4" s="28">
        <v>32.09</v>
      </c>
      <c r="DV4" s="27">
        <v>31.9329237071173</v>
      </c>
      <c r="DW4" s="28">
        <v>32.9554480286738</v>
      </c>
      <c r="DX4" s="28">
        <v>32.2</v>
      </c>
      <c r="DY4" s="27">
        <v>32.7700150716159</v>
      </c>
      <c r="DZ4" s="28">
        <v>31.9717302109445</v>
      </c>
      <c r="EA4" s="28">
        <v>23.63</v>
      </c>
      <c r="EB4" s="27">
        <v>23.1376420890937</v>
      </c>
      <c r="EC4" s="28">
        <v>22.4373547107015</v>
      </c>
      <c r="ED4" s="28">
        <v>20.54</v>
      </c>
      <c r="EE4" s="27">
        <v>20.3865085765489</v>
      </c>
      <c r="EF4" s="28">
        <v>21.1783461341526</v>
      </c>
      <c r="EG4" s="28">
        <v>23.46</v>
      </c>
      <c r="EH4" s="27">
        <v>22.3949923195085</v>
      </c>
      <c r="EI4" s="28">
        <v>21.8523841525858</v>
      </c>
      <c r="EJ4" s="28">
        <v>32.31</v>
      </c>
      <c r="EK4" s="27">
        <v>32.0726216077829</v>
      </c>
      <c r="EL4" s="28">
        <v>32.7450929113869</v>
      </c>
      <c r="EM4" s="28">
        <v>18.43</v>
      </c>
      <c r="EN4" s="31">
        <v>17.9804265100553</v>
      </c>
      <c r="EO4" s="28">
        <v>17.630268508219</v>
      </c>
      <c r="EP4" t="s" s="29">
        <v>75</v>
      </c>
      <c r="EQ4" s="27">
        <v>19.2688985115737</v>
      </c>
      <c r="ER4" s="28">
        <v>19.6150968448188</v>
      </c>
      <c r="ES4" s="28">
        <v>23.06</v>
      </c>
      <c r="ET4" s="27">
        <v>22.5647497439836</v>
      </c>
      <c r="EU4" s="28">
        <v>23.1266404249872</v>
      </c>
      <c r="EV4" s="28">
        <v>22.25</v>
      </c>
      <c r="EW4" s="27">
        <v>23.0780670762929</v>
      </c>
      <c r="EX4" s="28">
        <v>21.3440469790067</v>
      </c>
      <c r="EY4" s="28">
        <v>31.5</v>
      </c>
      <c r="EZ4" s="27">
        <v>31.162368283984</v>
      </c>
      <c r="FA4" s="28">
        <v>31.8423793412433</v>
      </c>
      <c r="FB4" s="28">
        <v>25.7</v>
      </c>
      <c r="FC4" s="27">
        <v>26.2543260368664</v>
      </c>
      <c r="FD4" s="28">
        <v>26.2990034562212</v>
      </c>
      <c r="FE4" s="28">
        <v>21.62</v>
      </c>
      <c r="FF4" s="27">
        <v>21.4979325512082</v>
      </c>
      <c r="FG4" s="28">
        <v>22.1971730404639</v>
      </c>
      <c r="FH4" s="28">
        <v>26.66</v>
      </c>
      <c r="FI4" s="27">
        <v>26.5546367215778</v>
      </c>
      <c r="FJ4" s="28">
        <v>26.4715533352755</v>
      </c>
      <c r="FK4" s="28">
        <v>22.73</v>
      </c>
      <c r="FL4" s="27">
        <v>22.2106790834613</v>
      </c>
      <c r="FM4" s="28">
        <v>22.976215437788</v>
      </c>
      <c r="FN4" s="28">
        <v>15.77</v>
      </c>
      <c r="FO4" s="27">
        <v>16.2517413528259</v>
      </c>
      <c r="FP4" s="28">
        <v>15.9996177631231</v>
      </c>
      <c r="FQ4" s="28">
        <v>23.32</v>
      </c>
      <c r="FR4" s="27">
        <v>23.3459243515723</v>
      </c>
      <c r="FS4" s="28">
        <v>22.5268009649169</v>
      </c>
      <c r="FT4" s="32"/>
      <c r="FU4" s="33">
        <f>SUM(SUM(B4,E4,H4,K4,N4,Q4,T4,W4,Z4,AC4,AF4,AI4,AL4,AO4,AR4,AU4,AX4,BA4,BD4,BG4,BJ4,BM4,BP4,BS4,BV4,BY4,CB4,CE4,CH4,CK4),CN4,CQ4,CT4,CW4,CZ4,DC4,DF4,DI4,DL4,DO4,DR4,DU4,DX4,EA4,ED4,EG4,EJ4,EM4,EP4,ES4,EV4,EY4,FB4,FE4,FH4,FK4,FN4,FQ4)/58</f>
        <v>24.7374074074074</v>
      </c>
      <c r="FV4" s="33">
        <f>SUM(SUM(C4,F4,I4,L4,O4,R4,U4,X4,AA4,AD4,AG4,AJ4,AM4,AP4,AS4,AV4,AY4,BB4,BE4,BH4,BK4,BN4,BQ4,BT4,BW4,BZ4,CC4,CF4,CI4,CL4),CO4,CR4,CU4,CX4,DA4,DD4,DG4,DJ4,DM4,DP4,DS4,DV4,DY4,EB4,EE4,EH4,EK4,EN4,EQ4,ET4,EW4,EZ4,FC4,FF4,FI4,FL4,FO4,FR4)/58</f>
        <v>24.4847774422062</v>
      </c>
      <c r="FW4" s="33">
        <f>SUM(SUM(D4,G4,J4,M4,P4,S4,V4,Y4,AB4,AE4,AH4,AK4,AN4,AQ4,AT4,AW4,AZ4,BC4,BF4,BI4,BL4,BO4,BR4,BU4,BX4,CA4,CD4,CG4,CJ4,CM4),CP4,CS4,CV4,CY4,DB4,DE4,DH4,DK4,DN4,DQ4,DT4,DW4,DZ4,EC4,EF4,EI4,EL4,EO4,ER4,EU4,EX4,FA4,FD4,FG4,FJ4,FM4,FP4,FS4)/58</f>
        <v>24.6996523294367</v>
      </c>
      <c r="FX4" s="34"/>
      <c r="FY4" s="34"/>
      <c r="FZ4" s="35"/>
      <c r="GA4" s="36"/>
      <c r="GB4" s="31">
        <f>SUM(SUM(D4,G4,J4,M4,P4,S4,V4,Y4,AB4,AE4,AH4,AK4,AQ4,AT4,AW4,AZ4,BC4,BF4,BI4,BO4,BU4,BX4,CA4,CD4,CG4,CJ4,CM4,CS4,CV4,CY4),DB4,DE4,DH4,DK4,DN4,DZ4,EC4,EF4,EL4,EO4,ER4,EU4,EX4,FG4,FJ4,FM4)/46</f>
        <v>25.1567847518831</v>
      </c>
      <c r="GC4" s="37">
        <v>1911</v>
      </c>
      <c r="GD4" s="27">
        <f>AVERAGE(L4,R4,BB4,BH4,CF4,DS4,EH4,EW4,FC4,FF4,FI4,FR4)</f>
        <v>23.0996898591134</v>
      </c>
      <c r="GE4" s="27">
        <f>AVERAGE(M4,S4,BC4,BI4,CG4,DT4,EI4,EX4,FD4,FG4,FJ4,FS4)</f>
        <v>22.9010464420829</v>
      </c>
      <c r="GF4" s="31">
        <f>AVERAGE(I4,BE4,EZ4)</f>
        <v>29.8828594602469</v>
      </c>
      <c r="GG4" s="31">
        <f>AVERAGE(J4,BF4,FA4)</f>
        <v>31.0379363975846</v>
      </c>
      <c r="GH4" s="31">
        <f>AVERAGE(O4,AA4,AD4,AG4,AM4,AV4,AY4,BT4,BW4,CU4,DA4,DP4,DV4,DY4,EK4)</f>
        <v>29.5741599167731</v>
      </c>
      <c r="GI4" s="31">
        <f>AVERAGE(P4,AB4,AE4,AH4,AN4,AW4,AZ4,BU4,BX4,CV4,DB4,DQ4,DW4,DZ4,EL4)</f>
        <v>29.8935922817761</v>
      </c>
      <c r="GJ4" s="31">
        <f>AVERAGE(C4,DG4,EE4,EN4,ET4)</f>
        <v>21.9861408575666</v>
      </c>
      <c r="GK4" s="31">
        <f>AVERAGE(D4,DH4,EF4,EO4,EU4)</f>
        <v>22.2189724164415</v>
      </c>
      <c r="GL4" s="27">
        <f>AVERAGE(BK4,CR4,CX4)</f>
        <v>16.5875814249813</v>
      </c>
      <c r="GM4" s="27">
        <f>AVERAGE(BL4,CS4,CY4)</f>
        <v>16.8011213664801</v>
      </c>
      <c r="GN4" s="27">
        <f>AVERAGE(AP4,BQ4,CO4,DJ4,DM4,EQ4,FO4)</f>
        <v>19.2512256724879</v>
      </c>
      <c r="GO4" s="27">
        <f>AVERAGE(AQ4,BR4,CP4,DK4,DN4,ER4,FP4)</f>
        <v>19.1002131686729</v>
      </c>
      <c r="GP4" s="27">
        <f>AVERAGE(F4,U4,X4,AJ4,AS4,BN4,BZ4,CC4,CI4,CL4,DD4,EB4,FL4)</f>
        <v>24.9231911770853</v>
      </c>
      <c r="GQ4" s="27">
        <f>AVERAGE(G4,V4,Y4,AK4,AT4,BO4,CA4,CD4,CJ4,CM4,DE4,EC4,FM4)</f>
        <v>25.3568569259928</v>
      </c>
      <c r="GR4" s="27">
        <f>AVERAGE(X4,AS4,CC4,DD4)</f>
        <v>31.4535674117626</v>
      </c>
      <c r="GS4" s="27">
        <f>AVERAGE(Y4,AT4,CD4,DE4)</f>
        <v>32.0411738075375</v>
      </c>
      <c r="GT4" s="27">
        <f>AVERAGE(F4,U4,AJ4,BN4,BZ4,CI4,CL4,EB4,FL4)</f>
        <v>22.0208017394509</v>
      </c>
      <c r="GU4" s="27">
        <f>AVERAGE(G4,V4,AK4,BO4,CA4,CJ4,CM4,EC4,FM4)</f>
        <v>22.3860494230841</v>
      </c>
      <c r="GV4" s="27"/>
    </row>
    <row r="5" ht="20.35" customHeight="1">
      <c r="A5" s="25">
        <v>1912</v>
      </c>
      <c r="B5" s="26">
        <v>22.48</v>
      </c>
      <c r="C5" s="27">
        <v>21.8561707452725</v>
      </c>
      <c r="D5" s="28">
        <v>22.2357044864665</v>
      </c>
      <c r="E5" s="28">
        <v>19.89</v>
      </c>
      <c r="F5" s="27">
        <v>19.4953392217102</v>
      </c>
      <c r="G5" s="28">
        <v>19.8724551971326</v>
      </c>
      <c r="H5" s="28">
        <v>28.19</v>
      </c>
      <c r="I5" s="27">
        <v>27.6771811271783</v>
      </c>
      <c r="J5" s="28">
        <v>28.7423553948832</v>
      </c>
      <c r="K5" s="28">
        <v>20.38</v>
      </c>
      <c r="L5" s="27">
        <v>19.7513914015166</v>
      </c>
      <c r="M5" s="28">
        <v>19.1311919549058</v>
      </c>
      <c r="N5" s="28">
        <v>31.83</v>
      </c>
      <c r="O5" s="27">
        <v>30.7429954251451</v>
      </c>
      <c r="P5" s="28">
        <v>32.2122873494555</v>
      </c>
      <c r="Q5" s="28">
        <v>28.02</v>
      </c>
      <c r="R5" s="27">
        <v>27.3645556791497</v>
      </c>
      <c r="S5" s="28">
        <v>27.7415381287851</v>
      </c>
      <c r="T5" s="28">
        <v>22.79</v>
      </c>
      <c r="U5" s="27">
        <v>22.0275672043011</v>
      </c>
      <c r="V5" s="28">
        <v>23.1805166013384</v>
      </c>
      <c r="W5" s="28">
        <v>31.83</v>
      </c>
      <c r="X5" s="27">
        <v>31.5788128072027</v>
      </c>
      <c r="Y5" s="28">
        <v>32.082263557588</v>
      </c>
      <c r="Z5" s="28">
        <v>26.61</v>
      </c>
      <c r="AA5" s="27">
        <v>27.1737986651836</v>
      </c>
      <c r="AB5" s="28">
        <v>26.7269954270177</v>
      </c>
      <c r="AC5" s="28">
        <v>32.5</v>
      </c>
      <c r="AD5" s="27">
        <v>32.8941904585342</v>
      </c>
      <c r="AE5" s="28">
        <v>32.5096567173403</v>
      </c>
      <c r="AF5" s="28">
        <v>28.33</v>
      </c>
      <c r="AG5" s="27">
        <v>29.2267541095044</v>
      </c>
      <c r="AH5" t="s" s="29">
        <v>76</v>
      </c>
      <c r="AI5" s="28">
        <v>19.25</v>
      </c>
      <c r="AJ5" s="27">
        <v>19.4395862686936</v>
      </c>
      <c r="AK5" s="28">
        <v>19.8267238289458</v>
      </c>
      <c r="AL5" s="28">
        <v>23.9</v>
      </c>
      <c r="AM5" s="27">
        <v>23.8083429339478</v>
      </c>
      <c r="AN5" s="28">
        <v>24.4350780849974</v>
      </c>
      <c r="AO5" s="28">
        <v>16.06</v>
      </c>
      <c r="AP5" s="27">
        <v>16.7225849709554</v>
      </c>
      <c r="AQ5" s="28">
        <v>16.5764738598443</v>
      </c>
      <c r="AR5" s="28">
        <v>27.44</v>
      </c>
      <c r="AS5" s="27">
        <v>27.6140143369176</v>
      </c>
      <c r="AT5" s="28">
        <v>26.750323507601</v>
      </c>
      <c r="AU5" t="s" s="29">
        <v>75</v>
      </c>
      <c r="AV5" t="s" s="30">
        <v>76</v>
      </c>
      <c r="AW5" t="s" s="29">
        <v>76</v>
      </c>
      <c r="AX5" s="28">
        <v>30.16</v>
      </c>
      <c r="AY5" s="27">
        <v>30.4915706065725</v>
      </c>
      <c r="AZ5" s="28">
        <v>31.1212031887282</v>
      </c>
      <c r="BA5" s="28">
        <v>25.26</v>
      </c>
      <c r="BB5" s="27">
        <v>25.2187603510073</v>
      </c>
      <c r="BC5" s="28">
        <v>25.8017028179459</v>
      </c>
      <c r="BD5" s="28">
        <v>31.67</v>
      </c>
      <c r="BE5" s="27">
        <v>31.021548634285</v>
      </c>
      <c r="BF5" s="28">
        <v>32.5964784946237</v>
      </c>
      <c r="BG5" s="28">
        <v>22.47</v>
      </c>
      <c r="BH5" s="27">
        <v>22.4811036954641</v>
      </c>
      <c r="BI5" s="28">
        <v>22.8945881226054</v>
      </c>
      <c r="BJ5" t="s" s="29">
        <v>75</v>
      </c>
      <c r="BK5" t="s" s="30">
        <v>76</v>
      </c>
      <c r="BL5" t="s" s="29">
        <v>76</v>
      </c>
      <c r="BM5" s="28">
        <v>21.9</v>
      </c>
      <c r="BN5" s="27">
        <v>21.7369862690369</v>
      </c>
      <c r="BO5" s="28">
        <v>21.5183393131075</v>
      </c>
      <c r="BP5" s="28">
        <v>18.07</v>
      </c>
      <c r="BQ5" s="27">
        <v>18.4368539117538</v>
      </c>
      <c r="BR5" s="28">
        <v>17.1692908787542</v>
      </c>
      <c r="BS5" s="28">
        <v>28.65</v>
      </c>
      <c r="BT5" s="27">
        <v>28.6468678160919</v>
      </c>
      <c r="BU5" s="28">
        <v>29.1376299283154</v>
      </c>
      <c r="BV5" s="28">
        <v>33.22</v>
      </c>
      <c r="BW5" s="27">
        <v>32.5645980763458</v>
      </c>
      <c r="BX5" s="28">
        <v>32.8006856162933</v>
      </c>
      <c r="BY5" s="28">
        <v>25.03</v>
      </c>
      <c r="BZ5" s="27">
        <v>24.6813039179335</v>
      </c>
      <c r="CA5" s="28">
        <v>24.4356912000989</v>
      </c>
      <c r="CB5" s="28">
        <v>33.63</v>
      </c>
      <c r="CC5" s="27">
        <v>32.4316277345198</v>
      </c>
      <c r="CD5" s="28">
        <v>34.1931806945989</v>
      </c>
      <c r="CE5" s="28">
        <v>23.51</v>
      </c>
      <c r="CF5" s="27">
        <v>23.805133172661</v>
      </c>
      <c r="CG5" s="28">
        <v>24.1753883945124</v>
      </c>
      <c r="CH5" s="28">
        <v>25.72</v>
      </c>
      <c r="CI5" s="27">
        <v>25.4452635644543</v>
      </c>
      <c r="CJ5" s="28">
        <v>26.8630734767025</v>
      </c>
      <c r="CK5" s="28">
        <v>22.62</v>
      </c>
      <c r="CL5" s="27">
        <v>22.4559511008705</v>
      </c>
      <c r="CM5" s="28">
        <v>22.8717741935484</v>
      </c>
      <c r="CN5" s="28">
        <v>22.08</v>
      </c>
      <c r="CO5" s="27">
        <v>22.2371474257111</v>
      </c>
      <c r="CP5" s="28">
        <v>22.495677428183</v>
      </c>
      <c r="CQ5" s="28">
        <v>17.37</v>
      </c>
      <c r="CR5" s="27">
        <v>16.8195893585465</v>
      </c>
      <c r="CS5" s="28">
        <v>18.2577907551601</v>
      </c>
      <c r="CT5" s="28">
        <v>31.69</v>
      </c>
      <c r="CU5" s="27">
        <v>32.0457316771722</v>
      </c>
      <c r="CV5" s="28">
        <v>31.6525562353232</v>
      </c>
      <c r="CW5" s="28">
        <v>15.55</v>
      </c>
      <c r="CX5" s="27">
        <v>15.7928670745273</v>
      </c>
      <c r="CY5" s="28">
        <v>15.6490047583735</v>
      </c>
      <c r="CZ5" s="28">
        <v>26.29</v>
      </c>
      <c r="DA5" s="27">
        <v>25.6699253972178</v>
      </c>
      <c r="DB5" s="28">
        <v>27.0362863057718</v>
      </c>
      <c r="DC5" s="28">
        <v>35.27</v>
      </c>
      <c r="DD5" s="27">
        <v>35.0308268446422</v>
      </c>
      <c r="DE5" s="28">
        <v>35.9435307749351</v>
      </c>
      <c r="DF5" s="28">
        <v>29.08</v>
      </c>
      <c r="DG5" s="27">
        <v>27.6649519969278</v>
      </c>
      <c r="DH5" s="28">
        <v>27.5879141065028</v>
      </c>
      <c r="DI5" s="28">
        <v>19.95</v>
      </c>
      <c r="DJ5" s="27">
        <v>19.1970470275615</v>
      </c>
      <c r="DK5" s="28">
        <v>19.5725237918675</v>
      </c>
      <c r="DL5" s="28">
        <v>24.33</v>
      </c>
      <c r="DM5" s="27">
        <v>24.3812408347739</v>
      </c>
      <c r="DN5" s="28">
        <v>24.156093427117</v>
      </c>
      <c r="DO5" s="28">
        <v>27.8</v>
      </c>
      <c r="DP5" s="27">
        <v>28.0791493929175</v>
      </c>
      <c r="DQ5" s="28">
        <v>27.6281775017509</v>
      </c>
      <c r="DR5" t="s" s="29">
        <v>75</v>
      </c>
      <c r="DS5" t="s" s="30">
        <v>76</v>
      </c>
      <c r="DT5" t="s" s="29">
        <v>76</v>
      </c>
      <c r="DU5" s="28">
        <v>33</v>
      </c>
      <c r="DV5" s="27">
        <v>32.8942504016809</v>
      </c>
      <c r="DW5" s="28">
        <v>34.1110629094055</v>
      </c>
      <c r="DX5" s="28">
        <v>33.24</v>
      </c>
      <c r="DY5" s="27">
        <v>33.7956473241874</v>
      </c>
      <c r="DZ5" s="28">
        <v>32.9360925719936</v>
      </c>
      <c r="EA5" s="28">
        <v>24.28</v>
      </c>
      <c r="EB5" s="27">
        <v>23.7895498084291</v>
      </c>
      <c r="EC5" s="28">
        <v>23.0818362995921</v>
      </c>
      <c r="ED5" s="28">
        <v>21.09</v>
      </c>
      <c r="EE5" s="27">
        <v>20.8524347158218</v>
      </c>
      <c r="EF5" s="28">
        <v>21.6452218857716</v>
      </c>
      <c r="EG5" s="28">
        <v>23.8</v>
      </c>
      <c r="EH5" s="27">
        <v>22.696242120875</v>
      </c>
      <c r="EI5" s="28">
        <v>22.1372620813249</v>
      </c>
      <c r="EJ5" s="28">
        <v>33.88</v>
      </c>
      <c r="EK5" s="27">
        <v>33.5376109257199</v>
      </c>
      <c r="EL5" s="28">
        <v>34.0091910765048</v>
      </c>
      <c r="EM5" s="28">
        <v>18.81</v>
      </c>
      <c r="EN5" s="31">
        <v>18.2558546533185</v>
      </c>
      <c r="EO5" s="28">
        <v>17.8749703374119</v>
      </c>
      <c r="EP5" t="s" s="29">
        <v>75</v>
      </c>
      <c r="EQ5" s="27">
        <v>19.7154878877765</v>
      </c>
      <c r="ER5" s="28">
        <v>20.118860462242</v>
      </c>
      <c r="ES5" s="28">
        <v>23.52</v>
      </c>
      <c r="ET5" s="27">
        <v>22.9991422568286</v>
      </c>
      <c r="EU5" s="28">
        <v>23.6142939686071</v>
      </c>
      <c r="EV5" s="28">
        <v>22.3</v>
      </c>
      <c r="EW5" s="27">
        <v>23.1963125695217</v>
      </c>
      <c r="EX5" s="28">
        <v>21.3840999258435</v>
      </c>
      <c r="EY5" s="28">
        <v>32.13</v>
      </c>
      <c r="EZ5" s="27">
        <v>31.802682508784</v>
      </c>
      <c r="FA5" s="28">
        <v>32.494434082402</v>
      </c>
      <c r="FB5" s="28">
        <v>26.66</v>
      </c>
      <c r="FC5" s="27">
        <v>27.191194537140</v>
      </c>
      <c r="FD5" s="28">
        <v>27.254003213447</v>
      </c>
      <c r="FE5" s="28">
        <v>22.83</v>
      </c>
      <c r="FF5" s="27">
        <v>22.7142614368699</v>
      </c>
      <c r="FG5" s="28">
        <v>23.4609773097273</v>
      </c>
      <c r="FH5" s="28">
        <v>27.7</v>
      </c>
      <c r="FI5" s="27">
        <v>27.6145896675318</v>
      </c>
      <c r="FJ5" s="28">
        <v>27.4239723149178</v>
      </c>
      <c r="FK5" s="28">
        <v>23.33</v>
      </c>
      <c r="FL5" s="27">
        <v>22.8096716258806</v>
      </c>
      <c r="FM5" s="28">
        <v>23.550881596836</v>
      </c>
      <c r="FN5" s="28">
        <v>15.85</v>
      </c>
      <c r="FO5" s="27">
        <v>16.3168529847979</v>
      </c>
      <c r="FP5" s="28">
        <v>16.0723099740452</v>
      </c>
      <c r="FQ5" s="28">
        <v>23.92</v>
      </c>
      <c r="FR5" s="27">
        <v>24.0355614262761</v>
      </c>
      <c r="FS5" s="28">
        <v>23.1126581563289</v>
      </c>
      <c r="FT5" s="32"/>
      <c r="FU5" s="33">
        <f>SUM(SUM(B5,E5,H5,K5,N5,Q5,T5,W5,Z5,AC5,AF5,AI5,AL5,AO5,AR5,AU5,AX5,BA5,BD5,BG5,BJ5,BM5,BP5,BS5,BV5,BY5,CB5,CE5,CH5,CK5),CN5,CQ5,CT5,CW5,CZ5,DC5,DF5,DI5,DL5,DO5,DR5,DU5,DX5,EA5,ED5,EG5,EJ5,EM5,EP5,ES5,EV5,EY5,FB5,FE5,FH5,FK5,FN5,FQ5)/58</f>
        <v>25.502962962963</v>
      </c>
      <c r="FV5" s="33">
        <f>SUM(SUM(C5,F5,I5,L5,O5,R5,U5,X5,AA5,AD5,AG5,AJ5,AM5,AP5,AS5,AV5,AY5,BB5,BE5,BH5,BK5,BN5,BQ5,BT5,BW5,BZ5,CC5,CF5,CI5,CL5),CO5,CR5,CU5,CX5,DA5,DD5,DG5,DJ5,DM5,DP5,DS5,DV5,DY5,EB5,EE5,EH5,EK5,EN5,EQ5,ET5,EW5,EZ5,FC5,FF5,FI5,FL5,FO5,FR5)/58</f>
        <v>25.2350305106845</v>
      </c>
      <c r="FW5" s="33">
        <f>SUM(SUM(D5,G5,J5,M5,P5,S5,V5,Y5,AB5,AE5,AH5,AK5,AN5,AQ5,AT5,AW5,AZ5,BC5,BF5,BI5,BL5,BO5,BR5,BU5,BX5,CA5,CD5,CG5,CJ5,CM5),CP5,CS5,CV5,CY5,DB5,DE5,DH5,DK5,DN5,DQ5,DT5,DW5,DZ5,EC5,EF5,EI5,EL5,EO5,ER5,EU5,EX5,FA5,FD5,FG5,FJ5,FM5,FP5,FS5)/58</f>
        <v>25.404893956806</v>
      </c>
      <c r="FX5" s="34"/>
      <c r="FY5" s="34"/>
      <c r="FZ5" s="35"/>
      <c r="GA5" s="36"/>
      <c r="GB5" s="31">
        <f>SUM(SUM(D5,G5,J5,M5,P5,S5,V5,Y5,AB5,AE5,AH5,AK5,AQ5,AT5,AW5,AZ5,BC5,BF5,BI5,BO5,BU5,BX5,CA5,CD5,CG5,CJ5,CM5,CS5,CV5,CY5),DB5,DE5,DH5,DK5,DN5,DZ5,EC5,EF5,EL5,EO5,ER5,EU5,EX5,FG5,FJ5,FM5)/46</f>
        <v>25.5671436217474</v>
      </c>
      <c r="GC5" s="37">
        <v>1912</v>
      </c>
      <c r="GD5" s="27">
        <f>AVERAGE(L5,R5,BB5,BH5,CF5,DS5,EH5,EW5,FC5,FF5,FI5,FR5)</f>
        <v>24.1881005507285</v>
      </c>
      <c r="GE5" s="27">
        <f>AVERAGE(M5,S5,BC5,BI5,CG5,DT5,EI5,EX5,FD5,FG5,FJ5,FS5)</f>
        <v>24.0470347654858</v>
      </c>
      <c r="GF5" s="31">
        <f>AVERAGE(I5,BE5,EZ5)</f>
        <v>30.1671374234158</v>
      </c>
      <c r="GG5" s="31">
        <f>AVERAGE(J5,BF5,FA5)</f>
        <v>31.2777559906363</v>
      </c>
      <c r="GH5" s="31">
        <f>AVERAGE(O5,AA5,AD5,AG5,AM5,AV5,AY5,BT5,BW5,CU5,DA5,DP5,DV5,DY5,EK5)</f>
        <v>30.1122452293015</v>
      </c>
      <c r="GI5" s="31">
        <f>AVERAGE(P5,AB5,AE5,AH5,AN5,AW5,AZ5,BU5,BX5,CV5,DB5,DQ5,DW5,DZ5,EL5)</f>
        <v>30.4859156086844</v>
      </c>
      <c r="GJ5" s="31">
        <f>AVERAGE(C5,DG5,EE5,EN5,ET5)</f>
        <v>22.3257108736338</v>
      </c>
      <c r="GK5" s="31">
        <f>AVERAGE(D5,DH5,EF5,EO5,EU5)</f>
        <v>22.591620956952</v>
      </c>
      <c r="GL5" s="27">
        <f>AVERAGE(BK5,CR5,CX5)</f>
        <v>16.3062282165369</v>
      </c>
      <c r="GM5" s="27">
        <f>AVERAGE(BL5,CS5,CY5)</f>
        <v>16.9533977567668</v>
      </c>
      <c r="GN5" s="27">
        <f>AVERAGE(AP5,BQ5,CO5,DJ5,DM5,EQ5,FO5)</f>
        <v>19.5724592919043</v>
      </c>
      <c r="GO5" s="27">
        <f>AVERAGE(AQ5,BR5,CP5,DK5,DN5,ER5,FP5)</f>
        <v>19.4516042602933</v>
      </c>
      <c r="GP5" s="27">
        <f>AVERAGE(F5,U5,X5,AJ5,AS5,BN5,BZ5,CC5,CI5,CL5,DD5,EB5,FL5)</f>
        <v>25.2720385157379</v>
      </c>
      <c r="GQ5" s="27">
        <f>AVERAGE(G5,V5,Y5,AK5,AT5,BO5,CA5,CD5,CJ5,CM5,DE5,EC5,FM5)</f>
        <v>25.7054300186173</v>
      </c>
      <c r="GR5" s="27">
        <f>AVERAGE(X5,AS5,CC5,DD5)</f>
        <v>31.6638204308206</v>
      </c>
      <c r="GS5" s="27">
        <f>AVERAGE(Y5,AT5,CD5,DE5)</f>
        <v>32.2423246336808</v>
      </c>
      <c r="GT5" s="27">
        <f>AVERAGE(F5,U5,AJ5,BN5,BZ5,CI5,CL5,EB5,FL5)</f>
        <v>22.4312465534789</v>
      </c>
      <c r="GU5" s="27">
        <f>AVERAGE(G5,V5,AK5,BO5,CA5,CJ5,CM5,EC5,FM5)</f>
        <v>22.8001435230336</v>
      </c>
      <c r="GV5" s="27"/>
    </row>
    <row r="6" ht="20.35" customHeight="1">
      <c r="A6" s="25">
        <v>1913</v>
      </c>
      <c r="B6" s="26">
        <v>22.3</v>
      </c>
      <c r="C6" s="27">
        <v>21.712414234511</v>
      </c>
      <c r="D6" s="28">
        <v>22.0543727598566</v>
      </c>
      <c r="E6" s="28">
        <v>19.44</v>
      </c>
      <c r="F6" s="27">
        <v>19.0832058106891</v>
      </c>
      <c r="G6" s="28">
        <v>19.5287821124</v>
      </c>
      <c r="H6" s="28">
        <v>27.67</v>
      </c>
      <c r="I6" s="27">
        <v>27.0847002180553</v>
      </c>
      <c r="J6" s="28">
        <v>28.1760606140862</v>
      </c>
      <c r="K6" s="28">
        <v>20.16</v>
      </c>
      <c r="L6" s="27">
        <v>19.5610035493925</v>
      </c>
      <c r="M6" s="28">
        <v>18.8652285927142</v>
      </c>
      <c r="N6" t="s" s="29">
        <v>75</v>
      </c>
      <c r="O6" t="s" s="30">
        <v>76</v>
      </c>
      <c r="P6" t="s" s="29">
        <v>76</v>
      </c>
      <c r="Q6" s="28">
        <v>27.32</v>
      </c>
      <c r="R6" s="27">
        <v>26.7716826676907</v>
      </c>
      <c r="S6" s="28">
        <v>26.9677848182284</v>
      </c>
      <c r="T6" s="28">
        <v>21.68</v>
      </c>
      <c r="U6" s="27">
        <v>20.8034799689249</v>
      </c>
      <c r="V6" s="28">
        <v>22.0709271765807</v>
      </c>
      <c r="W6" s="28">
        <v>30.99</v>
      </c>
      <c r="X6" s="27">
        <v>30.7211027905786</v>
      </c>
      <c r="Y6" s="28">
        <v>31.2436463133641</v>
      </c>
      <c r="Z6" s="28">
        <v>26.28</v>
      </c>
      <c r="AA6" s="27">
        <v>26.7720175856772</v>
      </c>
      <c r="AB6" s="28">
        <v>26.3316114245105</v>
      </c>
      <c r="AC6" s="28">
        <v>31.71</v>
      </c>
      <c r="AD6" s="27">
        <v>32.1081482070025</v>
      </c>
      <c r="AE6" s="28">
        <v>31.6747574244752</v>
      </c>
      <c r="AF6" s="28">
        <v>28.08</v>
      </c>
      <c r="AG6" s="27">
        <v>28.9740840302668</v>
      </c>
      <c r="AH6" s="28">
        <v>29.0078761380958</v>
      </c>
      <c r="AI6" s="28">
        <v>19.13</v>
      </c>
      <c r="AJ6" s="27">
        <v>19.3711399129544</v>
      </c>
      <c r="AK6" s="28">
        <v>19.6756598822325</v>
      </c>
      <c r="AL6" s="28">
        <v>23.01</v>
      </c>
      <c r="AM6" s="27">
        <v>22.8808494005685</v>
      </c>
      <c r="AN6" s="28">
        <v>23.6246873068842</v>
      </c>
      <c r="AO6" s="28">
        <v>15.82</v>
      </c>
      <c r="AP6" s="27">
        <v>16.4933591115349</v>
      </c>
      <c r="AQ6" s="28">
        <v>16.3681305065593</v>
      </c>
      <c r="AR6" s="28">
        <v>27.52</v>
      </c>
      <c r="AS6" s="27">
        <v>27.702105734767</v>
      </c>
      <c r="AT6" s="28">
        <v>26.8166173835126</v>
      </c>
      <c r="AU6" s="28">
        <v>26.9</v>
      </c>
      <c r="AV6" s="27">
        <v>26.8718987939148</v>
      </c>
      <c r="AW6" s="28">
        <v>26.7341768717642</v>
      </c>
      <c r="AX6" s="28">
        <v>28.47</v>
      </c>
      <c r="AY6" s="27">
        <v>29.1632270767245</v>
      </c>
      <c r="AZ6" s="28">
        <v>29.5727270011947</v>
      </c>
      <c r="BA6" s="28">
        <v>24.91</v>
      </c>
      <c r="BB6" s="27">
        <v>24.9507991904585</v>
      </c>
      <c r="BC6" s="28">
        <v>25.4388818484383</v>
      </c>
      <c r="BD6" s="28">
        <v>30.97</v>
      </c>
      <c r="BE6" s="27">
        <v>30.3748745519713</v>
      </c>
      <c r="BF6" s="28">
        <v>31.8924199948797</v>
      </c>
      <c r="BG6" s="28">
        <v>22.38</v>
      </c>
      <c r="BH6" s="27">
        <v>22.4723387096774</v>
      </c>
      <c r="BI6" s="28">
        <v>22.8056291602663</v>
      </c>
      <c r="BJ6" s="28">
        <v>17.53</v>
      </c>
      <c r="BK6" s="27">
        <v>17.7491257040451</v>
      </c>
      <c r="BL6" s="28">
        <v>17.0836751152074</v>
      </c>
      <c r="BM6" s="28">
        <v>21.32</v>
      </c>
      <c r="BN6" s="27">
        <v>21.2591385048643</v>
      </c>
      <c r="BO6" s="28">
        <v>20.9776894521249</v>
      </c>
      <c r="BP6" s="28">
        <v>18.26</v>
      </c>
      <c r="BQ6" s="27">
        <v>18.7075239463601</v>
      </c>
      <c r="BR6" s="28">
        <v>17.3944321733143</v>
      </c>
      <c r="BS6" s="28">
        <v>27.48</v>
      </c>
      <c r="BT6" s="27">
        <v>27.4889681436164</v>
      </c>
      <c r="BU6" s="28">
        <v>27.9325844412663</v>
      </c>
      <c r="BV6" s="28">
        <v>31.85</v>
      </c>
      <c r="BW6" s="27">
        <v>31.5178379416283</v>
      </c>
      <c r="BX6" s="28">
        <v>31.6433533168345</v>
      </c>
      <c r="BY6" s="28">
        <v>25.38</v>
      </c>
      <c r="BZ6" s="27">
        <v>25.0655696364567</v>
      </c>
      <c r="CA6" s="28">
        <v>24.7692069892473</v>
      </c>
      <c r="CB6" s="28">
        <v>32.67</v>
      </c>
      <c r="CC6" s="27">
        <v>31.3364202508961</v>
      </c>
      <c r="CD6" s="28">
        <v>33.2144169226831</v>
      </c>
      <c r="CE6" s="28">
        <v>22.51</v>
      </c>
      <c r="CF6" s="27">
        <v>22.8451081669227</v>
      </c>
      <c r="CG6" s="28">
        <v>23.2478584229391</v>
      </c>
      <c r="CH6" s="28">
        <v>24.89</v>
      </c>
      <c r="CI6" s="27">
        <v>24.521976645126</v>
      </c>
      <c r="CJ6" s="28">
        <v>26.0363914931935</v>
      </c>
      <c r="CK6" s="28">
        <v>21.85</v>
      </c>
      <c r="CL6" s="27">
        <v>21.3103781657411</v>
      </c>
      <c r="CM6" s="28">
        <v>21.7398767182638</v>
      </c>
      <c r="CN6" s="28">
        <v>22.19</v>
      </c>
      <c r="CO6" s="27">
        <v>22.3575586715534</v>
      </c>
      <c r="CP6" s="28">
        <v>22.5609694362614</v>
      </c>
      <c r="CQ6" s="28">
        <v>17.3</v>
      </c>
      <c r="CR6" s="27">
        <v>16.7739428068224</v>
      </c>
      <c r="CS6" s="28">
        <v>18.1911380590427</v>
      </c>
      <c r="CT6" s="28">
        <v>29.99</v>
      </c>
      <c r="CU6" s="27">
        <v>30.6172452636969</v>
      </c>
      <c r="CV6" s="28">
        <v>30.1146953405018</v>
      </c>
      <c r="CW6" s="28">
        <v>15.48</v>
      </c>
      <c r="CX6" s="27">
        <v>15.7217332309268</v>
      </c>
      <c r="CY6" s="28">
        <v>15.5589023297491</v>
      </c>
      <c r="CZ6" s="28">
        <v>25.75</v>
      </c>
      <c r="DA6" s="27">
        <v>25.1319873664252</v>
      </c>
      <c r="DB6" s="28">
        <v>26.4758369724934</v>
      </c>
      <c r="DC6" s="28">
        <v>34.56</v>
      </c>
      <c r="DD6" s="27">
        <v>34.3452585765489</v>
      </c>
      <c r="DE6" s="28">
        <v>35.3043516385049</v>
      </c>
      <c r="DF6" s="28">
        <v>28.71</v>
      </c>
      <c r="DG6" s="27">
        <v>27.3054051459293</v>
      </c>
      <c r="DH6" s="28">
        <v>27.199246671787</v>
      </c>
      <c r="DI6" s="28">
        <v>19.75</v>
      </c>
      <c r="DJ6" s="27">
        <v>18.9811181515617</v>
      </c>
      <c r="DK6" s="28">
        <v>19.3231810035842</v>
      </c>
      <c r="DL6" s="28">
        <v>24.2</v>
      </c>
      <c r="DM6" s="27">
        <v>24.0818866954937</v>
      </c>
      <c r="DN6" s="28">
        <v>24.0044039648623</v>
      </c>
      <c r="DO6" s="28">
        <v>27.1</v>
      </c>
      <c r="DP6" s="27">
        <v>27.478112331603</v>
      </c>
      <c r="DQ6" s="28">
        <v>27.0060041592853</v>
      </c>
      <c r="DR6" s="28">
        <v>19.96</v>
      </c>
      <c r="DS6" s="27">
        <v>20.0372055811572</v>
      </c>
      <c r="DT6" s="28">
        <v>19.8870327700973</v>
      </c>
      <c r="DU6" s="28">
        <v>32.32</v>
      </c>
      <c r="DV6" s="27">
        <v>32.2540695739806</v>
      </c>
      <c r="DW6" s="28">
        <v>33.2150094121674</v>
      </c>
      <c r="DX6" s="28">
        <v>31.99</v>
      </c>
      <c r="DY6" s="27">
        <v>32.5980358812529</v>
      </c>
      <c r="DZ6" s="28">
        <v>31.7379069269129</v>
      </c>
      <c r="EA6" s="28">
        <v>23.85</v>
      </c>
      <c r="EB6" s="27">
        <v>23.3811723784805</v>
      </c>
      <c r="EC6" s="28">
        <v>22.6568477982591</v>
      </c>
      <c r="ED6" s="28">
        <v>20.74</v>
      </c>
      <c r="EE6" s="27">
        <v>20.4071828241452</v>
      </c>
      <c r="EF6" s="28">
        <v>21.2697140782527</v>
      </c>
      <c r="EG6" s="28">
        <v>23.62</v>
      </c>
      <c r="EH6" s="27">
        <v>22.5045404505888</v>
      </c>
      <c r="EI6" s="28">
        <v>21.9169124423963</v>
      </c>
      <c r="EJ6" s="28">
        <v>32.08</v>
      </c>
      <c r="EK6" s="27">
        <v>31.9201779313876</v>
      </c>
      <c r="EL6" s="28">
        <v>32.5365661802355</v>
      </c>
      <c r="EM6" s="28">
        <v>18.51</v>
      </c>
      <c r="EN6" s="31">
        <v>18.0712909626216</v>
      </c>
      <c r="EO6" s="28">
        <v>17.6758013312852</v>
      </c>
      <c r="EP6" t="s" s="29">
        <v>75</v>
      </c>
      <c r="EQ6" s="27">
        <v>19.4323085394707</v>
      </c>
      <c r="ER6" s="28">
        <v>19.8456251875982</v>
      </c>
      <c r="ES6" s="28">
        <v>23.53</v>
      </c>
      <c r="ET6" s="27">
        <v>23.0669544006372</v>
      </c>
      <c r="EU6" s="28">
        <v>23.6175484763592</v>
      </c>
      <c r="EV6" s="28">
        <v>22.47</v>
      </c>
      <c r="EW6" s="27">
        <v>23.2711629544291</v>
      </c>
      <c r="EX6" s="28">
        <v>21.5523707117256</v>
      </c>
      <c r="EY6" s="28">
        <v>30.83</v>
      </c>
      <c r="EZ6" s="27">
        <v>30.5230913267338</v>
      </c>
      <c r="FA6" s="28">
        <v>31.1958574415429</v>
      </c>
      <c r="FB6" s="28">
        <v>26.19</v>
      </c>
      <c r="FC6" s="27">
        <v>26.6674609575013</v>
      </c>
      <c r="FD6" s="28">
        <v>26.7939496927804</v>
      </c>
      <c r="FE6" s="28">
        <v>22.4</v>
      </c>
      <c r="FF6" s="27">
        <v>22.2931113274008</v>
      </c>
      <c r="FG6" s="28">
        <v>23.0705869396331</v>
      </c>
      <c r="FH6" s="28">
        <v>26.5</v>
      </c>
      <c r="FI6" s="27">
        <v>26.3447119815668</v>
      </c>
      <c r="FJ6" s="28">
        <v>26.2894086021505</v>
      </c>
      <c r="FK6" s="28">
        <v>21.96</v>
      </c>
      <c r="FL6" s="27">
        <v>21.4275885463566</v>
      </c>
      <c r="FM6" s="28">
        <v>22.1510513224571</v>
      </c>
      <c r="FN6" s="28">
        <v>15.68</v>
      </c>
      <c r="FO6" s="27">
        <v>16.130524634956</v>
      </c>
      <c r="FP6" s="28">
        <v>15.9003035118386</v>
      </c>
      <c r="FQ6" s="28">
        <v>23.86</v>
      </c>
      <c r="FR6" s="27">
        <v>23.9651685735473</v>
      </c>
      <c r="FS6" s="28">
        <v>23.0498050082102</v>
      </c>
      <c r="FT6" s="32"/>
      <c r="FU6" s="33">
        <f>SUM(SUM(B6,E6,H6,K6,N6,Q6,T6,W6,Z6,AC6,AF6,AI6,AL6,AO6,AR6,AU6,AX6,BA6,BD6,BG6,BJ6,BM6,BP6,BS6,BV6,BY6,CB6,CE6,CH6,CK6),CN6,CQ6,CT6,CW6,CZ6,DC6,DF6,DI6,DL6,DO6,DR6,DU6,DX6,EA6,ED6,EG6,EJ6,EM6,EP6,ES6,EV6,EY6,FB6,FE6,FH6,FK6,FN6,FQ6)/58</f>
        <v>24.6428571428571</v>
      </c>
      <c r="FV6" s="33">
        <f>SUM(SUM(C6,F6,I6,L6,O6,R6,U6,X6,AA6,AD6,AG6,AJ6,AM6,AP6,AS6,AV6,AY6,BB6,BE6,BH6,BK6,BN6,BQ6,BT6,BW6,BZ6,CC6,CF6,CI6,CL6),CO6,CR6,CU6,CX6,DA6,DD6,DG6,DJ6,DM6,DP6,DS6,DV6,DY6,EB6,EE6,EH6,EK6,EN6,EQ6,ET6,EW6,EZ6,FC6,FF6,FI6,FL6,FO6,FR6)/58</f>
        <v>24.4344646617156</v>
      </c>
      <c r="FW6" s="33">
        <f>SUM(SUM(D6,G6,J6,M6,P6,S6,V6,Y6,AB6,AE6,AH6,AK6,AN6,AQ6,AT6,AW6,AZ6,BC6,BF6,BI6,BL6,BO6,BR6,BU6,BX6,CA6,CD6,CG6,CJ6,CM6),CP6,CS6,CV6,CY6,DB6,DE6,DH6,DK6,DN6,DQ6,DT6,DW6,DZ6,EC6,EF6,EI6,EL6,EO6,ER6,EU6,EX6,FA6,FD6,FG6,FJ6,FM6,FP6,FS6)/58</f>
        <v>24.6138682418437</v>
      </c>
      <c r="FX6" s="34"/>
      <c r="FY6" s="34"/>
      <c r="FZ6" s="35"/>
      <c r="GA6" s="36"/>
      <c r="GB6" s="31">
        <f>SUM(SUM(D6,G6,J6,M6,P6,S6,V6,Y6,AB6,AE6,AH6,AK6,AQ6,AT6,AW6,AZ6,BC6,BF6,BI6,BO6,BU6,BX6,CA6,CD6,CG6,CJ6,CM6,CS6,CV6,CY6),DB6,DE6,DH6,DK6,DN6,DZ6,EC6,EF6,EL6,EO6,ER6,EU6,EX6,FG6,FJ6,FM6)/46</f>
        <v>24.9635966958913</v>
      </c>
      <c r="GC6" s="37">
        <v>1913</v>
      </c>
      <c r="GD6" s="27">
        <f>AVERAGE(L6,R6,BB6,BH6,CF6,DS6,EH6,EW6,FC6,FF6,FI6,FR6)</f>
        <v>23.4736911758611</v>
      </c>
      <c r="GE6" s="27">
        <f>AVERAGE(M6,S6,BC6,BI6,CG6,DT6,EI6,EX6,FD6,FG6,FJ6,FS6)</f>
        <v>23.323787417465</v>
      </c>
      <c r="GF6" s="31">
        <f>AVERAGE(I6,BE6,EZ6)</f>
        <v>29.3275553655868</v>
      </c>
      <c r="GG6" s="31">
        <f>AVERAGE(J6,BF6,FA6)</f>
        <v>30.4214460168363</v>
      </c>
      <c r="GH6" s="31">
        <f>AVERAGE(O6,AA6,AD6,AG6,AM6,AV6,AY6,BT6,BW6,CU6,DA6,DP6,DV6,DY6,EK6)</f>
        <v>28.9840471091247</v>
      </c>
      <c r="GI6" s="31">
        <f>AVERAGE(P6,AB6,AE6,AH6,AN6,AW6,AZ6,BU6,BX6,CV6,DB6,DQ6,DW6,DZ6,EL6)</f>
        <v>29.1148423511873</v>
      </c>
      <c r="GJ6" s="31">
        <f>AVERAGE(C6,DG6,EE6,EN6,ET6)</f>
        <v>22.1126495135689</v>
      </c>
      <c r="GK6" s="31">
        <f>AVERAGE(D6,DH6,EF6,EO6,EU6)</f>
        <v>22.3633366635081</v>
      </c>
      <c r="GL6" s="27">
        <f>AVERAGE(BK6,CR6,CX6)</f>
        <v>16.7482672472648</v>
      </c>
      <c r="GM6" s="27">
        <f>AVERAGE(BL6,CS6,CY6)</f>
        <v>16.9445718346664</v>
      </c>
      <c r="GN6" s="27">
        <f>AVERAGE(AP6,BQ6,CO6,DJ6,DM6,EQ6,FO6)</f>
        <v>19.4548971072758</v>
      </c>
      <c r="GO6" s="27">
        <f>AVERAGE(AQ6,BR6,CP6,DK6,DN6,ER6,FP6)</f>
        <v>19.3424351120026</v>
      </c>
      <c r="GP6" s="27">
        <f>AVERAGE(F6,U6,X6,AJ6,AS6,BN6,BZ6,CC6,CI6,CL6,DD6,EB6,FL6)</f>
        <v>24.6406566863372</v>
      </c>
      <c r="GQ6" s="27">
        <f>AVERAGE(G6,V6,Y6,AK6,AT6,BO6,CA6,CD6,CJ6,CM6,DE6,EC6,FM6)</f>
        <v>25.0911896309864</v>
      </c>
      <c r="GR6" s="27">
        <f>AVERAGE(X6,AS6,CC6,DD6)</f>
        <v>31.0262218381977</v>
      </c>
      <c r="GS6" s="27">
        <f>AVERAGE(Y6,AT6,CD6,DE6)</f>
        <v>31.6447580645162</v>
      </c>
      <c r="GT6" s="27">
        <f>AVERAGE(F6,U6,AJ6,BN6,BZ6,CI6,CL6,EB6,FL6)</f>
        <v>21.8026277299548</v>
      </c>
      <c r="GU6" s="27">
        <f>AVERAGE(G6,V6,AK6,BO6,CA6,CJ6,CM6,EC6,FM6)</f>
        <v>22.1784925494177</v>
      </c>
      <c r="GV6" s="27"/>
    </row>
    <row r="7" ht="20.35" customHeight="1">
      <c r="A7" s="25">
        <v>1914</v>
      </c>
      <c r="B7" s="26">
        <v>23.93</v>
      </c>
      <c r="C7" s="27">
        <v>23.1798271889401</v>
      </c>
      <c r="D7" s="28">
        <v>23.6403513824885</v>
      </c>
      <c r="E7" s="28">
        <v>19.7</v>
      </c>
      <c r="F7" s="27">
        <v>19.3911667946749</v>
      </c>
      <c r="G7" s="28">
        <v>19.7542370711726</v>
      </c>
      <c r="H7" s="28">
        <v>28.21</v>
      </c>
      <c r="I7" s="27">
        <v>27.6680945980543</v>
      </c>
      <c r="J7" s="28">
        <v>28.8515636200717</v>
      </c>
      <c r="K7" s="28">
        <v>21.59</v>
      </c>
      <c r="L7" s="27">
        <v>21.2840754602595</v>
      </c>
      <c r="M7" s="28">
        <v>20.3323049844421</v>
      </c>
      <c r="N7" t="s" s="29">
        <v>75</v>
      </c>
      <c r="O7" t="s" s="30">
        <v>76</v>
      </c>
      <c r="P7" t="s" s="29">
        <v>76</v>
      </c>
      <c r="Q7" s="28">
        <v>28.52</v>
      </c>
      <c r="R7" s="27">
        <v>28.1849027137737</v>
      </c>
      <c r="S7" s="28">
        <v>28.6292895545315</v>
      </c>
      <c r="T7" s="28">
        <v>22.69</v>
      </c>
      <c r="U7" s="27">
        <v>22.0216301350979</v>
      </c>
      <c r="V7" s="28">
        <v>22.6355088325653</v>
      </c>
      <c r="W7" s="28">
        <v>31.43</v>
      </c>
      <c r="X7" s="27">
        <v>31.1736392729135</v>
      </c>
      <c r="Y7" s="28">
        <v>31.6904653097798</v>
      </c>
      <c r="Z7" s="28">
        <v>26.87</v>
      </c>
      <c r="AA7" s="27">
        <v>27.4146277610043</v>
      </c>
      <c r="AB7" s="28">
        <v>26.9142391833266</v>
      </c>
      <c r="AC7" s="28">
        <v>31.57</v>
      </c>
      <c r="AD7" s="27">
        <v>31.8871710189452</v>
      </c>
      <c r="AE7" s="28">
        <v>31.5712045570917</v>
      </c>
      <c r="AF7" s="28">
        <v>27.48</v>
      </c>
      <c r="AG7" s="27">
        <v>28.3492133896569</v>
      </c>
      <c r="AH7" s="28">
        <v>28.415942140297</v>
      </c>
      <c r="AI7" s="28">
        <v>19.55</v>
      </c>
      <c r="AJ7" s="27">
        <v>19.7843727598566</v>
      </c>
      <c r="AK7" s="28">
        <v>20.1046639784946</v>
      </c>
      <c r="AL7" s="28">
        <v>23.4</v>
      </c>
      <c r="AM7" s="27">
        <v>24.4270528958298</v>
      </c>
      <c r="AN7" s="28">
        <v>23.9654147465438</v>
      </c>
      <c r="AO7" s="28">
        <v>16.62</v>
      </c>
      <c r="AP7" s="27">
        <v>17.3064864595779</v>
      </c>
      <c r="AQ7" s="28">
        <v>17.1440690959777</v>
      </c>
      <c r="AR7" s="28">
        <v>27.85</v>
      </c>
      <c r="AS7" s="27">
        <v>27.964109703021</v>
      </c>
      <c r="AT7" s="28">
        <v>27.1524078341014</v>
      </c>
      <c r="AU7" s="28">
        <v>29.41</v>
      </c>
      <c r="AV7" s="27">
        <v>29.4010841877022</v>
      </c>
      <c r="AW7" s="28">
        <v>29.5637412601303</v>
      </c>
      <c r="AX7" s="28">
        <v>28.54</v>
      </c>
      <c r="AY7" s="27">
        <v>29.0854492082129</v>
      </c>
      <c r="AZ7" s="28">
        <v>29.5958116822925</v>
      </c>
      <c r="BA7" s="28">
        <v>26.78</v>
      </c>
      <c r="BB7" s="27">
        <v>26.7741415317129</v>
      </c>
      <c r="BC7" s="28">
        <v>27.426682160072</v>
      </c>
      <c r="BD7" s="28">
        <v>31.24</v>
      </c>
      <c r="BE7" s="27">
        <v>30.6174059139785</v>
      </c>
      <c r="BF7" s="28">
        <v>32.1838632872504</v>
      </c>
      <c r="BG7" s="28">
        <v>24.36</v>
      </c>
      <c r="BH7" s="27">
        <v>24.3999500768049</v>
      </c>
      <c r="BI7" s="28">
        <v>24.9079877112135</v>
      </c>
      <c r="BJ7" s="28">
        <v>18.27</v>
      </c>
      <c r="BK7" s="27">
        <v>18.4601184075781</v>
      </c>
      <c r="BL7" s="28">
        <v>17.8071031746032</v>
      </c>
      <c r="BM7" s="28">
        <v>21.79</v>
      </c>
      <c r="BN7" s="27">
        <v>21.7072435422074</v>
      </c>
      <c r="BO7" s="28">
        <v>21.464919023783</v>
      </c>
      <c r="BP7" s="28">
        <v>18.82</v>
      </c>
      <c r="BQ7" s="27">
        <v>19.2700586409944</v>
      </c>
      <c r="BR7" s="28">
        <v>17.9236070943023</v>
      </c>
      <c r="BS7" s="28">
        <v>28.29</v>
      </c>
      <c r="BT7" s="27">
        <v>28.324280593958</v>
      </c>
      <c r="BU7" s="28">
        <v>28.6885707370329</v>
      </c>
      <c r="BV7" s="28">
        <v>31.47</v>
      </c>
      <c r="BW7" s="27">
        <v>31.2660163629783</v>
      </c>
      <c r="BX7" s="28">
        <v>31.3909383000512</v>
      </c>
      <c r="BY7" s="28">
        <v>25.7</v>
      </c>
      <c r="BZ7" s="27">
        <v>25.236146953405</v>
      </c>
      <c r="CA7" s="28">
        <v>24.926061827957</v>
      </c>
      <c r="CB7" s="28">
        <v>32.69</v>
      </c>
      <c r="CC7" s="27">
        <v>31.7842313108039</v>
      </c>
      <c r="CD7" s="28">
        <v>33.3916077828981</v>
      </c>
      <c r="CE7" s="28">
        <v>23.42</v>
      </c>
      <c r="CF7" s="27">
        <v>23.7422203020993</v>
      </c>
      <c r="CG7" s="28">
        <v>24.1302099334357</v>
      </c>
      <c r="CH7" s="28">
        <v>25.61</v>
      </c>
      <c r="CI7" s="27">
        <v>25.1896873755476</v>
      </c>
      <c r="CJ7" s="28">
        <v>26.7170101553166</v>
      </c>
      <c r="CK7" s="28">
        <v>22.66</v>
      </c>
      <c r="CL7" s="27">
        <v>22.5475568312234</v>
      </c>
      <c r="CM7" s="28">
        <v>22.5396086259866</v>
      </c>
      <c r="CN7" s="28">
        <v>24.34</v>
      </c>
      <c r="CO7" s="27">
        <v>24.5278548534799</v>
      </c>
      <c r="CP7" s="28">
        <v>24.8458052672636</v>
      </c>
      <c r="CQ7" s="28">
        <v>18.48</v>
      </c>
      <c r="CR7" s="27">
        <v>18.0044066820277</v>
      </c>
      <c r="CS7" s="28">
        <v>19.423732718894</v>
      </c>
      <c r="CT7" s="28">
        <v>31.96</v>
      </c>
      <c r="CU7" s="27">
        <v>32.3026286482335</v>
      </c>
      <c r="CV7" s="28">
        <v>31.8441794674859</v>
      </c>
      <c r="CW7" s="28">
        <v>16.08</v>
      </c>
      <c r="CX7" s="27">
        <v>16.3158595750128</v>
      </c>
      <c r="CY7" s="28">
        <v>16.2230024321557</v>
      </c>
      <c r="CZ7" s="28">
        <v>26.05</v>
      </c>
      <c r="DA7" s="27">
        <v>25.6820302099334</v>
      </c>
      <c r="DB7" s="28">
        <v>26.7552902671595</v>
      </c>
      <c r="DC7" s="28">
        <v>35.4</v>
      </c>
      <c r="DD7" s="27">
        <v>35.1557341269841</v>
      </c>
      <c r="DE7" s="28">
        <v>36.0716148233487</v>
      </c>
      <c r="DF7" s="28">
        <v>30.54</v>
      </c>
      <c r="DG7" s="27">
        <v>28.9752246543779</v>
      </c>
      <c r="DH7" s="28">
        <v>28.9866020225295</v>
      </c>
      <c r="DI7" s="28">
        <v>20.87</v>
      </c>
      <c r="DJ7" s="27">
        <v>20.1367844342038</v>
      </c>
      <c r="DK7" s="28">
        <v>20.4865085765489</v>
      </c>
      <c r="DL7" s="28">
        <v>25.89</v>
      </c>
      <c r="DM7" s="27">
        <v>25.6800054525312</v>
      </c>
      <c r="DN7" s="28">
        <v>25.7154193969611</v>
      </c>
      <c r="DO7" s="28">
        <v>27.95</v>
      </c>
      <c r="DP7" s="27">
        <v>28.2211591141833</v>
      </c>
      <c r="DQ7" s="28">
        <v>27.7588421658986</v>
      </c>
      <c r="DR7" s="28">
        <v>20.47</v>
      </c>
      <c r="DS7" s="27">
        <v>20.5680760368664</v>
      </c>
      <c r="DT7" s="28">
        <v>20.4448553507424</v>
      </c>
      <c r="DU7" s="28">
        <v>33.06</v>
      </c>
      <c r="DV7" s="27">
        <v>32.889271805043</v>
      </c>
      <c r="DW7" s="28">
        <v>34.0425067682493</v>
      </c>
      <c r="DX7" s="28">
        <v>31.7</v>
      </c>
      <c r="DY7" s="27">
        <v>32.294518976111</v>
      </c>
      <c r="DZ7" s="28">
        <v>31.4606160283913</v>
      </c>
      <c r="EA7" s="28">
        <v>24.46</v>
      </c>
      <c r="EB7" s="27">
        <v>23.9744745263697</v>
      </c>
      <c r="EC7" s="28">
        <v>23.2973169482847</v>
      </c>
      <c r="ED7" s="28">
        <v>21.67</v>
      </c>
      <c r="EE7" s="27">
        <v>21.4572356630824</v>
      </c>
      <c r="EF7" s="28">
        <v>22.2144463645673</v>
      </c>
      <c r="EG7" s="28">
        <v>24.39</v>
      </c>
      <c r="EH7" s="27">
        <v>23.1171710189452</v>
      </c>
      <c r="EI7" s="28">
        <v>22.4627521761393</v>
      </c>
      <c r="EJ7" s="28">
        <v>33.1</v>
      </c>
      <c r="EK7" s="27">
        <v>32.8396666048696</v>
      </c>
      <c r="EL7" s="28">
        <v>33.4021880572771</v>
      </c>
      <c r="EM7" s="28">
        <v>19.79</v>
      </c>
      <c r="EN7" s="31">
        <v>19.2666986687148</v>
      </c>
      <c r="EO7" s="28">
        <v>18.7827555529071</v>
      </c>
      <c r="EP7" t="s" s="29">
        <v>75</v>
      </c>
      <c r="EQ7" s="27">
        <v>20.4904371479775</v>
      </c>
      <c r="ER7" s="28">
        <v>20.921386968766</v>
      </c>
      <c r="ES7" s="28">
        <v>25.09</v>
      </c>
      <c r="ET7" s="27">
        <v>24.6904174347158</v>
      </c>
      <c r="EU7" s="28">
        <v>25.2577911744972</v>
      </c>
      <c r="EV7" s="28">
        <v>22.96</v>
      </c>
      <c r="EW7" s="27">
        <v>23.8674641577061</v>
      </c>
      <c r="EX7" s="28">
        <v>22.0293561187916</v>
      </c>
      <c r="EY7" s="28">
        <v>31.7</v>
      </c>
      <c r="EZ7" s="27">
        <v>31.540844090096</v>
      </c>
      <c r="FA7" s="28">
        <v>32.1826144393241</v>
      </c>
      <c r="FB7" s="28">
        <v>27.94</v>
      </c>
      <c r="FC7" s="27">
        <v>28.4013997695853</v>
      </c>
      <c r="FD7" s="28">
        <v>28.531746031746</v>
      </c>
      <c r="FE7" s="28">
        <v>24.65</v>
      </c>
      <c r="FF7" s="27">
        <v>24.5609008822718</v>
      </c>
      <c r="FG7" s="28">
        <v>25.2391051099301</v>
      </c>
      <c r="FH7" s="28">
        <v>28.35</v>
      </c>
      <c r="FI7" s="27">
        <v>27.9027176139273</v>
      </c>
      <c r="FJ7" s="28">
        <v>27.7620359703021</v>
      </c>
      <c r="FK7" s="28">
        <v>23.39</v>
      </c>
      <c r="FL7" s="27">
        <v>23.0592631142186</v>
      </c>
      <c r="FM7" s="28">
        <v>23.648482661511</v>
      </c>
      <c r="FN7" s="28">
        <v>16.39</v>
      </c>
      <c r="FO7" s="27">
        <v>16.8072479366649</v>
      </c>
      <c r="FP7" s="28">
        <v>16.5542447026188</v>
      </c>
      <c r="FQ7" s="28">
        <v>23.68</v>
      </c>
      <c r="FR7" s="27">
        <v>23.7777425755248</v>
      </c>
      <c r="FS7" s="28">
        <v>22.8403142601126</v>
      </c>
      <c r="FT7" s="32"/>
      <c r="FU7" s="33">
        <f>SUM(SUM(B7,E7,H7,K7,N7,Q7,T7,W7,Z7,AC7,AF7,AI7,AL7,AO7,AR7,AU7,AX7,BA7,BD7,BG7,BJ7,BM7,BP7,BS7,BV7,BY7,CB7,CE7,CH7,CK7),CN7,CQ7,CT7,CW7,CZ7,DC7,DF7,DI7,DL7,DO7,DR7,DU7,DX7,EA7,ED7,EG7,EJ7,EM7,EP7,ES7,EV7,EY7,FB7,FE7,FH7,FK7,FN7,FQ7)/58</f>
        <v>25.5144642857143</v>
      </c>
      <c r="FV7" s="33">
        <f>SUM(SUM(C7,F7,I7,L7,O7,R7,U7,X7,AA7,AD7,AG7,AJ7,AM7,AP7,AS7,AV7,AY7,BB7,BE7,BH7,BK7,BN7,BQ7,BT7,BW7,BZ7,CC7,CF7,CI7,CL7),CO7,CR7,CU7,CX7,DA7,DD7,DG7,DJ7,DM7,DP7,DS7,DV7,DY7,EB7,EE7,EH7,EK7,EN7,EQ7,ET7,EW7,EZ7,FC7,FF7,FI7,FL7,FO7,FR7)/58</f>
        <v>25.3394595993767</v>
      </c>
      <c r="FW7" s="33">
        <f>SUM(SUM(D7,G7,J7,M7,P7,S7,V7,Y7,AB7,AE7,AH7,AK7,AN7,AQ7,AT7,AW7,AZ7,BC7,BF7,BI7,BL7,BO7,BR7,BU7,BX7,CA7,CD7,CG7,CJ7,CM7),CP7,CS7,CV7,CY7,DB7,DE7,DH7,DK7,DN7,DQ7,DT7,DW7,DZ7,EC7,EF7,EI7,EL7,EO7,ER7,EU7,EX7,FA7,FD7,FG7,FJ7,FM7,FP7,FS7)/58</f>
        <v>25.484998190695</v>
      </c>
      <c r="FX7" s="34"/>
      <c r="FY7" s="34"/>
      <c r="FZ7" s="35"/>
      <c r="GA7" s="36"/>
      <c r="GB7" s="31">
        <f>SUM(SUM(D7,G7,J7,M7,P7,S7,V7,Y7,AB7,AE7,AH7,AK7,AQ7,AT7,AW7,AZ7,BC7,BF7,BI7,BO7,BU7,BX7,CA7,CD7,CG7,CJ7,CM7,CS7,CV7,CY7),DB7,DE7,DH7,DK7,DN7,DZ7,EC7,EF7,EL7,EO7,ER7,EU7,EX7,FG7,FJ7,FM7)/46</f>
        <v>25.8507797931571</v>
      </c>
      <c r="GC7" s="37">
        <v>1914</v>
      </c>
      <c r="GD7" s="27">
        <f>AVERAGE(L7,R7,BB7,BH7,CF7,DS7,EH7,EW7,FC7,FF7,FI7,FR7)</f>
        <v>24.7150635116231</v>
      </c>
      <c r="GE7" s="27">
        <f>AVERAGE(M7,S7,BC7,BI7,CG7,DT7,EI7,EX7,FD7,FG7,FJ7,FS7)</f>
        <v>24.5613866134549</v>
      </c>
      <c r="GF7" s="31">
        <f>AVERAGE(I7,BE7,EZ7)</f>
        <v>29.9421148673763</v>
      </c>
      <c r="GG7" s="31">
        <f>AVERAGE(J7,BF7,FA7)</f>
        <v>31.0726804488821</v>
      </c>
      <c r="GH7" s="31">
        <f>AVERAGE(O7,AA7,AD7,AG7,AM7,AV7,AY7,BT7,BW7,CU7,DA7,DP7,DV7,DY7,EK7)</f>
        <v>29.5988693411901</v>
      </c>
      <c r="GI7" s="31">
        <f>AVERAGE(P7,AB7,AE7,AH7,AN7,AW7,AZ7,BU7,BX7,CV7,DB7,DQ7,DW7,DZ7,EL7)</f>
        <v>29.6692489543734</v>
      </c>
      <c r="GJ7" s="31">
        <f>AVERAGE(C7,DG7,EE7,EN7,ET7)</f>
        <v>23.5138807219662</v>
      </c>
      <c r="GK7" s="31">
        <f>AVERAGE(D7,DH7,EF7,EO7,EU7)</f>
        <v>23.7763892993979</v>
      </c>
      <c r="GL7" s="27">
        <f>AVERAGE(BK7,CR7,CX7)</f>
        <v>17.5934615548729</v>
      </c>
      <c r="GM7" s="27">
        <f>AVERAGE(BL7,CS7,CY7)</f>
        <v>17.817946108551</v>
      </c>
      <c r="GN7" s="27">
        <f>AVERAGE(AP7,BQ7,CO7,DJ7,DM7,EQ7,FO7)</f>
        <v>20.6026964179185</v>
      </c>
      <c r="GO7" s="27">
        <f>AVERAGE(AQ7,BR7,CP7,DK7,DN7,ER7,FP7)</f>
        <v>20.5130058717769</v>
      </c>
      <c r="GP7" s="27">
        <f>AVERAGE(F7,U7,X7,AJ7,AS7,BN7,BZ7,CC7,CI7,CL7,DD7,EB7,FL7)</f>
        <v>25.3068658804864</v>
      </c>
      <c r="GQ7" s="27">
        <f>AVERAGE(G7,V7,Y7,AK7,AT7,BO7,CA7,CD7,CJ7,CM7,DE7,EC7,FM7)</f>
        <v>25.6456849904</v>
      </c>
      <c r="GR7" s="27">
        <f>AVERAGE(X7,AS7,CC7,DD7)</f>
        <v>31.5194286034306</v>
      </c>
      <c r="GS7" s="27">
        <f>AVERAGE(Y7,AT7,CD7,DE7)</f>
        <v>32.076523937532</v>
      </c>
      <c r="GT7" s="27">
        <f>AVERAGE(F7,U7,AJ7,BN7,BZ7,CI7,CL7,EB7,FL7)</f>
        <v>22.5457268925112</v>
      </c>
      <c r="GU7" s="27">
        <f>AVERAGE(G7,V7,AK7,BO7,CA7,CJ7,CM7,EC7,FM7)</f>
        <v>22.7875343472302</v>
      </c>
      <c r="GV7" s="27"/>
    </row>
    <row r="8" ht="20.35" customHeight="1">
      <c r="A8" s="25">
        <v>1915</v>
      </c>
      <c r="B8" s="26">
        <v>22.28</v>
      </c>
      <c r="C8" s="27">
        <v>21.7009971838198</v>
      </c>
      <c r="D8" s="28">
        <v>22.0703264208909</v>
      </c>
      <c r="E8" s="28">
        <v>20.03</v>
      </c>
      <c r="F8" s="27">
        <v>19.5886364258347</v>
      </c>
      <c r="G8" s="28">
        <v>19.9722343167894</v>
      </c>
      <c r="H8" s="28">
        <v>29.09</v>
      </c>
      <c r="I8" s="27">
        <v>28.5176350486431</v>
      </c>
      <c r="J8" s="28">
        <v>29.7464797747056</v>
      </c>
      <c r="K8" s="28">
        <v>20.82</v>
      </c>
      <c r="L8" s="27">
        <v>20.3387598482931</v>
      </c>
      <c r="M8" s="28">
        <v>19.5244647050515</v>
      </c>
      <c r="N8" t="s" s="29">
        <v>75</v>
      </c>
      <c r="O8" t="s" s="30">
        <v>76</v>
      </c>
      <c r="P8" s="28">
        <v>34.3689132815611</v>
      </c>
      <c r="Q8" s="28">
        <v>28.84</v>
      </c>
      <c r="R8" s="27">
        <v>27.8892350848385</v>
      </c>
      <c r="S8" s="28">
        <v>28.9583934971838</v>
      </c>
      <c r="T8" s="28">
        <v>22.65</v>
      </c>
      <c r="U8" s="27">
        <v>21.8009722222222</v>
      </c>
      <c r="V8" s="28">
        <v>22.5434299795187</v>
      </c>
      <c r="W8" s="28">
        <v>31.42</v>
      </c>
      <c r="X8" s="27">
        <v>31.1602444956477</v>
      </c>
      <c r="Y8" s="28">
        <v>31.678047875064</v>
      </c>
      <c r="Z8" s="28">
        <v>27.69</v>
      </c>
      <c r="AA8" s="27">
        <v>28.368951250949</v>
      </c>
      <c r="AB8" s="28">
        <v>27.6954324028462</v>
      </c>
      <c r="AC8" s="28">
        <v>33.27</v>
      </c>
      <c r="AD8" s="27">
        <v>33.631883000512</v>
      </c>
      <c r="AE8" s="28">
        <v>33.3454192268305</v>
      </c>
      <c r="AF8" s="28">
        <v>29.32</v>
      </c>
      <c r="AG8" s="27">
        <v>30.2388194444444</v>
      </c>
      <c r="AH8" t="s" s="29">
        <v>76</v>
      </c>
      <c r="AI8" s="28">
        <v>19.45</v>
      </c>
      <c r="AJ8" s="27">
        <v>19.6884114183308</v>
      </c>
      <c r="AK8" s="28">
        <v>20.0780533926585</v>
      </c>
      <c r="AL8" s="28">
        <v>23.62</v>
      </c>
      <c r="AM8" s="27">
        <v>24.6218087557604</v>
      </c>
      <c r="AN8" s="28">
        <v>24.1936418330773</v>
      </c>
      <c r="AO8" s="28">
        <v>15.67</v>
      </c>
      <c r="AP8" s="27">
        <v>16.2991703965606</v>
      </c>
      <c r="AQ8" s="28">
        <v>16.1903222495895</v>
      </c>
      <c r="AR8" s="28">
        <v>27.82</v>
      </c>
      <c r="AS8" s="27">
        <v>27.9843682795699</v>
      </c>
      <c r="AT8" s="28">
        <v>27.1024151835373</v>
      </c>
      <c r="AU8" s="28">
        <v>29.52</v>
      </c>
      <c r="AV8" s="27">
        <v>29.4655956132917</v>
      </c>
      <c r="AW8" s="28">
        <v>30.8767031490015</v>
      </c>
      <c r="AX8" t="s" s="29">
        <v>75</v>
      </c>
      <c r="AY8" t="s" s="30">
        <v>76</v>
      </c>
      <c r="AZ8" t="s" s="29">
        <v>76</v>
      </c>
      <c r="BA8" s="28">
        <v>25.55</v>
      </c>
      <c r="BB8" s="27">
        <v>25.5496876600102</v>
      </c>
      <c r="BC8" s="28">
        <v>26.0531752432156</v>
      </c>
      <c r="BD8" s="28">
        <v>31.74</v>
      </c>
      <c r="BE8" s="27">
        <v>31.1146505376344</v>
      </c>
      <c r="BF8" s="28">
        <v>32.6648252688172</v>
      </c>
      <c r="BG8" s="28">
        <v>22.57</v>
      </c>
      <c r="BH8" s="27">
        <v>22.6054013056836</v>
      </c>
      <c r="BI8" s="28">
        <v>22.9817511520737</v>
      </c>
      <c r="BJ8" s="28">
        <v>17.54</v>
      </c>
      <c r="BK8" s="27">
        <v>17.7353763220156</v>
      </c>
      <c r="BL8" s="28">
        <v>17.0755573211858</v>
      </c>
      <c r="BM8" s="28">
        <v>21.19</v>
      </c>
      <c r="BN8" s="27">
        <v>21.1137676563024</v>
      </c>
      <c r="BO8" s="28">
        <v>20.8601504096262</v>
      </c>
      <c r="BP8" s="28">
        <v>18.06</v>
      </c>
      <c r="BQ8" s="27">
        <v>18.5385353655737</v>
      </c>
      <c r="BR8" s="28">
        <v>17.1917526528595</v>
      </c>
      <c r="BS8" s="28">
        <v>29.75</v>
      </c>
      <c r="BT8" s="27">
        <v>29.830179909233</v>
      </c>
      <c r="BU8" s="28">
        <v>30.2903519121775</v>
      </c>
      <c r="BV8" s="28">
        <v>34.16</v>
      </c>
      <c r="BW8" s="27">
        <v>33.3594751664106</v>
      </c>
      <c r="BX8" s="28">
        <v>33.5727680447411</v>
      </c>
      <c r="BY8" s="28">
        <v>26.2</v>
      </c>
      <c r="BZ8" s="27">
        <v>25.7777534562212</v>
      </c>
      <c r="CA8" s="28">
        <v>25.3436618876942</v>
      </c>
      <c r="CB8" s="28">
        <v>34.12</v>
      </c>
      <c r="CC8" s="27">
        <v>33.0635810291859</v>
      </c>
      <c r="CD8" s="28">
        <v>34.6502380952381</v>
      </c>
      <c r="CE8" s="28">
        <v>23.75</v>
      </c>
      <c r="CF8" s="27">
        <v>24.0065213773682</v>
      </c>
      <c r="CG8" s="28">
        <v>24.4485970302099</v>
      </c>
      <c r="CH8" s="28">
        <v>24.32</v>
      </c>
      <c r="CI8" s="27">
        <v>23.9273067076293</v>
      </c>
      <c r="CJ8" s="28">
        <v>25.5200160010241</v>
      </c>
      <c r="CK8" s="28">
        <v>22.37</v>
      </c>
      <c r="CL8" s="27">
        <v>22.2621992248883</v>
      </c>
      <c r="CM8" s="28">
        <v>22.2413382373713</v>
      </c>
      <c r="CN8" s="28">
        <v>22.21</v>
      </c>
      <c r="CO8" s="27">
        <v>22.5829296058879</v>
      </c>
      <c r="CP8" s="28">
        <v>22.834876305793</v>
      </c>
      <c r="CQ8" s="28">
        <v>17.29</v>
      </c>
      <c r="CR8" s="27">
        <v>16.718733358935</v>
      </c>
      <c r="CS8" s="28">
        <v>18.1388607270865</v>
      </c>
      <c r="CT8" s="28">
        <v>33.06</v>
      </c>
      <c r="CU8" s="27">
        <v>33.2128896745943</v>
      </c>
      <c r="CV8" s="28">
        <v>32.8188566882073</v>
      </c>
      <c r="CW8" s="28">
        <v>15.49</v>
      </c>
      <c r="CX8" s="27">
        <v>15.7061547883892</v>
      </c>
      <c r="CY8" s="28">
        <v>15.5862618959338</v>
      </c>
      <c r="CZ8" s="28">
        <v>26.57</v>
      </c>
      <c r="DA8" s="27">
        <v>26.3204257454016</v>
      </c>
      <c r="DB8" s="28">
        <v>27.3761027905786</v>
      </c>
      <c r="DC8" s="28">
        <v>34.63</v>
      </c>
      <c r="DD8" s="27">
        <v>34.4554857910906</v>
      </c>
      <c r="DE8" s="28">
        <v>35.3736053507424</v>
      </c>
      <c r="DF8" s="28">
        <v>29.1</v>
      </c>
      <c r="DG8" s="27">
        <v>27.6827284946237</v>
      </c>
      <c r="DH8" s="28">
        <v>27.6744290834614</v>
      </c>
      <c r="DI8" s="28">
        <v>19.88</v>
      </c>
      <c r="DJ8" s="27">
        <v>19.1336603942652</v>
      </c>
      <c r="DK8" s="28">
        <v>19.474948156682</v>
      </c>
      <c r="DL8" s="28">
        <v>24.24</v>
      </c>
      <c r="DM8" s="27">
        <v>24.0070454545455</v>
      </c>
      <c r="DN8" s="28">
        <v>24.0961267806268</v>
      </c>
      <c r="DO8" s="28">
        <v>28.98</v>
      </c>
      <c r="DP8" s="27">
        <v>28.4940725806452</v>
      </c>
      <c r="DQ8" s="28">
        <v>28.8081688428059</v>
      </c>
      <c r="DR8" s="28">
        <v>20.38</v>
      </c>
      <c r="DS8" s="27">
        <v>20.4295110087046</v>
      </c>
      <c r="DT8" s="28">
        <v>20.335343061956</v>
      </c>
      <c r="DU8" s="28">
        <v>33.8</v>
      </c>
      <c r="DV8" s="27">
        <v>33.6665396835206</v>
      </c>
      <c r="DW8" s="28">
        <v>35.0251106191869</v>
      </c>
      <c r="DX8" s="28">
        <v>33.98</v>
      </c>
      <c r="DY8" s="27">
        <v>33.7996159754224</v>
      </c>
      <c r="DZ8" s="28">
        <v>33.5772516641065</v>
      </c>
      <c r="EA8" s="28">
        <v>24.46</v>
      </c>
      <c r="EB8" s="27">
        <v>23.9857514080901</v>
      </c>
      <c r="EC8" s="28">
        <v>23.2964368919611</v>
      </c>
      <c r="ED8" s="28">
        <v>20.49</v>
      </c>
      <c r="EE8" s="27">
        <v>20.1857148154034</v>
      </c>
      <c r="EF8" s="28">
        <v>21.0893823604711</v>
      </c>
      <c r="EG8" s="28">
        <v>24.6</v>
      </c>
      <c r="EH8" s="27">
        <v>23.3855555555556</v>
      </c>
      <c r="EI8" s="28">
        <v>22.6813626472094</v>
      </c>
      <c r="EJ8" s="28">
        <v>34.92</v>
      </c>
      <c r="EK8" s="27">
        <v>34.6809748044565</v>
      </c>
      <c r="EL8" s="28">
        <v>35.243850243657</v>
      </c>
      <c r="EM8" s="28">
        <v>18.45</v>
      </c>
      <c r="EN8" s="31">
        <v>17.9256009984639</v>
      </c>
      <c r="EO8" s="28">
        <v>17.5720308499744</v>
      </c>
      <c r="EP8" t="s" s="29">
        <v>75</v>
      </c>
      <c r="EQ8" s="27">
        <v>19.7008733027879</v>
      </c>
      <c r="ER8" s="28">
        <v>20.1163163435563</v>
      </c>
      <c r="ES8" s="28">
        <v>23.13</v>
      </c>
      <c r="ET8" s="27">
        <v>22.5933962976696</v>
      </c>
      <c r="EU8" s="28">
        <v>23.1939726925665</v>
      </c>
      <c r="EV8" s="28">
        <v>22.75</v>
      </c>
      <c r="EW8" s="27">
        <v>23.5807514080901</v>
      </c>
      <c r="EX8" s="28">
        <v>21.8561187916027</v>
      </c>
      <c r="EY8" t="s" s="29">
        <v>75</v>
      </c>
      <c r="EZ8" t="s" s="30">
        <v>76</v>
      </c>
      <c r="FA8" t="s" s="29">
        <v>76</v>
      </c>
      <c r="FB8" s="28">
        <v>27.08</v>
      </c>
      <c r="FC8" s="27">
        <v>27.5675544034818</v>
      </c>
      <c r="FD8" s="28">
        <v>27.6805459549411</v>
      </c>
      <c r="FE8" s="28">
        <v>22.75</v>
      </c>
      <c r="FF8" s="27">
        <v>22.6069382205978</v>
      </c>
      <c r="FG8" s="28">
        <v>23.4585022820771</v>
      </c>
      <c r="FH8" s="28">
        <v>27.82</v>
      </c>
      <c r="FI8" s="27">
        <v>27.3706201996928</v>
      </c>
      <c r="FJ8" s="28">
        <v>27.2478731438812</v>
      </c>
      <c r="FK8" s="28">
        <v>23.05</v>
      </c>
      <c r="FL8" s="27">
        <v>22.6501750626157</v>
      </c>
      <c r="FM8" s="28">
        <v>23.264067688378</v>
      </c>
      <c r="FN8" s="28">
        <v>15.72</v>
      </c>
      <c r="FO8" s="27">
        <v>16.2693297667602</v>
      </c>
      <c r="FP8" s="28">
        <v>16.0081384518954</v>
      </c>
      <c r="FQ8" s="28">
        <v>24.45</v>
      </c>
      <c r="FR8" s="27">
        <v>24.5571156443667</v>
      </c>
      <c r="FS8" s="28">
        <v>23.5587039170507</v>
      </c>
      <c r="FT8" s="32"/>
      <c r="FU8" s="33">
        <f>SUM(SUM(B8,E8,H8,K8,N8,Q8,T8,W8,Z8,AC8,AF8,AI8,AL8,AO8,AR8,AU8,AX8,BA8,BD8,BG8,BJ8,BM8,BP8,BS8,BV8,BY8,CB8,CE8,CH8,CK8),CN8,CQ8,CT8,CW8,CZ8,DC8,DF8,DI8,DL8,DO8,DR8,DU8,DX8,EA8,ED8,EG8,EJ8,EM8,EP8,ES8,EV8,EY8,FB8,FE8,FH8,FK8,FN8,FQ8)/58</f>
        <v>25.2238888888889</v>
      </c>
      <c r="FV8" s="33">
        <f>SUM(SUM(C8,F8,I8,L8,O8,R8,U8,X8,AA8,AD8,AG8,AJ8,AM8,AP8,AS8,AV8,AY8,BB8,BE8,BH8,BK8,BN8,BQ8,BT8,BW8,BZ8,CC8,CF8,CI8,CL8),CO8,CR8,CU8,CX8,DA8,DD8,DG8,DJ8,DM8,DP8,DS8,DV8,DY8,EB8,EE8,EH8,EK8,EN8,EQ8,ET8,EW8,EZ8,FC8,FF8,FI8,FL8,FO8,FR8)/58</f>
        <v>24.9718194296533</v>
      </c>
      <c r="FW8" s="33">
        <f>SUM(SUM(D8,G8,J8,M8,P8,S8,V8,Y8,AB8,AE8,AH8,AK8,AN8,AQ8,AT8,AW8,AZ8,BC8,BF8,BI8,BL8,BO8,BR8,BU8,BX8,CA8,CD8,CG8,CJ8,CM8),CP8,CS8,CV8,CY8,DB8,DE8,DH8,DK8,DN8,DQ8,DT8,DW8,DZ8,EC8,EF8,EI8,EL8,EO8,ER8,EU8,EX8,FA8,FD8,FG8,FJ8,FM8,FP8,FS8)/58</f>
        <v>25.2477400867442</v>
      </c>
      <c r="FX8" s="34"/>
      <c r="FY8" s="34"/>
      <c r="FZ8" s="35"/>
      <c r="GA8" s="36"/>
      <c r="GB8" s="31">
        <f>SUM(SUM(D8,G8,J8,M8,P8,S8,V8,Y8,AB8,AE8,AH8,AK8,AQ8,AT8,AW8,AZ8,BC8,BF8,BI8,BO8,BU8,BX8,CA8,CD8,CG8,CJ8,CM8,CS8,CV8,CY8),DB8,DE8,DH8,DK8,DN8,DZ8,EC8,EF8,EL8,EO8,ER8,EU8,EX8,FG8,FJ8,FM8)/46</f>
        <v>25.7552841627947</v>
      </c>
      <c r="GC8" s="37">
        <v>1915</v>
      </c>
      <c r="GD8" s="27">
        <f>AVERAGE(L8,R8,BB8,BH8,CF8,DS8,EH8,EW8,FC8,FF8,FI8,FR8)</f>
        <v>24.1573043097236</v>
      </c>
      <c r="GE8" s="27">
        <f>AVERAGE(M8,S8,BC8,BI8,CG8,DT8,EI8,EX8,FD8,FG8,FJ8,FS8)</f>
        <v>24.0654026188711</v>
      </c>
      <c r="GF8" s="31">
        <f>AVERAGE(I8,BE8,EZ8)</f>
        <v>29.8161427931388</v>
      </c>
      <c r="GG8" s="31">
        <f>AVERAGE(J8,BF8,FA8)</f>
        <v>31.2056525217614</v>
      </c>
      <c r="GH8" s="31">
        <f>AVERAGE(O8,AA8,AD8,AG8,AM8,AV8,AY8,BT8,BW8,CU8,DA8,DP8,DV8,DY8,EK8)</f>
        <v>30.7454793542032</v>
      </c>
      <c r="GI8" s="31">
        <f>AVERAGE(P8,AB8,AE8,AH8,AN8,AW8,AZ8,BU8,BX8,CV8,DB8,DQ8,DW8,DZ8,EL8)</f>
        <v>31.3225054383675</v>
      </c>
      <c r="GJ8" s="31">
        <f>AVERAGE(C8,DG8,EE8,EN8,ET8)</f>
        <v>22.0176875579961</v>
      </c>
      <c r="GK8" s="31">
        <f>AVERAGE(D8,DH8,EF8,EO8,EU8)</f>
        <v>22.3200282814729</v>
      </c>
      <c r="GL8" s="27">
        <f>AVERAGE(BK8,CR8,CX8)</f>
        <v>16.7200881564466</v>
      </c>
      <c r="GM8" s="27">
        <f>AVERAGE(BL8,CS8,CY8)</f>
        <v>16.933559981402</v>
      </c>
      <c r="GN8" s="27">
        <f>AVERAGE(AP8,BQ8,CO8,DJ8,DM8,EQ8,FO8)</f>
        <v>19.5045063266259</v>
      </c>
      <c r="GO8" s="27">
        <f>AVERAGE(AQ8,BR8,CP8,DK8,DN8,ER8,FP8)</f>
        <v>19.4160687058575</v>
      </c>
      <c r="GP8" s="27">
        <f>AVERAGE(F8,U8,X8,AJ8,AS8,BN8,BZ8,CC8,CI8,CL8,DD8,EB8,FL8)</f>
        <v>25.1891271675099</v>
      </c>
      <c r="GQ8" s="27">
        <f>AVERAGE(G8,V8,Y8,AK8,AT8,BO8,CA8,CD8,CJ8,CM8,DE8,EC8,FM8)</f>
        <v>25.5325919468926</v>
      </c>
      <c r="GR8" s="27">
        <f>AVERAGE(X8,AS8,CC8,DD8)</f>
        <v>31.6659198988735</v>
      </c>
      <c r="GS8" s="27">
        <f>AVERAGE(Y8,AT8,CD8,DE8)</f>
        <v>32.2010766261455</v>
      </c>
      <c r="GT8" s="27">
        <f>AVERAGE(F8,U8,AJ8,BN8,BZ8,CI8,CL8,EB8,FL8)</f>
        <v>22.3105526202372</v>
      </c>
      <c r="GU8" s="27">
        <f>AVERAGE(G8,V8,AK8,BO8,CA8,CJ8,CM8,EC8,FM8)</f>
        <v>22.5688209783357</v>
      </c>
      <c r="GV8" s="27"/>
    </row>
    <row r="9" ht="20.35" customHeight="1">
      <c r="A9" s="25">
        <v>1916</v>
      </c>
      <c r="B9" s="26">
        <v>21.73</v>
      </c>
      <c r="C9" s="27">
        <v>21.1394113830182</v>
      </c>
      <c r="D9" s="28">
        <v>21.4812791991101</v>
      </c>
      <c r="E9" s="28">
        <v>19.45</v>
      </c>
      <c r="F9" s="27">
        <v>19.0097874181189</v>
      </c>
      <c r="G9" s="28">
        <v>19.9470464095909</v>
      </c>
      <c r="H9" s="28">
        <v>27.37</v>
      </c>
      <c r="I9" s="27">
        <v>26.8103052774688</v>
      </c>
      <c r="J9" s="28">
        <v>27.9569657644296</v>
      </c>
      <c r="K9" s="28">
        <v>19.45</v>
      </c>
      <c r="L9" s="27">
        <v>18.7359009913033</v>
      </c>
      <c r="M9" s="28">
        <v>18.0715758912019</v>
      </c>
      <c r="N9" s="28">
        <v>31.39</v>
      </c>
      <c r="O9" s="27">
        <v>30.2186590038314</v>
      </c>
      <c r="P9" s="28">
        <v>31.7280530836732</v>
      </c>
      <c r="Q9" s="28">
        <v>27.11</v>
      </c>
      <c r="R9" s="27">
        <v>26.4290986899024</v>
      </c>
      <c r="S9" s="28">
        <v>27.190652267952</v>
      </c>
      <c r="T9" s="28">
        <v>21.68</v>
      </c>
      <c r="U9" s="27">
        <v>20.9692717216661</v>
      </c>
      <c r="V9" s="28">
        <v>21.6338811642566</v>
      </c>
      <c r="W9" s="28">
        <v>31.91</v>
      </c>
      <c r="X9" s="27">
        <v>31.6734510567297</v>
      </c>
      <c r="Y9" s="28">
        <v>32.1770907217169</v>
      </c>
      <c r="Z9" s="28">
        <v>26.22</v>
      </c>
      <c r="AA9" s="27">
        <v>26.7466156840934</v>
      </c>
      <c r="AB9" s="28">
        <v>26.3420040786059</v>
      </c>
      <c r="AC9" s="28">
        <v>32.24</v>
      </c>
      <c r="AD9" s="27">
        <v>32.4866104313435</v>
      </c>
      <c r="AE9" s="28">
        <v>32.2572280929428</v>
      </c>
      <c r="AF9" s="28">
        <v>28.62</v>
      </c>
      <c r="AG9" s="27">
        <v>29.523624706464</v>
      </c>
      <c r="AH9" s="28">
        <v>29.5497002842665</v>
      </c>
      <c r="AI9" s="28">
        <v>19.29</v>
      </c>
      <c r="AJ9" s="27">
        <v>19.5194911012236</v>
      </c>
      <c r="AK9" s="28">
        <v>19.8261562229638</v>
      </c>
      <c r="AL9" s="28">
        <v>24.5</v>
      </c>
      <c r="AM9" s="27">
        <v>24.1854550691244</v>
      </c>
      <c r="AN9" s="28">
        <v>23.6892626728111</v>
      </c>
      <c r="AO9" s="28">
        <v>15.93</v>
      </c>
      <c r="AP9" s="27">
        <v>16.6283394688984</v>
      </c>
      <c r="AQ9" s="28">
        <v>16.4552023853665</v>
      </c>
      <c r="AR9" s="28">
        <v>27.32</v>
      </c>
      <c r="AS9" s="27">
        <v>27.4772738227661</v>
      </c>
      <c r="AT9" s="28">
        <v>26.6177583117044</v>
      </c>
      <c r="AU9" s="28">
        <v>27.2</v>
      </c>
      <c r="AV9" s="27">
        <v>27.0763851810654</v>
      </c>
      <c r="AW9" s="28">
        <v>28.5993434062539</v>
      </c>
      <c r="AX9" s="28">
        <v>28.76</v>
      </c>
      <c r="AY9" s="27">
        <v>29.2473556528013</v>
      </c>
      <c r="AZ9" s="28">
        <v>29.9354717495766</v>
      </c>
      <c r="BA9" s="28">
        <v>24.02</v>
      </c>
      <c r="BB9" s="27">
        <v>24.0234448770239</v>
      </c>
      <c r="BC9" s="28">
        <v>24.5635335558027</v>
      </c>
      <c r="BD9" s="28">
        <v>31.74</v>
      </c>
      <c r="BE9" s="27">
        <v>31.4456958348783</v>
      </c>
      <c r="BF9" s="28">
        <v>33.0372484859721</v>
      </c>
      <c r="BG9" s="28">
        <v>21.93</v>
      </c>
      <c r="BH9" s="27">
        <v>21.9321628970461</v>
      </c>
      <c r="BI9" s="28">
        <v>22.2782146829811</v>
      </c>
      <c r="BJ9" s="28">
        <v>17.1</v>
      </c>
      <c r="BK9" s="27">
        <v>17.197363031234</v>
      </c>
      <c r="BL9" s="28">
        <v>16.6232040450589</v>
      </c>
      <c r="BM9" s="28">
        <v>20.72</v>
      </c>
      <c r="BN9" s="27">
        <v>20.6402125818811</v>
      </c>
      <c r="BO9" s="28">
        <v>20.3762671486837</v>
      </c>
      <c r="BP9" t="s" s="29">
        <v>75</v>
      </c>
      <c r="BQ9" t="s" s="30">
        <v>76</v>
      </c>
      <c r="BR9" t="s" s="29">
        <v>76</v>
      </c>
      <c r="BS9" s="28">
        <v>27.65</v>
      </c>
      <c r="BT9" s="27">
        <v>27.7426831399968</v>
      </c>
      <c r="BU9" s="28">
        <v>28.0802243576539</v>
      </c>
      <c r="BV9" s="28">
        <v>32.24</v>
      </c>
      <c r="BW9" s="27">
        <v>31.8036614757138</v>
      </c>
      <c r="BX9" s="28">
        <v>31.9171400321345</v>
      </c>
      <c r="BY9" s="28">
        <v>25.25</v>
      </c>
      <c r="BZ9" s="27">
        <v>24.8462374860957</v>
      </c>
      <c r="CA9" s="28">
        <v>24.5510174885675</v>
      </c>
      <c r="CB9" s="28">
        <v>33.43</v>
      </c>
      <c r="CC9" s="27">
        <v>32.3406108639229</v>
      </c>
      <c r="CD9" s="28">
        <v>34.028371029539</v>
      </c>
      <c r="CE9" s="28">
        <v>21.84</v>
      </c>
      <c r="CF9" s="27">
        <v>22.267276912619</v>
      </c>
      <c r="CG9" s="28">
        <v>22.6502434804103</v>
      </c>
      <c r="CH9" s="28">
        <v>24.5</v>
      </c>
      <c r="CI9" s="27">
        <v>24.1400009269559</v>
      </c>
      <c r="CJ9" s="28">
        <v>25.712163824002</v>
      </c>
      <c r="CK9" s="28">
        <v>21.72</v>
      </c>
      <c r="CL9" s="27">
        <v>21.6020303423557</v>
      </c>
      <c r="CM9" s="28">
        <v>21.5796295266345</v>
      </c>
      <c r="CN9" s="28">
        <v>21.64</v>
      </c>
      <c r="CO9" s="27">
        <v>21.903828437633</v>
      </c>
      <c r="CP9" s="28">
        <v>22.1411587909749</v>
      </c>
      <c r="CQ9" s="28">
        <v>17.03</v>
      </c>
      <c r="CR9" s="27">
        <v>16.4530642071438</v>
      </c>
      <c r="CS9" s="28">
        <v>17.9133005808924</v>
      </c>
      <c r="CT9" s="28">
        <v>30.65</v>
      </c>
      <c r="CU9" s="27">
        <v>31.1514630232887</v>
      </c>
      <c r="CV9" s="28">
        <v>30.6119945662729</v>
      </c>
      <c r="CW9" s="28">
        <v>15.41</v>
      </c>
      <c r="CX9" s="27">
        <v>15.6321313805463</v>
      </c>
      <c r="CY9" s="28">
        <v>15.5236692003461</v>
      </c>
      <c r="CZ9" s="28">
        <v>25.59</v>
      </c>
      <c r="DA9" s="27">
        <v>25.4690866254021</v>
      </c>
      <c r="DB9" s="28">
        <v>26.325730441231</v>
      </c>
      <c r="DC9" s="28">
        <v>34.94</v>
      </c>
      <c r="DD9" s="27">
        <v>34.769001050550</v>
      </c>
      <c r="DE9" s="28">
        <v>35.6878936472624</v>
      </c>
      <c r="DF9" s="28">
        <v>27.93</v>
      </c>
      <c r="DG9" s="27">
        <v>26.5465795328142</v>
      </c>
      <c r="DH9" s="28">
        <v>26.4679056976888</v>
      </c>
      <c r="DI9" s="28">
        <v>19.54</v>
      </c>
      <c r="DJ9" s="27">
        <v>18.7353618217773</v>
      </c>
      <c r="DK9" s="28">
        <v>19.1119330119886</v>
      </c>
      <c r="DL9" t="s" s="29">
        <v>75</v>
      </c>
      <c r="DM9" t="s" s="30">
        <v>76</v>
      </c>
      <c r="DN9" t="s" s="29">
        <v>76</v>
      </c>
      <c r="DO9" s="28">
        <v>26.42</v>
      </c>
      <c r="DP9" s="27">
        <v>26.0907243939474</v>
      </c>
      <c r="DQ9" s="28">
        <v>26.3145104128043</v>
      </c>
      <c r="DR9" s="28">
        <v>19.69</v>
      </c>
      <c r="DS9" s="27">
        <v>19.7731383636139</v>
      </c>
      <c r="DT9" s="28">
        <v>19.6548405635892</v>
      </c>
      <c r="DU9" s="28">
        <v>32.81</v>
      </c>
      <c r="DV9" s="27">
        <v>32.9353430387749</v>
      </c>
      <c r="DW9" s="28">
        <v>34.163789875129</v>
      </c>
      <c r="DX9" s="28">
        <v>32.05</v>
      </c>
      <c r="DY9" s="27">
        <v>32.9566920034606</v>
      </c>
      <c r="DZ9" s="28">
        <v>32.7799212087505</v>
      </c>
      <c r="EA9" s="28">
        <v>23.71</v>
      </c>
      <c r="EB9" s="27">
        <v>23.2389852923001</v>
      </c>
      <c r="EC9" s="28">
        <v>22.5369073662094</v>
      </c>
      <c r="ED9" s="28">
        <v>19.89</v>
      </c>
      <c r="EE9" s="27">
        <v>19.7282465084662</v>
      </c>
      <c r="EF9" s="28">
        <v>20.5631550488197</v>
      </c>
      <c r="EG9" s="28">
        <v>23.83</v>
      </c>
      <c r="EH9" s="27">
        <v>22.7259568612391</v>
      </c>
      <c r="EI9" s="28">
        <v>22.1562288786482</v>
      </c>
      <c r="EJ9" s="28">
        <v>32.64</v>
      </c>
      <c r="EK9" s="27">
        <v>32.2253525522185</v>
      </c>
      <c r="EL9" s="28">
        <v>32.9872141886046</v>
      </c>
      <c r="EM9" s="28">
        <v>18.17</v>
      </c>
      <c r="EN9" s="31">
        <v>17.6399781944665</v>
      </c>
      <c r="EO9" s="28">
        <v>17.3517676607165</v>
      </c>
      <c r="EP9" t="s" s="29">
        <v>75</v>
      </c>
      <c r="EQ9" s="27">
        <v>19.0529813990854</v>
      </c>
      <c r="ER9" s="28">
        <v>19.4790650105055</v>
      </c>
      <c r="ES9" s="28">
        <v>22.33</v>
      </c>
      <c r="ET9" s="27">
        <v>21.8351832282783</v>
      </c>
      <c r="EU9" s="28">
        <v>22.3854801631443</v>
      </c>
      <c r="EV9" s="28">
        <v>22.1</v>
      </c>
      <c r="EW9" s="27">
        <v>22.8829430849092</v>
      </c>
      <c r="EX9" s="28">
        <v>21.0976761216166</v>
      </c>
      <c r="EY9" s="28">
        <v>31.16</v>
      </c>
      <c r="EZ9" s="27">
        <v>31.0161509702138</v>
      </c>
      <c r="FA9" s="28">
        <v>31.6744685452972</v>
      </c>
      <c r="FB9" s="28">
        <v>25.4</v>
      </c>
      <c r="FC9" s="27">
        <v>25.9088206031393</v>
      </c>
      <c r="FD9" s="28">
        <v>26.0115653194908</v>
      </c>
      <c r="FE9" s="28">
        <v>21.66</v>
      </c>
      <c r="FF9" s="27">
        <v>21.5307338400692</v>
      </c>
      <c r="FG9" s="28">
        <v>22.3434729946855</v>
      </c>
      <c r="FH9" s="28">
        <v>26.21</v>
      </c>
      <c r="FI9" s="27">
        <v>25.6072976146336</v>
      </c>
      <c r="FJ9" s="28">
        <v>25.637271659869</v>
      </c>
      <c r="FK9" s="28">
        <v>22.85</v>
      </c>
      <c r="FL9" s="27">
        <v>22.4792734872963</v>
      </c>
      <c r="FM9" s="28">
        <v>23.082184901213</v>
      </c>
      <c r="FN9" s="28">
        <v>15.69</v>
      </c>
      <c r="FO9" s="27">
        <v>16.1731297120257</v>
      </c>
      <c r="FP9" s="28">
        <v>15.9405469039674</v>
      </c>
      <c r="FQ9" s="28">
        <v>23.62</v>
      </c>
      <c r="FR9" s="27">
        <v>23.7226928068224</v>
      </c>
      <c r="FS9" s="28">
        <v>22.784041218638</v>
      </c>
      <c r="FT9" s="32"/>
      <c r="FU9" s="33">
        <f>SUM(SUM(B9,E9,H9,K9,N9,Q9,T9,W9,Z9,AC9,AF9,AI9,AL9,AO9,AR9,AU9,AX9,BA9,BD9,BG9,BJ9,BM9,BP9,BS9,BV9,BY9,CB9,CE9,CH9,CK9),CN9,CQ9,CT9,CW9,CZ9,DC9,DF9,DI9,DL9,DO9,DR9,DU9,DX9,EA9,ED9,EG9,EJ9,EM9,EP9,ES9,EV9,EY9,FB9,FE9,FH9,FK9,FN9,FQ9)/58</f>
        <v>24.8230909090909</v>
      </c>
      <c r="FV9" s="33">
        <f>SUM(SUM(C9,F9,I9,L9,O9,R9,U9,X9,AA9,AD9,AG9,AJ9,AM9,AP9,AS9,AV9,AY9,BB9,BE9,BH9,BK9,BN9,BQ9,BT9,BW9,BZ9,CC9,CF9,CI9,CL9),CO9,CR9,CU9,CX9,DA9,DD9,DG9,DJ9,DM9,DP9,DS9,DV9,DY9,EB9,EE9,EH9,EK9,EN9,EQ9,ET9,EW9,EZ9,FC9,FF9,FI9,FL9,FO9,FR9)/58</f>
        <v>24.5721885189939</v>
      </c>
      <c r="FW9" s="33">
        <f>SUM(SUM(D9,G9,J9,M9,P9,S9,V9,Y9,AB9,AE9,AH9,AK9,AN9,AQ9,AT9,AW9,AZ9,BC9,BF9,BI9,BL9,BO9,BR9,BU9,BX9,CA9,CD9,CG9,CJ9,CM9),CP9,CS9,CV9,CY9,DB9,DE9,DH9,DK9,DN9,DQ9,DT9,DW9,DZ9,EC9,EF9,EI9,EL9,EO9,ER9,EU9,EX9,FA9,FD9,FG9,FJ9,FM9,FP9,FS9)/58</f>
        <v>24.8497075596825</v>
      </c>
      <c r="FX9" s="34"/>
      <c r="FY9" s="34"/>
      <c r="FZ9" s="35"/>
      <c r="GA9" s="36"/>
      <c r="GB9" s="31">
        <f>SUM(SUM(D9,G9,J9,M9,P9,S9,V9,Y9,AB9,AE9,AH9,AK9,AQ9,AT9,AW9,AZ9,BC9,BF9,BI9,BO9,BU9,BX9,CA9,CD9,CG9,CJ9,CM9,CS9,CV9,CY9),DB9,DE9,DH9,DK9,DN9,DZ9,EC9,EF9,EL9,EO9,ER9,EU9,EX9,FG9,FJ9,FM9)/46</f>
        <v>25.1206668025735</v>
      </c>
      <c r="GC9" s="37">
        <v>1916</v>
      </c>
      <c r="GD9" s="27">
        <f>AVERAGE(L9,R9,BB9,BH9,CF9,DS9,EH9,EW9,FC9,FF9,FI9,FR9)</f>
        <v>22.9616222951935</v>
      </c>
      <c r="GE9" s="27">
        <f>AVERAGE(M9,S9,BC9,BI9,CG9,DT9,EI9,EX9,FD9,FG9,FJ9,FS9)</f>
        <v>22.8699430529071</v>
      </c>
      <c r="GF9" s="31">
        <f>AVERAGE(I9,BE9,EZ9)</f>
        <v>29.7573840275203</v>
      </c>
      <c r="GG9" s="31">
        <f>AVERAGE(J9,BF9,FA9)</f>
        <v>30.8895609318996</v>
      </c>
      <c r="GH9" s="27">
        <f>AVERAGE(O9,AA9,AD9,AG9,AM9,AV9,AY9,BT9,BW9,CU9,DA9,DP9,DV9,DY9,EK9)</f>
        <v>29.3239807987684</v>
      </c>
      <c r="GI9" s="27">
        <f>AVERAGE(P9,AB9,AE9,AH9,AN9,AW9,AZ9,BU9,BX9,CV9,DB9,DQ9,DW9,DZ9,EL9)</f>
        <v>29.6854392300474</v>
      </c>
      <c r="GJ9" s="31">
        <f>AVERAGE(C9,DG9,EE9,EN9,ET9)</f>
        <v>21.3778797694087</v>
      </c>
      <c r="GK9" s="31">
        <f>AVERAGE(D9,DH9,EF9,EO9,EU9)</f>
        <v>21.6499175538959</v>
      </c>
      <c r="GL9" s="27">
        <f>AVERAGE(BK9,CR9,CX9)</f>
        <v>16.4275195396414</v>
      </c>
      <c r="GM9" s="27">
        <f>AVERAGE(BL9,CS9,CY9)</f>
        <v>16.6867246087658</v>
      </c>
      <c r="GN9" s="31">
        <f>AVERAGE(AP9,BQ9,CO9,DJ9,DM9,EQ9,FO9)</f>
        <v>18.498728167884</v>
      </c>
      <c r="GO9" s="31">
        <f>AVERAGE(AQ9,BR9,CP9,DK9,DN9,ER9,FP9)</f>
        <v>18.6255812205606</v>
      </c>
      <c r="GP9" s="27">
        <f>AVERAGE(F9,U9,X9,AJ9,AS9,BN9,BZ9,CC9,CI9,CL9,DD9,EB9,FL9)</f>
        <v>24.8235097809125</v>
      </c>
      <c r="GQ9" s="27">
        <f>AVERAGE(G9,V9,Y9,AK9,AT9,BO9,CA9,CD9,CJ9,CM9,DE9,EC9,FM9)</f>
        <v>25.2120282894111</v>
      </c>
      <c r="GR9" s="27">
        <f>AVERAGE(X9,AS9,CC9,DD9)</f>
        <v>31.5650841984922</v>
      </c>
      <c r="GS9" s="27">
        <f>AVERAGE(Y9,AT9,CD9,DE9)</f>
        <v>32.1277784275557</v>
      </c>
      <c r="GT9" s="27">
        <f>AVERAGE(F9,U9,AJ9,BN9,BZ9,CI9,CL9,EB9,FL9)</f>
        <v>21.8272544842104</v>
      </c>
      <c r="GU9" s="27">
        <f>AVERAGE(G9,V9,AK9,BO9,CA9,CJ9,CM9,EC9,FM9)</f>
        <v>22.1383615613468</v>
      </c>
      <c r="GV9" s="27"/>
    </row>
    <row r="10" ht="20.35" customHeight="1">
      <c r="A10" s="25">
        <v>1917</v>
      </c>
      <c r="B10" s="26">
        <v>21.48</v>
      </c>
      <c r="C10" s="27">
        <v>20.9367869943676</v>
      </c>
      <c r="D10" s="28">
        <v>21.2628270609319</v>
      </c>
      <c r="E10" s="28">
        <v>18.89</v>
      </c>
      <c r="F10" s="27">
        <v>18.3853558627752</v>
      </c>
      <c r="G10" s="28">
        <v>19.4891154633897</v>
      </c>
      <c r="H10" s="28">
        <v>27.07</v>
      </c>
      <c r="I10" s="27">
        <v>26.5238216845878</v>
      </c>
      <c r="J10" s="28">
        <v>27.5992178699437</v>
      </c>
      <c r="K10" t="s" s="29">
        <v>75</v>
      </c>
      <c r="L10" t="s" s="30">
        <v>76</v>
      </c>
      <c r="M10" s="28">
        <v>16.8027305912763</v>
      </c>
      <c r="N10" s="28">
        <v>30.5</v>
      </c>
      <c r="O10" s="27">
        <v>29.2633815129686</v>
      </c>
      <c r="P10" s="28">
        <v>30.5635089031905</v>
      </c>
      <c r="Q10" t="s" s="29">
        <v>75</v>
      </c>
      <c r="R10" t="s" s="30">
        <v>76</v>
      </c>
      <c r="S10" s="28">
        <v>27.3178104198669</v>
      </c>
      <c r="T10" s="28">
        <v>20.74</v>
      </c>
      <c r="U10" s="27">
        <v>20.0157923927821</v>
      </c>
      <c r="V10" s="28">
        <v>20.7018454808694</v>
      </c>
      <c r="W10" s="28">
        <v>30.81</v>
      </c>
      <c r="X10" s="27">
        <v>30.5368298771121</v>
      </c>
      <c r="Y10" s="28">
        <v>31.0676241679468</v>
      </c>
      <c r="Z10" s="28">
        <v>25.86</v>
      </c>
      <c r="AA10" s="27">
        <v>26.3916562273779</v>
      </c>
      <c r="AB10" s="28">
        <v>25.9692103218744</v>
      </c>
      <c r="AC10" s="28">
        <v>31.53</v>
      </c>
      <c r="AD10" s="27">
        <v>31.8211187916027</v>
      </c>
      <c r="AE10" s="28">
        <v>31.4688637286579</v>
      </c>
      <c r="AF10" s="28">
        <v>28.66</v>
      </c>
      <c r="AG10" s="27">
        <v>29.5598732718894</v>
      </c>
      <c r="AH10" s="28">
        <v>29.5892901945725</v>
      </c>
      <c r="AI10" s="28">
        <v>18.32</v>
      </c>
      <c r="AJ10" s="27">
        <v>18.4065008960573</v>
      </c>
      <c r="AK10" s="28">
        <v>18.7352259344598</v>
      </c>
      <c r="AL10" s="28">
        <v>23.29</v>
      </c>
      <c r="AM10" s="27">
        <v>23.0582156360201</v>
      </c>
      <c r="AN10" s="28">
        <v>22.6685303546384</v>
      </c>
      <c r="AO10" s="28">
        <v>15.96</v>
      </c>
      <c r="AP10" s="27">
        <v>16.6186417447958</v>
      </c>
      <c r="AQ10" s="28">
        <v>16.4643792926885</v>
      </c>
      <c r="AR10" s="28">
        <v>26.83</v>
      </c>
      <c r="AS10" s="27">
        <v>27.0343970814132</v>
      </c>
      <c r="AT10" s="28">
        <v>26.158974367463</v>
      </c>
      <c r="AU10" s="28">
        <v>26.03</v>
      </c>
      <c r="AV10" s="27">
        <v>25.9970733133817</v>
      </c>
      <c r="AW10" s="28">
        <v>27.5219540450589</v>
      </c>
      <c r="AX10" s="28">
        <v>27.8</v>
      </c>
      <c r="AY10" s="27">
        <v>28.4890376771912</v>
      </c>
      <c r="AZ10" s="28">
        <v>28.9393496493413</v>
      </c>
      <c r="BA10" s="28">
        <v>23.65</v>
      </c>
      <c r="BB10" s="27">
        <v>23.5941013824885</v>
      </c>
      <c r="BC10" s="28">
        <v>24.1692511520737</v>
      </c>
      <c r="BD10" s="28">
        <v>30.97</v>
      </c>
      <c r="BE10" s="27">
        <v>30.7501811315924</v>
      </c>
      <c r="BF10" s="28">
        <v>32.2816372247824</v>
      </c>
      <c r="BG10" s="28">
        <v>21.6</v>
      </c>
      <c r="BH10" s="27">
        <v>21.6401241679467</v>
      </c>
      <c r="BI10" s="28">
        <v>21.9620174091142</v>
      </c>
      <c r="BJ10" s="28">
        <v>17.32</v>
      </c>
      <c r="BK10" s="27">
        <v>17.417466430955</v>
      </c>
      <c r="BL10" s="28">
        <v>16.7818358581846</v>
      </c>
      <c r="BM10" s="28">
        <v>19.95</v>
      </c>
      <c r="BN10" s="27">
        <v>20.0288888888889</v>
      </c>
      <c r="BO10" s="28">
        <v>19.6368387273337</v>
      </c>
      <c r="BP10" s="28">
        <v>17.91</v>
      </c>
      <c r="BQ10" s="27">
        <v>18.3329123850133</v>
      </c>
      <c r="BR10" s="28">
        <v>17.0514259009128</v>
      </c>
      <c r="BS10" s="28">
        <v>26.97</v>
      </c>
      <c r="BT10" s="27">
        <v>27.0583691756272</v>
      </c>
      <c r="BU10" s="28">
        <v>27.3928934506354</v>
      </c>
      <c r="BV10" s="28">
        <v>31.64</v>
      </c>
      <c r="BW10" s="27">
        <v>31.3873525698748</v>
      </c>
      <c r="BX10" s="28">
        <v>31.446816965941</v>
      </c>
      <c r="BY10" s="28">
        <v>24.96</v>
      </c>
      <c r="BZ10" t="s" s="30">
        <v>76</v>
      </c>
      <c r="CA10" s="28">
        <v>24.2930459549411</v>
      </c>
      <c r="CB10" s="28">
        <v>32.24</v>
      </c>
      <c r="CC10" s="27">
        <v>31.2225806451613</v>
      </c>
      <c r="CD10" s="28">
        <v>32.899605734767</v>
      </c>
      <c r="CE10" s="28">
        <v>21.54</v>
      </c>
      <c r="CF10" s="27">
        <v>21.8511021505376</v>
      </c>
      <c r="CG10" s="28">
        <v>22.1686175115207</v>
      </c>
      <c r="CH10" s="28">
        <v>22.96</v>
      </c>
      <c r="CI10" s="27">
        <v>22.6037608806964</v>
      </c>
      <c r="CJ10" s="28">
        <v>24.2106968942564</v>
      </c>
      <c r="CK10" s="28">
        <v>20.38</v>
      </c>
      <c r="CL10" s="27">
        <v>20.2610931899642</v>
      </c>
      <c r="CM10" s="28">
        <v>20.2725499231951</v>
      </c>
      <c r="CN10" s="28">
        <v>21.19</v>
      </c>
      <c r="CO10" s="27">
        <v>21.4072161867095</v>
      </c>
      <c r="CP10" s="28">
        <v>21.5879608000659</v>
      </c>
      <c r="CQ10" s="28">
        <v>17.2</v>
      </c>
      <c r="CR10" s="27">
        <v>16.7027094037467</v>
      </c>
      <c r="CS10" s="28">
        <v>18.1464657820859</v>
      </c>
      <c r="CT10" s="28">
        <v>29.29</v>
      </c>
      <c r="CU10" s="27">
        <v>29.9969541554108</v>
      </c>
      <c r="CV10" s="28">
        <v>29.3540356348324</v>
      </c>
      <c r="CW10" s="28">
        <v>15.51</v>
      </c>
      <c r="CX10" s="27">
        <v>15.7104338815615</v>
      </c>
      <c r="CY10" s="28">
        <v>15.5955271730494</v>
      </c>
      <c r="CZ10" s="28">
        <v>25.27</v>
      </c>
      <c r="DA10" s="27">
        <v>25.0170628618316</v>
      </c>
      <c r="DB10" s="28">
        <v>25.9560553221</v>
      </c>
      <c r="DC10" s="28">
        <v>33.74</v>
      </c>
      <c r="DD10" s="27">
        <v>33.6262525601639</v>
      </c>
      <c r="DE10" s="28">
        <v>34.4789861751152</v>
      </c>
      <c r="DF10" s="28">
        <v>27.75</v>
      </c>
      <c r="DG10" s="27">
        <v>26.4103917050691</v>
      </c>
      <c r="DH10" s="28">
        <v>26.2399059139785</v>
      </c>
      <c r="DI10" s="28">
        <v>19.47</v>
      </c>
      <c r="DJ10" s="27">
        <v>18.6452476958525</v>
      </c>
      <c r="DK10" s="28">
        <v>19.0580248335894</v>
      </c>
      <c r="DL10" s="28">
        <v>23.37</v>
      </c>
      <c r="DM10" s="27">
        <v>23.3866320610485</v>
      </c>
      <c r="DN10" s="28">
        <v>23.1902744539411</v>
      </c>
      <c r="DO10" s="28">
        <v>25.45</v>
      </c>
      <c r="DP10" s="27">
        <v>25.1829305121505</v>
      </c>
      <c r="DQ10" s="28">
        <v>25.4400863613892</v>
      </c>
      <c r="DR10" s="28">
        <v>19.67</v>
      </c>
      <c r="DS10" s="27">
        <v>19.7709971838198</v>
      </c>
      <c r="DT10" s="28">
        <v>19.6047407834102</v>
      </c>
      <c r="DU10" t="s" s="29">
        <v>75</v>
      </c>
      <c r="DV10" t="s" s="30">
        <v>76</v>
      </c>
      <c r="DW10" t="s" s="29">
        <v>76</v>
      </c>
      <c r="DX10" s="28">
        <v>31.2</v>
      </c>
      <c r="DY10" s="27">
        <v>32.1559837429596</v>
      </c>
      <c r="DZ10" s="28">
        <v>32.0386872759857</v>
      </c>
      <c r="EA10" s="28">
        <v>22.89</v>
      </c>
      <c r="EB10" s="27">
        <v>22.3831989247312</v>
      </c>
      <c r="EC10" s="28">
        <v>21.7667761136713</v>
      </c>
      <c r="ED10" s="28">
        <v>19.62</v>
      </c>
      <c r="EE10" s="27">
        <v>19.358886968766</v>
      </c>
      <c r="EF10" s="28">
        <v>20.301043906810</v>
      </c>
      <c r="EG10" s="28">
        <v>23.3</v>
      </c>
      <c r="EH10" s="27">
        <v>22.2767831541219</v>
      </c>
      <c r="EI10" s="28">
        <v>21.7731470814132</v>
      </c>
      <c r="EJ10" s="28">
        <v>31.71</v>
      </c>
      <c r="EK10" s="27">
        <v>31.4214570201458</v>
      </c>
      <c r="EL10" s="28">
        <v>32.1616863755142</v>
      </c>
      <c r="EM10" s="28">
        <v>18.52</v>
      </c>
      <c r="EN10" s="31">
        <v>18.0345302099334</v>
      </c>
      <c r="EO10" s="28">
        <v>17.688392283313</v>
      </c>
      <c r="EP10" t="s" s="29">
        <v>75</v>
      </c>
      <c r="EQ10" s="27">
        <v>18.8628750640041</v>
      </c>
      <c r="ER10" s="28">
        <v>19.1952368151562</v>
      </c>
      <c r="ES10" s="28">
        <v>22.01</v>
      </c>
      <c r="ET10" s="27">
        <v>21.5225128008193</v>
      </c>
      <c r="EU10" s="28">
        <v>22.0499801587302</v>
      </c>
      <c r="EV10" s="28">
        <v>21.04</v>
      </c>
      <c r="EW10" s="27">
        <v>21.562226702509</v>
      </c>
      <c r="EX10" s="28">
        <v>20.968801203277</v>
      </c>
      <c r="EY10" s="28">
        <v>30.68</v>
      </c>
      <c r="EZ10" s="27">
        <v>30.4256682704852</v>
      </c>
      <c r="FA10" s="28">
        <v>31.1677623711826</v>
      </c>
      <c r="FB10" s="28">
        <v>25.32</v>
      </c>
      <c r="FC10" s="27">
        <v>25.9301952124936</v>
      </c>
      <c r="FD10" s="28">
        <v>25.9700358422939</v>
      </c>
      <c r="FE10" s="28">
        <v>21.18</v>
      </c>
      <c r="FF10" s="27">
        <v>21.0205315209139</v>
      </c>
      <c r="FG10" s="28">
        <v>21.8645673323093</v>
      </c>
      <c r="FH10" s="28">
        <v>26.09</v>
      </c>
      <c r="FI10" s="27">
        <v>25.5676926523298</v>
      </c>
      <c r="FJ10" s="28">
        <v>25.5569246031746</v>
      </c>
      <c r="FK10" s="28">
        <v>21.51</v>
      </c>
      <c r="FL10" s="27">
        <v>21.0661208441478</v>
      </c>
      <c r="FM10" s="28">
        <v>21.7225891422568</v>
      </c>
      <c r="FN10" s="28">
        <v>15.53</v>
      </c>
      <c r="FO10" s="27">
        <v>15.997191676819</v>
      </c>
      <c r="FP10" s="28">
        <v>15.7394513745431</v>
      </c>
      <c r="FQ10" s="28">
        <v>23.04</v>
      </c>
      <c r="FR10" s="27">
        <v>23.0821831797235</v>
      </c>
      <c r="FS10" s="28">
        <v>22.2484568612391</v>
      </c>
      <c r="FT10" s="32"/>
      <c r="FU10" s="33">
        <f>SUM(SUM(B10,E10,H10,K10,N10,Q10,T10,W10,Z10,AC10,AF10,AI10,AL10,AO10,AR10,AU10,AX10,BA10,BD10,BG10,BJ10,BM10,BP10,BS10,BV10,BY10,CB10,CE10,CH10,CK10),CN10,CQ10,CT10,CW10,CZ10,DC10,DF10,DI10,DL10,DO10,DR10,DU10,DX10,EA10,ED10,EG10,EJ10,EM10,EP10,ES10,EV10,EY10,FB10,FE10,FH10,FK10,FN10,FQ10)/58</f>
        <v>24.0261111111111</v>
      </c>
      <c r="FV10" s="33">
        <f>SUM(SUM(C10,F10,I10,L10,O10,R10,U10,X10,AA10,AD10,AG10,AJ10,AM10,AP10,AS10,AV10,AY10,BB10,BE10,BH10,BK10,BN10,BQ10,BT10,BW10,BZ10,CC10,CF10,CI10,CL10),CO10,CR10,CU10,CX10,DA10,DD10,DG10,DJ10,DM10,DP10,DS10,DV10,DY10,EB10,EE10,EH10,EK10,EN10,EQ10,ET10,EW10,EZ10,FC10,FF10,FI10,FL10,FO10,FR10)/58</f>
        <v>23.809468187321</v>
      </c>
      <c r="FW10" s="33">
        <f>SUM(SUM(D10,G10,J10,M10,P10,S10,V10,Y10,AB10,AE10,AH10,AK10,AN10,AQ10,AT10,AW10,AZ10,BC10,BF10,BI10,BL10,BO10,BR10,BU10,BX10,CA10,CD10,CG10,CJ10,CM10),CP10,CS10,CV10,CY10,DB10,DE10,DH10,DK10,DN10,DQ10,DT10,DW10,DZ10,EC10,EF10,EI10,EL10,EO10,ER10,EU10,EX10,FA10,FD10,FG10,FJ10,FM10,FP10,FS10)/58</f>
        <v>23.9956717987413</v>
      </c>
      <c r="FX10" s="34"/>
      <c r="FY10" s="34"/>
      <c r="FZ10" s="35"/>
      <c r="GA10" s="36"/>
      <c r="GB10" s="31">
        <f>SUM(SUM(D10,G10,J10,M10,P10,S10,V10,Y10,AB10,AE10,AH10,AK10,AQ10,AT10,AW10,AZ10,BC10,BF10,BI10,BO10,BU10,BX10,CA10,CD10,CG10,CJ10,CM10,CS10,CV10,CY10),DB10,DE10,DH10,DK10,DN10,DZ10,EC10,EF10,EL10,EO10,ER10,EU10,EX10,FG10,FJ10,FM10)/46</f>
        <v>24.5156491073692</v>
      </c>
      <c r="GC10" s="37">
        <v>1917</v>
      </c>
      <c r="GD10" s="27">
        <f>AVERAGE(L10,R10,BB10,BH10,CF10,DS10,EH10,EW10,FC10,FF10,FI10,FR10)</f>
        <v>22.6295937306884</v>
      </c>
      <c r="GE10" s="27">
        <f>AVERAGE(M10,S10,BC10,BI10,CG10,DT10,EI10,EX10,FD10,FG10,FJ10,FS10)</f>
        <v>22.5339250659141</v>
      </c>
      <c r="GF10" s="31">
        <f>AVERAGE(I10,BE10,EZ10)</f>
        <v>29.2332236955551</v>
      </c>
      <c r="GG10" s="31">
        <f>AVERAGE(J10,BF10,FA10)</f>
        <v>30.3495391553029</v>
      </c>
      <c r="GH10" s="31">
        <f>AVERAGE(O10,AA10,AD10,AG10,AM10,AV10,AY10,BT10,BW10,CU10,DA10,DP10,DV10,DY10,EK10)</f>
        <v>28.3428904620309</v>
      </c>
      <c r="GI10" s="31">
        <f>AVERAGE(P10,AB10,AE10,AH10,AN10,AW10,AZ10,BU10,BX10,CV10,DB10,DQ10,DW10,DZ10,EL10)</f>
        <v>28.6079263274094</v>
      </c>
      <c r="GJ10" s="31">
        <f>AVERAGE(C10,DG10,EE10,EN10,ET10)</f>
        <v>21.2526217357911</v>
      </c>
      <c r="GK10" s="31">
        <f>AVERAGE(D10,DH10,EF10,EO10,EU10)</f>
        <v>21.5084298647527</v>
      </c>
      <c r="GL10" s="27">
        <f>AVERAGE(BK10,CR10,CX10)</f>
        <v>16.6102032387544</v>
      </c>
      <c r="GM10" s="27">
        <f>AVERAGE(BL10,CS10,CY10)</f>
        <v>16.8412762711066</v>
      </c>
      <c r="GN10" s="27">
        <f>AVERAGE(AP10,BQ10,CO10,DJ10,DM10,EQ10,FO10)</f>
        <v>19.035816687749</v>
      </c>
      <c r="GO10" s="27">
        <f>AVERAGE(AQ10,BR10,CP10,DK10,DN10,ER10,FP10)</f>
        <v>18.8981076386996</v>
      </c>
      <c r="GP10" s="27">
        <f>AVERAGE(F10,U10,X10,AJ10,AS10,BN10,BZ10,CC10,CI10,CL10,DD10,EB10,FL10)</f>
        <v>23.7975643369911</v>
      </c>
      <c r="GQ10" s="27">
        <f>AVERAGE(G10,V10,Y10,AK10,AT10,BO10,CA10,CD10,CJ10,CM10,DE10,EC10,FM10)</f>
        <v>24.2641441599743</v>
      </c>
      <c r="GR10" s="27">
        <f>AVERAGE(X10,AS10,CC10,DD10)</f>
        <v>30.6050150409626</v>
      </c>
      <c r="GS10" s="27">
        <f>AVERAGE(Y10,AT10,CD10,DE10)</f>
        <v>31.151297611323</v>
      </c>
      <c r="GT10" s="27">
        <f>AVERAGE(F10,U10,AJ10,BN10,BZ10,CI10,CL10,EB10,FL10)</f>
        <v>20.3938389850054</v>
      </c>
      <c r="GU10" s="27">
        <f>AVERAGE(G10,V10,AK10,BO10,CA10,CJ10,CM10,EC10,FM10)</f>
        <v>21.2031870704859</v>
      </c>
      <c r="GV10" s="27"/>
    </row>
    <row r="11" ht="20.35" customHeight="1">
      <c r="A11" s="25">
        <v>1918</v>
      </c>
      <c r="B11" s="26">
        <v>22.91</v>
      </c>
      <c r="C11" s="27">
        <v>22.2653041616886</v>
      </c>
      <c r="D11" s="28">
        <v>22.6532475678444</v>
      </c>
      <c r="E11" s="28">
        <v>20.3</v>
      </c>
      <c r="F11" s="27">
        <v>19.7716191491428</v>
      </c>
      <c r="G11" s="28">
        <v>20.7539501341879</v>
      </c>
      <c r="H11" s="28">
        <v>28.34</v>
      </c>
      <c r="I11" s="27">
        <v>28.2340401592599</v>
      </c>
      <c r="J11" s="28">
        <v>28.9681201996928</v>
      </c>
      <c r="K11" t="s" s="29">
        <v>75</v>
      </c>
      <c r="L11" t="s" s="30">
        <v>76</v>
      </c>
      <c r="M11" s="28">
        <v>19.3871023506424</v>
      </c>
      <c r="N11" s="28">
        <v>31.49</v>
      </c>
      <c r="O11" s="27">
        <v>30.3145788530466</v>
      </c>
      <c r="P11" s="28">
        <v>31.3013995709518</v>
      </c>
      <c r="Q11" t="s" s="29">
        <v>75</v>
      </c>
      <c r="R11" t="s" s="30">
        <v>76</v>
      </c>
      <c r="S11" s="28">
        <v>28.8990402696118</v>
      </c>
      <c r="T11" s="28">
        <v>22.08</v>
      </c>
      <c r="U11" s="27">
        <v>21.2877259344598</v>
      </c>
      <c r="V11" s="28">
        <v>22.0122068612391</v>
      </c>
      <c r="W11" s="28">
        <v>31.79</v>
      </c>
      <c r="X11" s="27">
        <v>31.5484043778802</v>
      </c>
      <c r="Y11" s="28">
        <v>32.0460848694316</v>
      </c>
      <c r="Z11" s="28">
        <v>26.46</v>
      </c>
      <c r="AA11" s="27">
        <v>27.0591077828981</v>
      </c>
      <c r="AB11" s="28">
        <v>26.5554902713774</v>
      </c>
      <c r="AC11" s="28">
        <v>31.82</v>
      </c>
      <c r="AD11" s="27">
        <v>32.1940944523898</v>
      </c>
      <c r="AE11" s="28">
        <v>31.861859120363</v>
      </c>
      <c r="AF11" s="28">
        <v>28.69</v>
      </c>
      <c r="AG11" s="27">
        <v>29.6180497951869</v>
      </c>
      <c r="AH11" s="28">
        <v>29.6249193548387</v>
      </c>
      <c r="AI11" s="28">
        <v>19.21</v>
      </c>
      <c r="AJ11" s="27">
        <v>19.4057288521638</v>
      </c>
      <c r="AK11" s="28">
        <v>19.7421943252644</v>
      </c>
      <c r="AL11" s="28">
        <v>23.46</v>
      </c>
      <c r="AM11" s="27">
        <v>23.2023854768085</v>
      </c>
      <c r="AN11" s="28">
        <v>22.8496047195297</v>
      </c>
      <c r="AO11" s="28">
        <v>16.48</v>
      </c>
      <c r="AP11" s="27">
        <v>17.1625831415663</v>
      </c>
      <c r="AQ11" s="28">
        <v>17.0161989953564</v>
      </c>
      <c r="AR11" s="28">
        <v>27.71</v>
      </c>
      <c r="AS11" s="27">
        <v>27.9133230926779</v>
      </c>
      <c r="AT11" s="28">
        <v>27.0186661546339</v>
      </c>
      <c r="AU11" s="28">
        <v>27.7</v>
      </c>
      <c r="AV11" s="27">
        <v>27.5957347743819</v>
      </c>
      <c r="AW11" s="28">
        <v>29.2566250640041</v>
      </c>
      <c r="AX11" s="28">
        <v>28.98</v>
      </c>
      <c r="AY11" s="27">
        <v>29.554638487208</v>
      </c>
      <c r="AZ11" s="28">
        <v>30.0130734767025</v>
      </c>
      <c r="BA11" s="28">
        <v>24.76</v>
      </c>
      <c r="BB11" s="27">
        <v>24.7265956221198</v>
      </c>
      <c r="BC11" s="28">
        <v>25.3170225073715</v>
      </c>
      <c r="BD11" s="28">
        <v>30.92</v>
      </c>
      <c r="BE11" s="27">
        <v>30.7066301843318</v>
      </c>
      <c r="BF11" s="28">
        <v>32.2318298771121</v>
      </c>
      <c r="BG11" s="28">
        <v>22.14</v>
      </c>
      <c r="BH11" s="27">
        <v>22.1704806707629</v>
      </c>
      <c r="BI11" s="28">
        <v>22.5141929083461</v>
      </c>
      <c r="BJ11" s="28">
        <v>18.12</v>
      </c>
      <c r="BK11" s="27">
        <v>18.3685739887353</v>
      </c>
      <c r="BL11" s="28">
        <v>17.723681515617</v>
      </c>
      <c r="BM11" s="28">
        <v>21.53</v>
      </c>
      <c r="BN11" s="27">
        <v>21.5013376856119</v>
      </c>
      <c r="BO11" s="28">
        <v>21.1728917050691</v>
      </c>
      <c r="BP11" s="28">
        <v>17.75</v>
      </c>
      <c r="BQ11" s="27">
        <v>18.1777030695482</v>
      </c>
      <c r="BR11" s="28">
        <v>16.8789722045659</v>
      </c>
      <c r="BS11" s="28">
        <v>27.92</v>
      </c>
      <c r="BT11" s="27">
        <v>27.9377963389657</v>
      </c>
      <c r="BU11" s="28">
        <v>28.3638837685612</v>
      </c>
      <c r="BV11" s="28">
        <v>31.66</v>
      </c>
      <c r="BW11" s="27">
        <v>31.4616929083461</v>
      </c>
      <c r="BX11" s="28">
        <v>31.6092428315412</v>
      </c>
      <c r="BY11" s="28">
        <v>26.21</v>
      </c>
      <c r="BZ11" s="27">
        <v>25.8107721365892</v>
      </c>
      <c r="CA11" s="28">
        <v>25.3705039255846</v>
      </c>
      <c r="CB11" s="28">
        <v>32.98</v>
      </c>
      <c r="CC11" s="27">
        <v>31.8129851510497</v>
      </c>
      <c r="CD11" s="28">
        <v>33.5765271377368</v>
      </c>
      <c r="CE11" s="28">
        <v>22.86</v>
      </c>
      <c r="CF11" s="27">
        <v>23.1427476958525</v>
      </c>
      <c r="CG11" s="28">
        <v>23.4853821044547</v>
      </c>
      <c r="CH11" s="28">
        <v>24.88</v>
      </c>
      <c r="CI11" s="27">
        <v>24.5311687147978</v>
      </c>
      <c r="CJ11" s="28">
        <v>26.0335842293907</v>
      </c>
      <c r="CK11" s="28">
        <v>22.25</v>
      </c>
      <c r="CL11" s="27">
        <v>22.1515111367128</v>
      </c>
      <c r="CM11" s="28">
        <v>22.1329179467486</v>
      </c>
      <c r="CN11" s="28">
        <v>21.94</v>
      </c>
      <c r="CO11" s="27">
        <v>22.1870154566591</v>
      </c>
      <c r="CP11" s="28">
        <v>22.4157082228117</v>
      </c>
      <c r="CQ11" s="28">
        <v>17.91</v>
      </c>
      <c r="CR11" s="27">
        <v>17.3854883512545</v>
      </c>
      <c r="CS11" s="28">
        <v>18.8161271121352</v>
      </c>
      <c r="CT11" s="28">
        <v>30.8</v>
      </c>
      <c r="CU11" s="27">
        <v>31.3939842549923</v>
      </c>
      <c r="CV11" s="28">
        <v>30.7362781618024</v>
      </c>
      <c r="CW11" s="28">
        <v>16.05</v>
      </c>
      <c r="CX11" s="27">
        <v>16.3176929171743</v>
      </c>
      <c r="CY11" s="28">
        <v>16.2203494623656</v>
      </c>
      <c r="CZ11" s="28">
        <v>25.31</v>
      </c>
      <c r="DA11" s="27">
        <v>25.0393179545808</v>
      </c>
      <c r="DB11" s="28">
        <v>25.9319815447499</v>
      </c>
      <c r="DC11" s="28">
        <v>35.31</v>
      </c>
      <c r="DD11" s="27">
        <v>35.1186616743472</v>
      </c>
      <c r="DE11" s="28">
        <v>35.9870775729647</v>
      </c>
      <c r="DF11" s="28">
        <v>29.08</v>
      </c>
      <c r="DG11" s="27">
        <v>27.6510471070149</v>
      </c>
      <c r="DH11" s="28">
        <v>27.6197881464414</v>
      </c>
      <c r="DI11" s="28">
        <v>20.06</v>
      </c>
      <c r="DJ11" s="27">
        <v>19.2751081669227</v>
      </c>
      <c r="DK11" s="28">
        <v>19.6230510752688</v>
      </c>
      <c r="DL11" t="s" s="29">
        <v>75</v>
      </c>
      <c r="DM11" t="s" s="30">
        <v>76</v>
      </c>
      <c r="DN11" s="28">
        <v>24.9311740265907</v>
      </c>
      <c r="DO11" s="28">
        <v>27.2</v>
      </c>
      <c r="DP11" s="27">
        <v>27.2481880440348</v>
      </c>
      <c r="DQ11" s="28">
        <v>27.5187640809012</v>
      </c>
      <c r="DR11" t="s" s="29">
        <v>75</v>
      </c>
      <c r="DS11" t="s" s="30">
        <v>76</v>
      </c>
      <c r="DT11" t="s" s="29">
        <v>76</v>
      </c>
      <c r="DU11" s="28">
        <v>32.18</v>
      </c>
      <c r="DV11" t="s" s="30">
        <v>76</v>
      </c>
      <c r="DW11" t="s" s="29">
        <v>76</v>
      </c>
      <c r="DX11" s="28">
        <v>31.57</v>
      </c>
      <c r="DY11" s="27">
        <v>32.4645211390081</v>
      </c>
      <c r="DZ11" s="28">
        <v>32.3797371417978</v>
      </c>
      <c r="EA11" s="28">
        <v>24.48</v>
      </c>
      <c r="EB11" s="27">
        <v>24.0209895033282</v>
      </c>
      <c r="EC11" s="28">
        <v>23.2450332821301</v>
      </c>
      <c r="ED11" s="28">
        <v>20.95</v>
      </c>
      <c r="EE11" s="27">
        <v>20.7733032514081</v>
      </c>
      <c r="EF11" s="28">
        <v>21.5634031877775</v>
      </c>
      <c r="EG11" s="28">
        <v>23.32</v>
      </c>
      <c r="EH11" s="27">
        <v>22.2378705837174</v>
      </c>
      <c r="EI11" s="28">
        <v>21.7381285202253</v>
      </c>
      <c r="EJ11" s="28">
        <v>31.99</v>
      </c>
      <c r="EK11" s="27">
        <v>31.8598585509473</v>
      </c>
      <c r="EL11" s="28">
        <v>32.5457661290323</v>
      </c>
      <c r="EM11" s="28">
        <v>19.26</v>
      </c>
      <c r="EN11" s="31">
        <v>18.7369220430108</v>
      </c>
      <c r="EO11" s="28">
        <v>18.2766455453149</v>
      </c>
      <c r="EP11" t="s" s="29">
        <v>75</v>
      </c>
      <c r="EQ11" s="27">
        <v>19.5091257040451</v>
      </c>
      <c r="ER11" s="28">
        <v>19.925615719406</v>
      </c>
      <c r="ES11" s="28">
        <v>23.49</v>
      </c>
      <c r="ET11" s="27">
        <v>23.0130331541219</v>
      </c>
      <c r="EU11" s="28">
        <v>23.5464061699949</v>
      </c>
      <c r="EV11" s="28">
        <v>21.89</v>
      </c>
      <c r="EW11" s="27">
        <v>22.4754473886329</v>
      </c>
      <c r="EX11" s="28">
        <v>21.7935253456221</v>
      </c>
      <c r="EY11" s="28">
        <v>31.21</v>
      </c>
      <c r="EZ11" s="27">
        <v>30.9431450332821</v>
      </c>
      <c r="FA11" s="28">
        <v>31.6939050179211</v>
      </c>
      <c r="FB11" s="28">
        <v>26.66</v>
      </c>
      <c r="FC11" s="27">
        <v>27.2411533538146</v>
      </c>
      <c r="FD11" s="28">
        <v>27.3080561955965</v>
      </c>
      <c r="FE11" s="28">
        <v>22.25</v>
      </c>
      <c r="FF11" s="27">
        <v>22.1194415090842</v>
      </c>
      <c r="FG11" s="28">
        <v>22.9336962365591</v>
      </c>
      <c r="FH11" s="28">
        <v>27.07</v>
      </c>
      <c r="FI11" s="27">
        <v>26.6704262672811</v>
      </c>
      <c r="FJ11" s="28">
        <v>26.5530446748592</v>
      </c>
      <c r="FK11" s="28">
        <v>23.03</v>
      </c>
      <c r="FL11" s="27">
        <v>22.8224404761905</v>
      </c>
      <c r="FM11" s="28">
        <v>23.2521601382488</v>
      </c>
      <c r="FN11" s="28">
        <v>15.94</v>
      </c>
      <c r="FO11" s="27">
        <v>16.4636994367639</v>
      </c>
      <c r="FP11" s="28">
        <v>16.1823489503328</v>
      </c>
      <c r="FQ11" s="28">
        <v>23.19</v>
      </c>
      <c r="FR11" s="27">
        <v>23.2371159754224</v>
      </c>
      <c r="FS11" s="28">
        <v>22.4165693804403</v>
      </c>
      <c r="FT11" s="32"/>
      <c r="FU11" s="33">
        <f>SUM(SUM(B11,E11,H11,K11,N11,Q11,T11,W11,Z11,AC11,AF11,AI11,AL11,AO11,AR11,AU11,AX11,BA11,BD11,BG11,BJ11,BM11,BP11,BS11,BV11,BY11,CB11,CE11,CH11,CK11),CN11,CQ11,CT11,CW11,CZ11,DC11,DF11,DI11,DL11,DO11,DR11,DU11,DX11,EA11,ED11,EG11,EJ11,EM11,EP11,ES11,EV11,EY11,FB11,FE11,FH11,FK11,FN11,FQ11)/58</f>
        <v>25.1611320754717</v>
      </c>
      <c r="FV11" s="33">
        <f>SUM(SUM(C11,F11,I11,L11,O11,R11,U11,X11,AA11,AD11,AG11,AJ11,AM11,AP11,AS11,AV11,AY11,BB11,BE11,BH11,BK11,BN11,BQ11,BT11,BW11,BZ11,CC11,CF11,CI11,CL11),CO11,CR11,CU11,CX11,DA11,DD11,DG11,DJ11,DM11,DP11,DS11,DV11,DY11,EB11,EE11,EH11,EK11,EN11,EQ11,ET11,EW11,EZ11,FC11,FF11,FI11,FL11,FO11,FR11)/58</f>
        <v>24.8270247375702</v>
      </c>
      <c r="FW11" s="33">
        <f>SUM(SUM(D11,G11,J11,M11,P11,S11,V11,Y11,AB11,AE11,AH11,AK11,AN11,AQ11,AT11,AW11,AZ11,BC11,BF11,BI11,BL11,BO11,BR11,BU11,BX11,CA11,CD11,CG11,CJ11,CM11),CP11,CS11,CV11,CY11,DB11,DE11,DH11,DK11,DN11,DQ11,DT11,DW11,DZ11,EC11,EF11,EI11,EL11,EO11,ER11,EU11,EX11,FA11,FD11,FG11,FJ11,FM11,FP11,FS11)/58</f>
        <v>25.0272278037332</v>
      </c>
      <c r="FX11" s="34"/>
      <c r="FY11" s="34"/>
      <c r="FZ11" s="35"/>
      <c r="GA11" s="36"/>
      <c r="GB11" s="31">
        <f>SUM(SUM(D11,G11,J11,M11,P11,S11,V11,Y11,AB11,AE11,AH11,AK11,AQ11,AT11,AW11,AZ11,BC11,BF11,BI11,BO11,BU11,BX11,CA11,CD11,CG11,CJ11,CM11,CS11,CV11,CY11),DB11,DE11,DH11,DK11,DN11,DZ11,EC11,EF11,EL11,EO11,ER11,EU11,EX11,FG11,FJ11,FM11)/46</f>
        <v>25.5391090913287</v>
      </c>
      <c r="GC11" s="37">
        <v>1918</v>
      </c>
      <c r="GD11" s="27">
        <f>AVERAGE(L11,R11,BB11,BH11,CF11,DS11,EH11,EW11,FC11,FF11,FI11,FR11)</f>
        <v>23.7801421185209</v>
      </c>
      <c r="GE11" s="27">
        <f>AVERAGE(M11,S11,BC11,BI11,CG11,DT11,EI11,EX11,FD11,FG11,FJ11,FS11)</f>
        <v>23.849614590339</v>
      </c>
      <c r="GF11" s="31">
        <f>AVERAGE(I11,BE11,EZ11)</f>
        <v>29.9612717922913</v>
      </c>
      <c r="GG11" s="31">
        <f>AVERAGE(J11,BF11,FA11)</f>
        <v>30.9646183649087</v>
      </c>
      <c r="GH11" s="31">
        <f>AVERAGE(O11,AA11,AD11,AG11,AM11,AV11,AY11,BT11,BW11,CU11,DA11,DP11,DV11,DY11,EK11)</f>
        <v>29.0674249151996</v>
      </c>
      <c r="GI11" s="31">
        <f>AVERAGE(P11,AB11,AE11,AH11,AN11,AW11,AZ11,BU11,BX11,CV11,DB11,DQ11,DW11,DZ11,EL11)</f>
        <v>29.3249018025824</v>
      </c>
      <c r="GJ11" s="31">
        <f>AVERAGE(C11,DG11,EE11,EN11,ET11)</f>
        <v>22.4879219434489</v>
      </c>
      <c r="GK11" s="31">
        <f>AVERAGE(D11,DH11,EF11,EO11,EU11)</f>
        <v>22.7318981234746</v>
      </c>
      <c r="GL11" s="27">
        <f>AVERAGE(BK11,CR11,CX11)</f>
        <v>17.357251752388</v>
      </c>
      <c r="GM11" s="27">
        <f>AVERAGE(BL11,CS11,CY11)</f>
        <v>17.5867193633726</v>
      </c>
      <c r="GN11" s="31">
        <f>AVERAGE(AP11,BQ11,CO11,DJ11,DM11,EQ11,FO11)</f>
        <v>18.7958724959176</v>
      </c>
      <c r="GO11" s="27">
        <f>AVERAGE(AQ11,BR11,CP11,DK11,DN11,ER11,FP11)</f>
        <v>19.567581313476</v>
      </c>
      <c r="GP11" s="27">
        <f>AVERAGE(F11,U11,X11,AJ11,AS11,BN11,BZ11,CC11,CI11,CL11,DD11,EB11,FL11)</f>
        <v>25.2074359911501</v>
      </c>
      <c r="GQ11" s="27">
        <f>AVERAGE(G11,V11,Y11,AK11,AT11,BO11,CA11,CD11,CJ11,CM11,DE11,EC11,FM11)</f>
        <v>25.5649075602023</v>
      </c>
      <c r="GR11" s="27">
        <f>AVERAGE(X11,AS11,CC11,DD11)</f>
        <v>31.5983435739888</v>
      </c>
      <c r="GS11" s="27">
        <f>AVERAGE(Y11,AT11,CD11,DE11)</f>
        <v>32.1570889336918</v>
      </c>
      <c r="GT11" s="27">
        <f>AVERAGE(F11,U11,AJ11,BN11,BZ11,CI11,CL11,EB11,FL11)</f>
        <v>22.3670326209996</v>
      </c>
      <c r="GU11" s="27">
        <f>AVERAGE(G11,V11,AK11,BO11,CA11,CJ11,CM11,EC11,FM11)</f>
        <v>22.6350491719848</v>
      </c>
      <c r="GV11" s="27"/>
    </row>
    <row r="12" ht="20.35" customHeight="1">
      <c r="A12" s="25">
        <v>1919</v>
      </c>
      <c r="B12" s="26">
        <v>23.29</v>
      </c>
      <c r="C12" s="27">
        <v>22.6488504864311</v>
      </c>
      <c r="D12" s="28">
        <v>23.0377886584741</v>
      </c>
      <c r="E12" s="28">
        <v>19.77</v>
      </c>
      <c r="F12" s="27">
        <v>19.2854179467486</v>
      </c>
      <c r="G12" s="28">
        <v>20.2526401689708</v>
      </c>
      <c r="H12" s="28">
        <v>27.79</v>
      </c>
      <c r="I12" s="27">
        <v>27.5949295954941</v>
      </c>
      <c r="J12" s="28">
        <v>28.3578571428571</v>
      </c>
      <c r="K12" s="28">
        <v>21.83</v>
      </c>
      <c r="L12" s="27">
        <v>21.6743907913555</v>
      </c>
      <c r="M12" s="28">
        <v>21.4448668714798</v>
      </c>
      <c r="N12" s="28">
        <v>32.54</v>
      </c>
      <c r="O12" s="27">
        <v>31.4957348994474</v>
      </c>
      <c r="P12" s="28">
        <v>32.464549565655</v>
      </c>
      <c r="Q12" s="28">
        <v>29.5</v>
      </c>
      <c r="R12" s="27">
        <v>28.6102169738863</v>
      </c>
      <c r="S12" s="28">
        <v>29.5765981822837</v>
      </c>
      <c r="T12" s="28">
        <v>21.82</v>
      </c>
      <c r="U12" s="27">
        <v>21.0168298771121</v>
      </c>
      <c r="V12" s="28">
        <v>21.7816065028162</v>
      </c>
      <c r="W12" s="28">
        <v>31.66</v>
      </c>
      <c r="X12" s="27">
        <v>31.4112625139043</v>
      </c>
      <c r="Y12" s="28">
        <v>31.9153125606935</v>
      </c>
      <c r="Z12" s="28">
        <v>27.22</v>
      </c>
      <c r="AA12" s="27">
        <v>27.8432770097286</v>
      </c>
      <c r="AB12" s="28">
        <v>27.2695276497696</v>
      </c>
      <c r="AC12" s="28">
        <v>31.74</v>
      </c>
      <c r="AD12" s="27">
        <v>32.1556758832565</v>
      </c>
      <c r="AE12" s="28">
        <v>31.7491231438812</v>
      </c>
      <c r="AF12" s="28">
        <v>28.01</v>
      </c>
      <c r="AG12" s="27">
        <v>28.907140296979</v>
      </c>
      <c r="AH12" s="28">
        <v>28.9481611623144</v>
      </c>
      <c r="AI12" s="28">
        <v>18.77</v>
      </c>
      <c r="AJ12" s="27">
        <v>18.9424699180748</v>
      </c>
      <c r="AK12" s="28">
        <v>19.2515124167947</v>
      </c>
      <c r="AL12" s="28">
        <v>24.2</v>
      </c>
      <c r="AM12" s="27">
        <v>23.8843407578085</v>
      </c>
      <c r="AN12" s="28">
        <v>23.435599078341</v>
      </c>
      <c r="AO12" s="28">
        <v>16.73</v>
      </c>
      <c r="AP12" s="27">
        <v>17.4558448540707</v>
      </c>
      <c r="AQ12" s="28">
        <v>17.2216685867896</v>
      </c>
      <c r="AR12" s="28">
        <v>27.2</v>
      </c>
      <c r="AS12" s="27">
        <v>27.3009222990271</v>
      </c>
      <c r="AT12" s="28">
        <v>26.5279941116231</v>
      </c>
      <c r="AU12" s="28">
        <v>29.37</v>
      </c>
      <c r="AV12" s="27">
        <v>29.2914983138231</v>
      </c>
      <c r="AW12" s="28">
        <v>30.8255920378904</v>
      </c>
      <c r="AX12" s="28">
        <v>29.48</v>
      </c>
      <c r="AY12" s="27">
        <v>29.8172113415259</v>
      </c>
      <c r="AZ12" s="28">
        <v>30.4601011264721</v>
      </c>
      <c r="BA12" s="28">
        <v>26.28</v>
      </c>
      <c r="BB12" s="27">
        <v>26.274435196956</v>
      </c>
      <c r="BC12" s="28">
        <v>26.8379358678956</v>
      </c>
      <c r="BD12" s="28">
        <v>30.89</v>
      </c>
      <c r="BE12" s="27">
        <v>30.6136182398432</v>
      </c>
      <c r="BF12" s="28">
        <v>32.1997455506118</v>
      </c>
      <c r="BG12" s="28">
        <v>23.6</v>
      </c>
      <c r="BH12" s="27">
        <v>23.664842130586</v>
      </c>
      <c r="BI12" s="28">
        <v>24.0388174250049</v>
      </c>
      <c r="BJ12" s="28">
        <v>17.86</v>
      </c>
      <c r="BK12" s="27">
        <v>18.0183058115719</v>
      </c>
      <c r="BL12" s="28">
        <v>17.3690738607271</v>
      </c>
      <c r="BM12" s="28">
        <v>21.55</v>
      </c>
      <c r="BN12" s="27">
        <v>21.473053480940</v>
      </c>
      <c r="BO12" s="28">
        <v>21.2383802034595</v>
      </c>
      <c r="BP12" t="s" s="29">
        <v>75</v>
      </c>
      <c r="BQ12" t="s" s="30">
        <v>76</v>
      </c>
      <c r="BR12" t="s" s="29">
        <v>76</v>
      </c>
      <c r="BS12" s="28">
        <v>29.03</v>
      </c>
      <c r="BT12" s="27">
        <v>29.0056197073536</v>
      </c>
      <c r="BU12" s="28">
        <v>29.5309956903909</v>
      </c>
      <c r="BV12" s="28">
        <v>32.57</v>
      </c>
      <c r="BW12" s="27">
        <v>31.953373655914</v>
      </c>
      <c r="BX12" s="28">
        <v>32.2119892473118</v>
      </c>
      <c r="BY12" s="28">
        <v>25.01</v>
      </c>
      <c r="BZ12" s="27">
        <v>24.6953341013825</v>
      </c>
      <c r="CA12" s="28">
        <v>24.5276528373678</v>
      </c>
      <c r="CB12" s="28">
        <v>32.89</v>
      </c>
      <c r="CC12" s="27">
        <v>31.768887608807</v>
      </c>
      <c r="CD12" s="28">
        <v>33.5019706861239</v>
      </c>
      <c r="CE12" s="28">
        <v>24.48</v>
      </c>
      <c r="CF12" s="27">
        <v>24.788881716016</v>
      </c>
      <c r="CG12" s="28">
        <v>25.2005740946731</v>
      </c>
      <c r="CH12" s="28">
        <v>25.04</v>
      </c>
      <c r="CI12" s="27">
        <v>24.667654249872</v>
      </c>
      <c r="CJ12" s="28">
        <v>26.1975275217614</v>
      </c>
      <c r="CK12" s="28">
        <v>22.01</v>
      </c>
      <c r="CL12" s="27">
        <v>21.9242069892473</v>
      </c>
      <c r="CM12" s="28">
        <v>21.9338204045059</v>
      </c>
      <c r="CN12" s="28">
        <v>23.22</v>
      </c>
      <c r="CO12" s="27">
        <v>23.4326487352579</v>
      </c>
      <c r="CP12" s="28">
        <v>23.6924486816929</v>
      </c>
      <c r="CQ12" s="28">
        <v>18.15</v>
      </c>
      <c r="CR12" s="27">
        <v>17.6591756272401</v>
      </c>
      <c r="CS12" s="28">
        <v>19.0775185611879</v>
      </c>
      <c r="CT12" s="28">
        <v>30.99</v>
      </c>
      <c r="CU12" s="27">
        <v>31.4820929339478</v>
      </c>
      <c r="CV12" s="28">
        <v>31.016043906810</v>
      </c>
      <c r="CW12" s="28">
        <v>15.87</v>
      </c>
      <c r="CX12" s="27">
        <v>16.1011763952893</v>
      </c>
      <c r="CY12" s="28">
        <v>16.0500300819252</v>
      </c>
      <c r="CZ12" s="28">
        <v>25.6</v>
      </c>
      <c r="DA12" s="27">
        <v>25.2401638725568</v>
      </c>
      <c r="DB12" s="28">
        <v>26.3714234511009</v>
      </c>
      <c r="DC12" s="28">
        <v>35.76</v>
      </c>
      <c r="DD12" s="27">
        <v>35.5230747567844</v>
      </c>
      <c r="DE12" s="28">
        <v>36.4345474910394</v>
      </c>
      <c r="DF12" s="28">
        <v>29.62</v>
      </c>
      <c r="DG12" s="27">
        <v>28.488842011406</v>
      </c>
      <c r="DH12" s="28">
        <v>28.0807068259265</v>
      </c>
      <c r="DI12" s="28">
        <v>20.69</v>
      </c>
      <c r="DJ12" s="27">
        <v>19.9021178955453</v>
      </c>
      <c r="DK12" s="28">
        <v>20.2974775985663</v>
      </c>
      <c r="DL12" s="28">
        <v>25.29</v>
      </c>
      <c r="DM12" s="27">
        <v>25.359604997961</v>
      </c>
      <c r="DN12" s="28">
        <v>25.0957282763533</v>
      </c>
      <c r="DO12" s="28">
        <v>28.71</v>
      </c>
      <c r="DP12" s="27">
        <v>28.7890783410138</v>
      </c>
      <c r="DQ12" s="28">
        <v>29.0784389400922</v>
      </c>
      <c r="DR12" s="28">
        <v>20.38</v>
      </c>
      <c r="DS12" s="27">
        <v>20.4751777548246</v>
      </c>
      <c r="DT12" s="28">
        <v>20.3677196885428</v>
      </c>
      <c r="DU12" s="28">
        <v>32.45</v>
      </c>
      <c r="DV12" s="27">
        <v>32.674656505691</v>
      </c>
      <c r="DW12" s="28">
        <v>32.8683068142479</v>
      </c>
      <c r="DX12" s="28">
        <v>32.05</v>
      </c>
      <c r="DY12" s="27">
        <v>32.9511798161979</v>
      </c>
      <c r="DZ12" s="28">
        <v>32.830046237442</v>
      </c>
      <c r="EA12" s="28">
        <v>23.53</v>
      </c>
      <c r="EB12" s="27">
        <v>23.080068484383</v>
      </c>
      <c r="EC12" s="28">
        <v>22.3760240655402</v>
      </c>
      <c r="ED12" s="28">
        <v>21.48</v>
      </c>
      <c r="EE12" s="27">
        <v>21.309760624680</v>
      </c>
      <c r="EF12" s="28">
        <v>21.9823207885305</v>
      </c>
      <c r="EG12" s="28">
        <v>23.97</v>
      </c>
      <c r="EH12" s="27">
        <v>22.8513978494624</v>
      </c>
      <c r="EI12" s="28">
        <v>22.2758813364055</v>
      </c>
      <c r="EJ12" s="28">
        <v>33.09</v>
      </c>
      <c r="EK12" s="27">
        <v>33.7519732462878</v>
      </c>
      <c r="EL12" s="28">
        <v>33.3337647209421</v>
      </c>
      <c r="EM12" s="28">
        <v>19.42</v>
      </c>
      <c r="EN12" s="31">
        <v>18.9491284407719</v>
      </c>
      <c r="EO12" s="28">
        <v>18.4446152029592</v>
      </c>
      <c r="EP12" t="s" s="29">
        <v>75</v>
      </c>
      <c r="EQ12" s="27">
        <v>20.0372798259089</v>
      </c>
      <c r="ER12" s="28">
        <v>20.4874539170507</v>
      </c>
      <c r="ES12" s="28">
        <v>24</v>
      </c>
      <c r="ET12" s="27">
        <v>23.5351868919611</v>
      </c>
      <c r="EU12" s="28">
        <v>24.0791692268305</v>
      </c>
      <c r="EV12" s="28">
        <v>22.71</v>
      </c>
      <c r="EW12" s="27">
        <v>23.3244559651818</v>
      </c>
      <c r="EX12" s="28">
        <v>22.6256394009217</v>
      </c>
      <c r="EY12" s="28">
        <v>31.08</v>
      </c>
      <c r="EZ12" s="27">
        <v>30.805376984127</v>
      </c>
      <c r="FA12" s="28">
        <v>31.5645161290323</v>
      </c>
      <c r="FB12" s="28">
        <v>27.88</v>
      </c>
      <c r="FC12" s="27">
        <v>28.3829006656426</v>
      </c>
      <c r="FD12" s="28">
        <v>28.5382181259601</v>
      </c>
      <c r="FE12" s="28">
        <v>23.98</v>
      </c>
      <c r="FF12" s="27">
        <v>23.8677943526317</v>
      </c>
      <c r="FG12" s="28">
        <v>24.6203750640041</v>
      </c>
      <c r="FH12" s="28">
        <v>28.6</v>
      </c>
      <c r="FI12" s="27">
        <v>28.159247311828</v>
      </c>
      <c r="FJ12" s="28">
        <v>27.9909325396825</v>
      </c>
      <c r="FK12" s="28">
        <v>23.13</v>
      </c>
      <c r="FL12" s="27">
        <v>22.8732475678444</v>
      </c>
      <c r="FM12" s="28">
        <v>23.3493766001024</v>
      </c>
      <c r="FN12" s="28">
        <v>16.39</v>
      </c>
      <c r="FO12" s="27">
        <v>16.8619672799289</v>
      </c>
      <c r="FP12" s="28">
        <v>16.612500956383</v>
      </c>
      <c r="FQ12" s="28">
        <v>23.64</v>
      </c>
      <c r="FR12" s="27">
        <v>23.7376856118792</v>
      </c>
      <c r="FS12" s="28">
        <v>22.7712403993856</v>
      </c>
      <c r="FT12" s="32"/>
      <c r="FU12" s="33">
        <f>SUM(SUM(B12,E12,H12,K12,N12,Q12,T12,W12,Z12,AC12,AF12,AI12,AL12,AO12,AR12,AU12,AX12,BA12,BD12,BG12,BJ12,BM12,BP12,BS12,BV12,BY12,CB12,CE12,CH12,CK12),CN12,CQ12,CT12,CW12,CZ12,DC12,DF12,DI12,DL12,DO12,DR12,DU12,DX12,EA12,ED12,EG12,EJ12,EM12,EP12,ES12,EV12,EY12,FB12,FE12,FH12,FK12,FN12,FQ12)/58</f>
        <v>25.60375</v>
      </c>
      <c r="FV12" s="33">
        <f>SUM(SUM(C12,F12,I12,L12,O12,R12,U12,X12,AA12,AD12,AG12,AJ12,AM12,AP12,AS12,AV12,AY12,BB12,BE12,BH12,BK12,BN12,BQ12,BT12,BW12,BZ12,CC12,CF12,CI12,CL12),CO12,CR12,CU12,CX12,DA12,DD12,DG12,DJ12,DM12,DP12,DS12,DV12,DY12,EB12,EE12,EH12,EK12,EN12,EQ12,ET12,EW12,EZ12,FC12,FF12,FI12,FL12,FO12,FR12)/58</f>
        <v>25.3998366209368</v>
      </c>
      <c r="FW12" s="33">
        <f>SUM(SUM(D12,G12,J12,M12,P12,S12,V12,Y12,AB12,AE12,AH12,AK12,AN12,AQ12,AT12,AW12,AZ12,BC12,BF12,BI12,BL12,BO12,BR12,BU12,BX12,CA12,CD12,CG12,CJ12,CM12),CP12,CS12,CV12,CY12,DB12,DE12,DH12,DK12,DN12,DQ12,DT12,DW12,DZ12,EC12,EF12,EI12,EL12,EO12,ER12,EU12,EX12,FA12,FD12,FG12,FJ12,FM12,FP12,FS12)/58</f>
        <v>25.6424815330807</v>
      </c>
      <c r="FX12" s="34"/>
      <c r="FY12" s="34"/>
      <c r="FZ12" s="35"/>
      <c r="GA12" s="36"/>
      <c r="GB12" s="31">
        <f>SUM(SUM(D12,G12,J12,M12,P12,S12,V12,Y12,AB12,AE12,AH12,AK12,AQ12,AT12,AW12,AZ12,BC12,BF12,BI12,BO12,BU12,BX12,CA12,CD12,CG12,CJ12,CM12,CS12,CV12,CY12),DB12,DE12,DH12,DK12,DN12,DZ12,EC12,EF12,EL12,EO12,ER12,EU12,EX12,FG12,FJ12,FM12)/46</f>
        <v>25.9358152907562</v>
      </c>
      <c r="GC12" s="37">
        <v>1919</v>
      </c>
      <c r="GD12" s="27">
        <f>AVERAGE(L12,R12,BB12,BH12,CF12,DS12,EH12,EW12,FC12,FF12,FI12,FR12)</f>
        <v>24.6509521933542</v>
      </c>
      <c r="GE12" s="27">
        <f>AVERAGE(M12,S12,BC12,BI12,CG12,DT12,EI12,EX12,FD12,FG12,FJ12,FS12)</f>
        <v>24.6907332496866</v>
      </c>
      <c r="GF12" s="31">
        <f>AVERAGE(I12,BE12,EZ12)</f>
        <v>29.6713082731548</v>
      </c>
      <c r="GG12" s="31">
        <f>AVERAGE(J12,BF12,FA12)</f>
        <v>30.7073729408337</v>
      </c>
      <c r="GH12" s="27">
        <f>AVERAGE(O12,AA12,AD12,AG12,AM12,AV12,AY12,BT12,BW12,CU12,DA12,DP12,DV12,DY12,EK12)</f>
        <v>29.9495344387688</v>
      </c>
      <c r="GI12" s="27">
        <f>AVERAGE(P12,AB12,AE12,AH12,AN12,AW12,AZ12,BU12,BX12,CV12,DB12,DQ12,DW12,DZ12,EL12)</f>
        <v>30.1595775181774</v>
      </c>
      <c r="GJ12" s="31">
        <f>AVERAGE(C12,DG12,EE12,EN12,ET12)</f>
        <v>22.986353691050</v>
      </c>
      <c r="GK12" s="31">
        <f>AVERAGE(D12,DH12,EF12,EO12,EU12)</f>
        <v>23.1249201405442</v>
      </c>
      <c r="GL12" s="27">
        <f>AVERAGE(BK12,CR12,CX12)</f>
        <v>17.2595526113671</v>
      </c>
      <c r="GM12" s="27">
        <f>AVERAGE(BL12,CS12,CY12)</f>
        <v>17.4988741679467</v>
      </c>
      <c r="GN12" s="31">
        <f>AVERAGE(AP12,BQ12,CO12,DJ12,DM12,EQ12,FO12)</f>
        <v>20.5082439314455</v>
      </c>
      <c r="GO12" s="31">
        <f>AVERAGE(AQ12,BR12,CP12,DK12,DN12,ER12,FP12)</f>
        <v>20.5678796694726</v>
      </c>
      <c r="GP12" s="27">
        <f>AVERAGE(F12,U12,X12,AJ12,AS12,BN12,BZ12,CC12,CI12,CL12,DD12,EB12,FL12)</f>
        <v>24.9201869072406</v>
      </c>
      <c r="GQ12" s="27">
        <f>AVERAGE(G12,V12,Y12,AK12,AT12,BO12,CA12,CD12,CJ12,CM12,DE12,EC12,FM12)</f>
        <v>25.3298742746768</v>
      </c>
      <c r="GR12" s="27">
        <f>AVERAGE(X12,AS12,CC12,DD12)</f>
        <v>31.5010367946307</v>
      </c>
      <c r="GS12" s="27">
        <f>AVERAGE(Y12,AT12,CD12,DE12)</f>
        <v>32.094956212370</v>
      </c>
      <c r="GT12" s="27">
        <f>AVERAGE(F12,U12,AJ12,BN12,BZ12,CI12,CL12,EB12,FL12)</f>
        <v>21.9953647350672</v>
      </c>
      <c r="GU12" s="27">
        <f>AVERAGE(G12,V12,AK12,BO12,CA12,CJ12,CM12,EC12,FM12)</f>
        <v>22.3231711912577</v>
      </c>
      <c r="GV12" s="27"/>
    </row>
    <row r="13" ht="20.35" customHeight="1">
      <c r="A13" s="25">
        <v>1920</v>
      </c>
      <c r="B13" s="26">
        <v>22.24</v>
      </c>
      <c r="C13" s="27">
        <v>21.6674354220739</v>
      </c>
      <c r="D13" s="28">
        <v>22.0215297861822</v>
      </c>
      <c r="E13" s="28">
        <v>20.32</v>
      </c>
      <c r="F13" s="27">
        <v>19.7739896401646</v>
      </c>
      <c r="G13" s="28">
        <v>20.6536005614704</v>
      </c>
      <c r="H13" s="28">
        <v>26.22</v>
      </c>
      <c r="I13" s="27">
        <v>26.1408713385243</v>
      </c>
      <c r="J13" s="28">
        <v>26.7508812260536</v>
      </c>
      <c r="K13" s="28">
        <v>19.56</v>
      </c>
      <c r="L13" s="27">
        <v>19.3552725202299</v>
      </c>
      <c r="M13" s="28">
        <v>19.2610115940789</v>
      </c>
      <c r="N13" s="28">
        <v>30.49</v>
      </c>
      <c r="O13" s="27">
        <v>29.3333777919028</v>
      </c>
      <c r="P13" s="28">
        <v>30.2462242571111</v>
      </c>
      <c r="Q13" s="28">
        <v>27.14</v>
      </c>
      <c r="R13" s="27">
        <v>26.4666320291558</v>
      </c>
      <c r="S13" s="28">
        <v>27.1583830776422</v>
      </c>
      <c r="T13" s="28">
        <v>22.35</v>
      </c>
      <c r="U13" s="27">
        <v>21.5957171548634</v>
      </c>
      <c r="V13" s="28">
        <v>22.2928661475714</v>
      </c>
      <c r="W13" s="28">
        <v>31.39</v>
      </c>
      <c r="X13" s="27">
        <v>31.1398492151774</v>
      </c>
      <c r="Y13" s="28">
        <v>31.6462053516253</v>
      </c>
      <c r="Z13" s="28">
        <v>26.37</v>
      </c>
      <c r="AA13" s="27">
        <v>26.8047552836485</v>
      </c>
      <c r="AB13" s="28">
        <v>26.4268709059449</v>
      </c>
      <c r="AC13" s="28">
        <v>31.9</v>
      </c>
      <c r="AD13" s="27">
        <v>32.2348121565768</v>
      </c>
      <c r="AE13" s="28">
        <v>31.9810451784034</v>
      </c>
      <c r="AF13" s="28">
        <v>28.18</v>
      </c>
      <c r="AG13" s="27">
        <v>29.084294895563</v>
      </c>
      <c r="AH13" s="28">
        <v>29.1152091830429</v>
      </c>
      <c r="AI13" s="28">
        <v>19.38</v>
      </c>
      <c r="AJ13" s="27">
        <v>19.5541187739464</v>
      </c>
      <c r="AK13" s="28">
        <v>19.9682715362749</v>
      </c>
      <c r="AL13" s="28">
        <v>23.32</v>
      </c>
      <c r="AM13" s="27">
        <v>23.089280064269</v>
      </c>
      <c r="AN13" s="28">
        <v>22.7139268940798</v>
      </c>
      <c r="AO13" s="28">
        <v>15.89</v>
      </c>
      <c r="AP13" s="27">
        <v>16.5884615622297</v>
      </c>
      <c r="AQ13" s="28">
        <v>16.4232529971573</v>
      </c>
      <c r="AR13" s="28">
        <v>27.22</v>
      </c>
      <c r="AS13" s="27">
        <v>27.4397689452125</v>
      </c>
      <c r="AT13" s="28">
        <v>26.5433365335381</v>
      </c>
      <c r="AU13" s="28">
        <v>26.97</v>
      </c>
      <c r="AV13" s="27">
        <v>26.9520494994438</v>
      </c>
      <c r="AW13" s="28">
        <v>28.5066425658139</v>
      </c>
      <c r="AX13" s="28">
        <v>29.25</v>
      </c>
      <c r="AY13" s="27">
        <v>29.6221466434388</v>
      </c>
      <c r="AZ13" s="28">
        <v>30.2706028303053</v>
      </c>
      <c r="BA13" s="28">
        <v>24.13</v>
      </c>
      <c r="BB13" s="27">
        <v>24.0680294153621</v>
      </c>
      <c r="BC13" s="28">
        <v>24.624756365097</v>
      </c>
      <c r="BD13" s="28">
        <v>31.58</v>
      </c>
      <c r="BE13" s="27">
        <v>31.3296984303547</v>
      </c>
      <c r="BF13" s="28">
        <v>32.8812569521691</v>
      </c>
      <c r="BG13" s="28">
        <v>22.3</v>
      </c>
      <c r="BH13" s="27">
        <v>22.3310731059202</v>
      </c>
      <c r="BI13" s="28">
        <v>22.6760381905821</v>
      </c>
      <c r="BJ13" s="28">
        <v>17.66</v>
      </c>
      <c r="BK13" s="27">
        <v>17.8056547619048</v>
      </c>
      <c r="BL13" s="28">
        <v>17.1792383512545</v>
      </c>
      <c r="BM13" s="28">
        <v>21.34</v>
      </c>
      <c r="BN13" s="27">
        <v>21.2010780496848</v>
      </c>
      <c r="BO13" s="28">
        <v>20.9749956742059</v>
      </c>
      <c r="BP13" s="28">
        <v>18.08</v>
      </c>
      <c r="BQ13" s="27">
        <v>18.3031970708194</v>
      </c>
      <c r="BR13" s="28">
        <v>17.9666910765048</v>
      </c>
      <c r="BS13" s="28">
        <v>27.46</v>
      </c>
      <c r="BT13" s="27">
        <v>27.5422157335311</v>
      </c>
      <c r="BU13" s="28">
        <v>27.865868866642</v>
      </c>
      <c r="BV13" s="28">
        <v>31.83</v>
      </c>
      <c r="BW13" s="27">
        <v>31.5653528612038</v>
      </c>
      <c r="BX13" s="28">
        <v>31.6521579532814</v>
      </c>
      <c r="BY13" s="28">
        <v>25.7</v>
      </c>
      <c r="BZ13" s="27">
        <v>25.2565959090347</v>
      </c>
      <c r="CA13" s="28">
        <v>25.0410687801261</v>
      </c>
      <c r="CB13" s="28">
        <v>32.92</v>
      </c>
      <c r="CC13" s="27">
        <v>32.2936809417872</v>
      </c>
      <c r="CD13" s="28">
        <v>33.1668971696947</v>
      </c>
      <c r="CE13" s="28">
        <v>22.14</v>
      </c>
      <c r="CF13" s="27">
        <v>22.4961793085792</v>
      </c>
      <c r="CG13" s="28">
        <v>22.8506332653566</v>
      </c>
      <c r="CH13" s="28">
        <v>24.61</v>
      </c>
      <c r="CI13" s="27">
        <v>24.2330651340996</v>
      </c>
      <c r="CJ13" s="28">
        <v>25.7660863922877</v>
      </c>
      <c r="CK13" s="28">
        <v>22.35</v>
      </c>
      <c r="CL13" s="27">
        <v>22.200569768879</v>
      </c>
      <c r="CM13" s="28">
        <v>22.1893134346805</v>
      </c>
      <c r="CN13" s="28">
        <v>22.14</v>
      </c>
      <c r="CO13" s="27">
        <v>22.3861211398778</v>
      </c>
      <c r="CP13" s="28">
        <v>22.6001329225751</v>
      </c>
      <c r="CQ13" s="28">
        <v>17.74</v>
      </c>
      <c r="CR13" s="27">
        <v>17.238212520084</v>
      </c>
      <c r="CS13" s="28">
        <v>18.6378398838215</v>
      </c>
      <c r="CT13" s="28">
        <v>30.03</v>
      </c>
      <c r="CU13" s="27">
        <v>30.5999347158218</v>
      </c>
      <c r="CV13" s="28">
        <v>30.1438440860215</v>
      </c>
      <c r="CW13" s="28">
        <v>15.7</v>
      </c>
      <c r="CX13" s="27">
        <v>15.879864664442</v>
      </c>
      <c r="CY13" s="28">
        <v>15.7569357928563</v>
      </c>
      <c r="CZ13" s="28">
        <v>25.74</v>
      </c>
      <c r="DA13" s="27">
        <v>25.4050368403654</v>
      </c>
      <c r="DB13" s="28">
        <v>26.4083209739216</v>
      </c>
      <c r="DC13" s="28">
        <v>34.24</v>
      </c>
      <c r="DD13" s="27">
        <v>34.0713326535657</v>
      </c>
      <c r="DE13" s="28">
        <v>35.0522212952664</v>
      </c>
      <c r="DF13" s="28">
        <v>27.92</v>
      </c>
      <c r="DG13" s="27">
        <v>26.8472484859721</v>
      </c>
      <c r="DH13" s="28">
        <v>26.4505895439377</v>
      </c>
      <c r="DI13" s="28">
        <v>19.76</v>
      </c>
      <c r="DJ13" s="27">
        <v>18.9945167470028</v>
      </c>
      <c r="DK13" s="28">
        <v>19.3561602397726</v>
      </c>
      <c r="DL13" s="28">
        <v>23.42</v>
      </c>
      <c r="DM13" t="s" s="30">
        <v>76</v>
      </c>
      <c r="DN13" s="28">
        <v>23.2361661918329</v>
      </c>
      <c r="DO13" s="28">
        <v>26.62</v>
      </c>
      <c r="DP13" s="27">
        <v>26.6141567791373</v>
      </c>
      <c r="DQ13" s="28">
        <v>26.9524864046471</v>
      </c>
      <c r="DR13" s="28">
        <v>19.45</v>
      </c>
      <c r="DS13" s="27">
        <v>19.5238666419478</v>
      </c>
      <c r="DT13" s="28">
        <v>19.4281494870844</v>
      </c>
      <c r="DU13" s="28">
        <v>32.57</v>
      </c>
      <c r="DV13" s="27">
        <v>32.5892151773575</v>
      </c>
      <c r="DW13" s="28">
        <v>32.9140736620937</v>
      </c>
      <c r="DX13" s="28">
        <v>31.89</v>
      </c>
      <c r="DY13" s="27">
        <v>32.8280812013348</v>
      </c>
      <c r="DZ13" s="28">
        <v>32.6683215918922</v>
      </c>
      <c r="EA13" s="28">
        <v>24.75</v>
      </c>
      <c r="EB13" s="27">
        <v>24.2706321839081</v>
      </c>
      <c r="EC13" s="28">
        <v>23.5396406501051</v>
      </c>
      <c r="ED13" s="28">
        <v>20.58</v>
      </c>
      <c r="EE13" s="27">
        <v>20.3628772048308</v>
      </c>
      <c r="EF13" s="28">
        <v>21.2419289951798</v>
      </c>
      <c r="EG13" s="28">
        <v>23.51</v>
      </c>
      <c r="EH13" s="27">
        <v>22.3490529600791</v>
      </c>
      <c r="EI13" s="28">
        <v>21.7593118897541</v>
      </c>
      <c r="EJ13" s="28">
        <v>31.93</v>
      </c>
      <c r="EK13" s="27">
        <v>32.0721610431344</v>
      </c>
      <c r="EL13" s="28">
        <v>31.7213694228155</v>
      </c>
      <c r="EM13" s="28">
        <v>18.53</v>
      </c>
      <c r="EN13" s="31">
        <v>18.042432332221</v>
      </c>
      <c r="EO13" s="28">
        <v>17.6989738598443</v>
      </c>
      <c r="EP13" t="s" s="29">
        <v>75</v>
      </c>
      <c r="EQ13" s="27">
        <v>19.3365899058919</v>
      </c>
      <c r="ER13" s="28">
        <v>19.7248282041775</v>
      </c>
      <c r="ES13" s="28">
        <v>23.21</v>
      </c>
      <c r="ET13" s="27">
        <v>22.7140981822837</v>
      </c>
      <c r="EU13" s="28">
        <v>23.3055901177675</v>
      </c>
      <c r="EV13" s="28">
        <v>21.7</v>
      </c>
      <c r="EW13" s="27">
        <v>22.2425395501174</v>
      </c>
      <c r="EX13" s="28">
        <v>21.6799830058089</v>
      </c>
      <c r="EY13" s="28">
        <v>30.61</v>
      </c>
      <c r="EZ13" s="27">
        <v>30.5644317760475</v>
      </c>
      <c r="FA13" s="28">
        <v>31.2239602644914</v>
      </c>
      <c r="FB13" s="28">
        <v>25.88</v>
      </c>
      <c r="FC13" s="27">
        <v>26.5020544432085</v>
      </c>
      <c r="FD13" s="28">
        <v>26.5306970708194</v>
      </c>
      <c r="FE13" s="28">
        <v>22.41</v>
      </c>
      <c r="FF13" s="27">
        <v>22.3261784625481</v>
      </c>
      <c r="FG13" s="28">
        <v>23.1259176642478</v>
      </c>
      <c r="FH13" s="28">
        <v>26.09</v>
      </c>
      <c r="FI13" s="27">
        <v>25.5747469410456</v>
      </c>
      <c r="FJ13" s="28">
        <v>25.5658713385243</v>
      </c>
      <c r="FK13" s="28">
        <v>22.91</v>
      </c>
      <c r="FL13" s="27">
        <v>22.6929582251885</v>
      </c>
      <c r="FM13" s="28">
        <v>23.093270609319</v>
      </c>
      <c r="FN13" s="28">
        <v>15.88</v>
      </c>
      <c r="FO13" s="27">
        <v>16.3539160795946</v>
      </c>
      <c r="FP13" s="28">
        <v>16.0988913607712</v>
      </c>
      <c r="FQ13" s="28">
        <v>22.97</v>
      </c>
      <c r="FR13" s="27">
        <v>23.0590229885058</v>
      </c>
      <c r="FS13" s="28">
        <v>22.2208880237301</v>
      </c>
      <c r="FT13" s="32"/>
      <c r="FU13" s="33">
        <f>SUM(SUM(B13,E13,H13,K13,N13,Q13,T13,W13,Z13,AC13,AF13,AI13,AL13,AO13,AR13,AU13,AX13,BA13,BD13,BG13,BJ13,BM13,BP13,BS13,BV13,BY13,CB13,CE13,CH13,CK13),CN13,CQ13,CT13,CW13,CZ13,DC13,DF13,DI13,DL13,DO13,DR13,DU13,DX13,EA13,ED13,EG13,EJ13,EM13,EP13,ES13,EV13,EY13,FB13,FE13,FH13,FK13,FN13,FQ13)/58</f>
        <v>24.71</v>
      </c>
      <c r="FV13" s="33">
        <f>SUM(SUM(C13,F13,I13,L13,O13,R13,U13,X13,AA13,AD13,AG13,AJ13,AM13,AP13,AS13,AV13,AY13,BB13,BE13,BH13,BK13,BN13,BQ13,BT13,BW13,BZ13,CC13,CF13,CI13,CL13),CO13,CR13,CU13,CX13,DA13,DD13,DG13,DJ13,DM13,DP13,DS13,DV13,DY13,EB13,EE13,EH13,EK13,EN13,EQ13,ET13,EW13,EZ13,FC13,FF13,FI13,FL13,FO13,FR13)/58</f>
        <v>24.5422895311069</v>
      </c>
      <c r="FW13" s="33">
        <f>SUM(SUM(D13,G13,J13,M13,P13,S13,V13,Y13,AB13,AE13,AH13,AK13,AN13,AQ13,AT13,AW13,AZ13,BC13,BF13,BI13,BL13,BO13,BR13,BU13,BX13,CA13,CD13,CG13,CJ13,CM13),CP13,CS13,CV13,CY13,DB13,DE13,DH13,DK13,DN13,DQ13,DT13,DW13,DZ13,EC13,EF13,EI13,EL13,EO13,ER13,EU13,EX13,FA13,FD13,FG13,FJ13,FM13,FP13,FS13)/58</f>
        <v>24.7405384077803</v>
      </c>
      <c r="FX13" s="34"/>
      <c r="FY13" s="34"/>
      <c r="FZ13" s="35"/>
      <c r="GA13" s="36"/>
      <c r="GB13" s="31">
        <f>SUM(SUM(D13,G13,J13,M13,P13,S13,V13,Y13,AB13,AE13,AH13,AK13,AQ13,AT13,AW13,AZ13,BC13,BF13,BI13,BO13,BU13,BX13,CA13,CD13,CG13,CJ13,CM13,CS13,CV13,CY13),DB13,DE13,DH13,DK13,DN13,DZ13,EC13,EF13,EL13,EO13,ER13,EU13,EX13,FG13,FJ13,FM13)/46</f>
        <v>25.160060440075</v>
      </c>
      <c r="GC13" s="37">
        <v>1920</v>
      </c>
      <c r="GD13" s="27">
        <f>AVERAGE(L13,R13,BB13,BH13,CF13,DS13,EH13,EW13,FC13,FF13,FI13,FR13)</f>
        <v>23.0245540305583</v>
      </c>
      <c r="GE13" s="27">
        <f>AVERAGE(M13,S13,BC13,BI13,CG13,DT13,EI13,EX13,FD13,FG13,FJ13,FS13)</f>
        <v>23.0734700810605</v>
      </c>
      <c r="GF13" s="31">
        <f>AVERAGE(I13,BE13,EZ13)</f>
        <v>29.3450005149755</v>
      </c>
      <c r="GG13" s="31">
        <f>AVERAGE(J13,BF13,FA13)</f>
        <v>30.2853661475714</v>
      </c>
      <c r="GH13" s="27">
        <f>AVERAGE(O13,AA13,AD13,AG13,AM13,AV13,AY13,BT13,BW13,CU13,DA13,DP13,DV13,DY13,EK13)</f>
        <v>29.0891247124486</v>
      </c>
      <c r="GI13" s="27">
        <f>AVERAGE(P13,AB13,AE13,AH13,AN13,AW13,AZ13,BU13,BX13,CV13,DB13,DQ13,DW13,DZ13,EL13)</f>
        <v>29.3057976517344</v>
      </c>
      <c r="GJ13" s="31">
        <f>AVERAGE(C13,DG13,EE13,EN13,ET13)</f>
        <v>21.9268183254763</v>
      </c>
      <c r="GK13" s="31">
        <f>AVERAGE(D13,DH13,EF13,EO13,EU13)</f>
        <v>22.1437224605823</v>
      </c>
      <c r="GL13" s="27">
        <f>AVERAGE(BK13,CR13,CX13)</f>
        <v>16.9745773154769</v>
      </c>
      <c r="GM13" s="27">
        <f>AVERAGE(BL13,CS13,CY13)</f>
        <v>17.1913380093108</v>
      </c>
      <c r="GN13" s="31">
        <f>AVERAGE(AP13,BQ13,CO13,DJ13,DM13,EQ13,FO13)</f>
        <v>18.660467084236</v>
      </c>
      <c r="GO13" s="27">
        <f>AVERAGE(AQ13,BR13,CP13,DK13,DN13,ER13,FP13)</f>
        <v>19.3437318561131</v>
      </c>
      <c r="GP13" s="27">
        <f>AVERAGE(F13,U13,X13,AJ13,AS13,BN13,BZ13,CC13,CI13,CL13,DD13,EB13,FL13)</f>
        <v>25.0556428150394</v>
      </c>
      <c r="GQ13" s="27">
        <f>AVERAGE(G13,V13,Y13,AK13,AT13,BO13,CA13,CD13,CJ13,CM13,DE13,EC13,FM13)</f>
        <v>25.3790595489358</v>
      </c>
      <c r="GR13" s="27">
        <f>AVERAGE(X13,AS13,CC13,DD13)</f>
        <v>31.2361579389357</v>
      </c>
      <c r="GS13" s="27">
        <f>AVERAGE(Y13,AT13,CD13,DE13)</f>
        <v>31.6021650875311</v>
      </c>
      <c r="GT13" s="27">
        <f>AVERAGE(F13,U13,AJ13,BN13,BZ13,CI13,CL13,EB13,FL13)</f>
        <v>22.3087472044188</v>
      </c>
      <c r="GU13" s="27">
        <f>AVERAGE(G13,V13,AK13,BO13,CA13,CJ13,CM13,EC13,FM13)</f>
        <v>22.6132348651157</v>
      </c>
      <c r="GV13" s="27"/>
    </row>
    <row r="14" ht="20.35" customHeight="1">
      <c r="A14" s="25">
        <v>1921</v>
      </c>
      <c r="B14" s="26">
        <v>23.64</v>
      </c>
      <c r="C14" s="27">
        <v>22.9584971838198</v>
      </c>
      <c r="D14" s="28">
        <v>23.3856726830517</v>
      </c>
      <c r="E14" s="28">
        <v>20.7</v>
      </c>
      <c r="F14" s="27">
        <v>20.1305958781362</v>
      </c>
      <c r="G14" s="28">
        <v>20.9901446492576</v>
      </c>
      <c r="H14" s="28">
        <v>26.9</v>
      </c>
      <c r="I14" s="27">
        <v>26.8253123399898</v>
      </c>
      <c r="J14" s="28">
        <v>27.4879264438441</v>
      </c>
      <c r="K14" s="28">
        <v>19.79</v>
      </c>
      <c r="L14" s="27">
        <v>19.549953244753</v>
      </c>
      <c r="M14" s="28">
        <v>19.5952598566308</v>
      </c>
      <c r="N14" s="28">
        <v>31.2</v>
      </c>
      <c r="O14" s="27">
        <v>30.0538984895033</v>
      </c>
      <c r="P14" s="28">
        <v>30.9690879416283</v>
      </c>
      <c r="Q14" s="28">
        <v>27.46</v>
      </c>
      <c r="R14" s="27">
        <v>26.7703110599078</v>
      </c>
      <c r="S14" s="28">
        <v>27.5075281618024</v>
      </c>
      <c r="T14" s="28">
        <v>22.59</v>
      </c>
      <c r="U14" s="27">
        <v>21.7676267281106</v>
      </c>
      <c r="V14" s="28">
        <v>22.5222132616487</v>
      </c>
      <c r="W14" s="28">
        <v>32.02</v>
      </c>
      <c r="X14" s="27">
        <v>31.7500601638505</v>
      </c>
      <c r="Y14" s="28">
        <v>32.2581413210445</v>
      </c>
      <c r="Z14" s="28">
        <v>26.08</v>
      </c>
      <c r="AA14" s="27">
        <v>26.6338415258577</v>
      </c>
      <c r="AB14" s="28">
        <v>26.2060893497184</v>
      </c>
      <c r="AC14" s="28">
        <v>31.6</v>
      </c>
      <c r="AD14" s="27">
        <v>31.8681615595812</v>
      </c>
      <c r="AE14" s="28">
        <v>31.5991227466144</v>
      </c>
      <c r="AF14" s="28">
        <v>27.74</v>
      </c>
      <c r="AG14" s="27">
        <v>28.6447894265233</v>
      </c>
      <c r="AH14" s="28">
        <v>28.6689996159754</v>
      </c>
      <c r="AI14" s="28">
        <v>19.36</v>
      </c>
      <c r="AJ14" s="27">
        <v>19.603543906810</v>
      </c>
      <c r="AK14" s="28">
        <v>19.9974615975422</v>
      </c>
      <c r="AL14" s="28">
        <v>23.69</v>
      </c>
      <c r="AM14" s="27">
        <v>23.4164884466664</v>
      </c>
      <c r="AN14" s="28">
        <v>23.0091594128691</v>
      </c>
      <c r="AO14" s="28">
        <v>16.86</v>
      </c>
      <c r="AP14" s="27">
        <v>17.5313027261331</v>
      </c>
      <c r="AQ14" s="28">
        <v>17.3713095679503</v>
      </c>
      <c r="AR14" s="28">
        <v>27.76</v>
      </c>
      <c r="AS14" s="27">
        <v>28.0130632360471</v>
      </c>
      <c r="AT14" s="28">
        <v>27.0988402457757</v>
      </c>
      <c r="AU14" s="28">
        <v>26.97</v>
      </c>
      <c r="AV14" s="27">
        <v>26.9810217040097</v>
      </c>
      <c r="AW14" s="28">
        <v>28.4766211354768</v>
      </c>
      <c r="AX14" s="28">
        <v>28.58</v>
      </c>
      <c r="AY14" s="27">
        <v>29.1291823476703</v>
      </c>
      <c r="AZ14" s="28">
        <v>29.5847212621608</v>
      </c>
      <c r="BA14" t="s" s="29">
        <v>75</v>
      </c>
      <c r="BB14" t="s" s="30">
        <v>76</v>
      </c>
      <c r="BC14" t="s" s="29">
        <v>76</v>
      </c>
      <c r="BD14" s="28">
        <v>31.48</v>
      </c>
      <c r="BE14" s="27">
        <v>31.2251388888889</v>
      </c>
      <c r="BF14" s="28">
        <v>32.7807744495648</v>
      </c>
      <c r="BG14" s="28">
        <v>23.02</v>
      </c>
      <c r="BH14" s="27">
        <v>23.065490509247</v>
      </c>
      <c r="BI14" s="28">
        <v>23.4609997439836</v>
      </c>
      <c r="BJ14" s="28">
        <v>17.84</v>
      </c>
      <c r="BK14" s="27">
        <v>17.9803355359571</v>
      </c>
      <c r="BL14" s="28">
        <v>17.3953197997775</v>
      </c>
      <c r="BM14" s="28">
        <v>21.94</v>
      </c>
      <c r="BN14" s="27">
        <v>21.7700998463902</v>
      </c>
      <c r="BO14" s="28">
        <v>21.6564285714286</v>
      </c>
      <c r="BP14" s="28">
        <v>19.03</v>
      </c>
      <c r="BQ14" s="27">
        <v>19.2239050517624</v>
      </c>
      <c r="BR14" s="28">
        <v>18.8749722084895</v>
      </c>
      <c r="BS14" s="28">
        <v>27.18</v>
      </c>
      <c r="BT14" s="27">
        <v>27.2409037378392</v>
      </c>
      <c r="BU14" s="28">
        <v>27.5526216077829</v>
      </c>
      <c r="BV14" s="28">
        <v>32.05</v>
      </c>
      <c r="BW14" s="27">
        <v>31.8009504608295</v>
      </c>
      <c r="BX14" s="28">
        <v>31.9167601126472</v>
      </c>
      <c r="BY14" s="28">
        <v>26.43</v>
      </c>
      <c r="BZ14" s="27">
        <v>25.9955453149001</v>
      </c>
      <c r="CA14" s="28">
        <v>25.6687083973374</v>
      </c>
      <c r="CB14" s="28">
        <v>32.77</v>
      </c>
      <c r="CC14" s="27">
        <v>31.7775313620072</v>
      </c>
      <c r="CD14" s="28">
        <v>32.9459440604199</v>
      </c>
      <c r="CE14" s="28">
        <v>22.35</v>
      </c>
      <c r="CF14" s="27">
        <v>22.6946982979325</v>
      </c>
      <c r="CG14" s="28">
        <v>22.9709037378392</v>
      </c>
      <c r="CH14" s="28">
        <v>25.5</v>
      </c>
      <c r="CI14" s="27">
        <v>25.1601753712238</v>
      </c>
      <c r="CJ14" s="28">
        <v>26.6707770097286</v>
      </c>
      <c r="CK14" s="28">
        <v>22.43</v>
      </c>
      <c r="CL14" s="27">
        <v>22.3066935483871</v>
      </c>
      <c r="CM14" s="28">
        <v>22.3067741935484</v>
      </c>
      <c r="CN14" s="28">
        <v>22.91</v>
      </c>
      <c r="CO14" s="27">
        <v>23.1043486999378</v>
      </c>
      <c r="CP14" s="28">
        <v>23.3648602690413</v>
      </c>
      <c r="CQ14" s="28">
        <v>18.42</v>
      </c>
      <c r="CR14" s="27">
        <v>17.8902265745008</v>
      </c>
      <c r="CS14" s="28">
        <v>19.3014304915515</v>
      </c>
      <c r="CT14" s="28">
        <v>30.11</v>
      </c>
      <c r="CU14" s="27">
        <v>30.3589432923707</v>
      </c>
      <c r="CV14" s="28">
        <v>30.0809779825909</v>
      </c>
      <c r="CW14" s="28">
        <v>16.06</v>
      </c>
      <c r="CX14" s="27">
        <v>16.3132341269841</v>
      </c>
      <c r="CY14" s="28">
        <v>16.2043100358423</v>
      </c>
      <c r="CZ14" s="28">
        <v>25.62</v>
      </c>
      <c r="DA14" s="27">
        <v>25.2549920325935</v>
      </c>
      <c r="DB14" s="28">
        <v>26.2737282386073</v>
      </c>
      <c r="DC14" s="28">
        <v>34.64</v>
      </c>
      <c r="DD14" s="27">
        <v>34.4195654121864</v>
      </c>
      <c r="DE14" s="28">
        <v>35.3873150281618</v>
      </c>
      <c r="DF14" s="28">
        <v>29.1</v>
      </c>
      <c r="DG14" s="27">
        <v>27.9363562467998</v>
      </c>
      <c r="DH14" s="28">
        <v>27.6260227854583</v>
      </c>
      <c r="DI14" s="28">
        <v>20.52</v>
      </c>
      <c r="DJ14" s="27">
        <v>19.7817274705581</v>
      </c>
      <c r="DK14" s="28">
        <v>20.1180197132616</v>
      </c>
      <c r="DL14" s="28">
        <v>24.77</v>
      </c>
      <c r="DM14" s="27">
        <v>25.2579500835422</v>
      </c>
      <c r="DN14" s="28">
        <v>24.6795973409307</v>
      </c>
      <c r="DO14" s="28">
        <v>27.18</v>
      </c>
      <c r="DP14" s="27">
        <v>27.1574699180748</v>
      </c>
      <c r="DQ14" s="28">
        <v>27.5094194828469</v>
      </c>
      <c r="DR14" s="28">
        <v>19.78</v>
      </c>
      <c r="DS14" s="27">
        <v>19.8641289042499</v>
      </c>
      <c r="DT14" s="28">
        <v>19.7251945724526</v>
      </c>
      <c r="DU14" s="28">
        <v>32.31</v>
      </c>
      <c r="DV14" s="27">
        <v>32.2402395831966</v>
      </c>
      <c r="DW14" s="28">
        <v>32.5360515235427</v>
      </c>
      <c r="DX14" s="28">
        <v>31.13</v>
      </c>
      <c r="DY14" s="27">
        <v>32.0654101951414</v>
      </c>
      <c r="DZ14" s="28">
        <v>31.971609916368</v>
      </c>
      <c r="EA14" s="28">
        <v>25.2</v>
      </c>
      <c r="EB14" s="27">
        <v>24.7408883768561</v>
      </c>
      <c r="EC14" s="28">
        <v>23.952517921147</v>
      </c>
      <c r="ED14" s="28">
        <v>21.51</v>
      </c>
      <c r="EE14" s="27">
        <v>21.5435483870968</v>
      </c>
      <c r="EF14" s="28">
        <v>22.0602752176139</v>
      </c>
      <c r="EG14" s="28">
        <v>24.16</v>
      </c>
      <c r="EH14" s="27">
        <v>22.9924718381977</v>
      </c>
      <c r="EI14" s="38">
        <v>22.4</v>
      </c>
      <c r="EJ14" s="28">
        <v>32.22</v>
      </c>
      <c r="EK14" s="27">
        <v>32.5128569622813</v>
      </c>
      <c r="EL14" s="28">
        <v>32.0596229284035</v>
      </c>
      <c r="EM14" s="28">
        <v>19.81</v>
      </c>
      <c r="EN14" s="27">
        <v>19.3100640040963</v>
      </c>
      <c r="EO14" s="28">
        <v>18.800565156170</v>
      </c>
      <c r="EP14" t="s" s="29">
        <v>75</v>
      </c>
      <c r="EQ14" s="27">
        <v>20.1258480542755</v>
      </c>
      <c r="ER14" s="28">
        <v>20.5750332821301</v>
      </c>
      <c r="ES14" s="28">
        <v>23.97</v>
      </c>
      <c r="ET14" s="27">
        <v>23.4773463460282</v>
      </c>
      <c r="EU14" s="28">
        <v>24.0641915841235</v>
      </c>
      <c r="EV14" s="28">
        <v>22.34</v>
      </c>
      <c r="EW14" s="27">
        <v>22.923938172043</v>
      </c>
      <c r="EX14" s="28">
        <v>22.2533947772657</v>
      </c>
      <c r="EY14" s="28">
        <v>30.38</v>
      </c>
      <c r="EZ14" s="27">
        <v>30.0762288786482</v>
      </c>
      <c r="FA14" s="28">
        <v>30.8745193292371</v>
      </c>
      <c r="FB14" s="28">
        <v>27.04</v>
      </c>
      <c r="FC14" s="27">
        <v>27.5973534306196</v>
      </c>
      <c r="FD14" s="28">
        <v>27.7036283922171</v>
      </c>
      <c r="FE14" s="28">
        <v>23.04</v>
      </c>
      <c r="FF14" s="27">
        <v>22.883004904038</v>
      </c>
      <c r="FG14" s="28">
        <v>23.674110872751</v>
      </c>
      <c r="FH14" s="28">
        <v>27.01</v>
      </c>
      <c r="FI14" s="27">
        <v>26.5749942396313</v>
      </c>
      <c r="FJ14" s="28">
        <v>26.4412736815156</v>
      </c>
      <c r="FK14" s="28">
        <v>23.26</v>
      </c>
      <c r="FL14" s="27">
        <v>23.0451772913466</v>
      </c>
      <c r="FM14" s="28">
        <v>23.4808608550947</v>
      </c>
      <c r="FN14" s="28">
        <v>16.51</v>
      </c>
      <c r="FO14" s="27">
        <v>16.9712071172555</v>
      </c>
      <c r="FP14" s="28">
        <v>16.7401990527394</v>
      </c>
      <c r="FQ14" s="28">
        <v>23.28</v>
      </c>
      <c r="FR14" s="27">
        <v>23.3753622631848</v>
      </c>
      <c r="FS14" s="28">
        <v>22.5097183819764</v>
      </c>
      <c r="FT14" s="32"/>
      <c r="FU14" s="33">
        <f>SUM(SUM(B14,E14,H14,K14,N14,Q14,T14,W14,Z14,AC14,AF14,AI14,AL14,AO14,AR14,AU14,AX14,BA14,BD14,BG14,BJ14,BM14,BP14,BS14,BV14,BY14,CB14,CE14,CH14,CK14),CN14,CQ14,CT14,CW14,CZ14,DC14,DF14,DI14,DL14,DO14,DR14,DU14,DX14,EA14,ED14,EG14,EJ14,EM14,EP14,ES14,EV14,EY14,FB14,FE14,FH14,FK14,FN14,FQ14)/58</f>
        <v>25.1292857142857</v>
      </c>
      <c r="FV14" s="33">
        <f>SUM(SUM(C14,F14,I14,L14,O14,R14,U14,X14,AA14,AD14,AG14,AJ14,AM14,AP14,AS14,AV14,AY14,BB14,BE14,BH14,BK14,BN14,BQ14,BT14,BW14,BZ14,CC14,CF14,CI14,CL14),CO14,CR14,CU14,CX14,DA14,DD14,DG14,DJ14,DM14,DP14,DS14,DV14,DY14,EB14,EE14,EH14,EK14,EN14,EQ14,ET14,EW14,EZ14,FC14,FF14,FI14,FL14,FO14,FR14)/58</f>
        <v>24.9414736964644</v>
      </c>
      <c r="FW14" s="33">
        <f>SUM(SUM(D14,G14,J14,M14,P14,S14,V14,Y14,AB14,AE14,AH14,AK14,AN14,AQ14,AT14,AW14,AZ14,BC14,BF14,BI14,BL14,BO14,BR14,BU14,BX14,CA14,CD14,CG14,CJ14,CM14),CP14,CS14,CV14,CY14,DB14,DE14,DH14,DK14,DN14,DQ14,DT14,DW14,DZ14,EC14,EF14,EI14,EL14,EO14,ER14,EU14,EX14,FA14,FD14,FG14,FJ14,FM14,FP14,FS14)/58</f>
        <v>25.1455742448874</v>
      </c>
      <c r="FX14" s="34"/>
      <c r="FY14" s="34"/>
      <c r="FZ14" s="35"/>
      <c r="GA14" s="36"/>
      <c r="GB14" s="31">
        <f>SUM(SUM(D14,G14,J14,M14,P14,S14,V14,Y14,AB14,AE14,AH14,AK14,AQ14,AT14,AW14,AZ14,BC14,BF14,BI14,BO14,BU14,BX14,CA14,CD14,CG14,CJ14,CM14,CS14,CV14,CY14),DB14,DE14,DH14,DK14,DN14,DZ14,EC14,EF14,EL14,EO14,ER14,EU14,EX14,FG14,FJ14,FM14)/46</f>
        <v>25.5701042118531</v>
      </c>
      <c r="GC14" s="37">
        <v>1921</v>
      </c>
      <c r="GD14" s="27">
        <f>AVERAGE(L14,R14,BB14,BH14,CF14,DS14,EH14,EW14,FC14,FF14,FI14,FR14)</f>
        <v>23.4810642603459</v>
      </c>
      <c r="GE14" s="27">
        <f>AVERAGE(M14,S14,BC14,BI14,CG14,DT14,EI14,EX14,FD14,FG14,FJ14,FS14)</f>
        <v>23.4765465616759</v>
      </c>
      <c r="GF14" s="31">
        <f>AVERAGE(I14,BE14,EZ14)</f>
        <v>29.3755600358423</v>
      </c>
      <c r="GG14" s="31">
        <f>AVERAGE(J14,BF14,FA14)</f>
        <v>30.3810734075487</v>
      </c>
      <c r="GH14" s="27">
        <f>AVERAGE(O14,AA14,AD14,AG14,AM14,AV14,AY14,BT14,BW14,CU14,DA14,DP14,DV14,DY14,EK14)</f>
        <v>29.0239433121426</v>
      </c>
      <c r="GI14" s="27">
        <f>AVERAGE(P14,AB14,AE14,AH14,AN14,AW14,AZ14,BU14,BX14,CV14,DB14,DQ14,DW14,DZ14,EL14)</f>
        <v>29.2276395504822</v>
      </c>
      <c r="GJ14" s="31">
        <f>AVERAGE(C14,DG14,EE14,EN14,ET14)</f>
        <v>23.0451624335682</v>
      </c>
      <c r="GK14" s="31">
        <f>AVERAGE(D14,DH14,EF14,EO14,EU14)</f>
        <v>23.1873454852835</v>
      </c>
      <c r="GL14" s="27">
        <f>AVERAGE(BK14,CR14,CX14)</f>
        <v>17.394598745814</v>
      </c>
      <c r="GM14" s="27">
        <f>AVERAGE(BL14,CS14,CY14)</f>
        <v>17.6336867757238</v>
      </c>
      <c r="GN14" s="27">
        <f>AVERAGE(AP14,BQ14,CO14,DJ14,DM14,EQ14,FO14)</f>
        <v>20.2851841719235</v>
      </c>
      <c r="GO14" s="27">
        <f>AVERAGE(AQ14,BR14,CP14,DK14,DN14,ER14,FP14)</f>
        <v>20.246284490649</v>
      </c>
      <c r="GP14" s="27">
        <f>AVERAGE(F14,U14,X14,AJ14,AS14,BN14,BZ14,CC14,CI14,CL14,DD14,EB14,FL14)</f>
        <v>25.4215820335578</v>
      </c>
      <c r="GQ14" s="27">
        <f>AVERAGE(G14,V14,Y14,AK14,AT14,BO14,CA14,CD14,CJ14,CM14,DE14,EC14,FM14)</f>
        <v>25.7643174701642</v>
      </c>
      <c r="GR14" s="27">
        <f>AVERAGE(X14,AS14,CC14,DD14)</f>
        <v>31.4900550435228</v>
      </c>
      <c r="GS14" s="27">
        <f>AVERAGE(Y14,AT14,CD14,DE14)</f>
        <v>31.9225601638505</v>
      </c>
      <c r="GT14" s="27">
        <f>AVERAGE(F14,U14,AJ14,BN14,BZ14,CI14,CL14,EB14,FL14)</f>
        <v>22.7244829180179</v>
      </c>
      <c r="GU14" s="27">
        <f>AVERAGE(G14,V14,AK14,BO14,CA14,CJ14,CM14,EC14,FM14)</f>
        <v>23.0273207174148</v>
      </c>
      <c r="GV14" s="27"/>
    </row>
    <row r="15" ht="20.35" customHeight="1">
      <c r="A15" s="25">
        <v>1922</v>
      </c>
      <c r="B15" s="26">
        <v>22.24</v>
      </c>
      <c r="C15" s="27">
        <v>21.6828220117199</v>
      </c>
      <c r="D15" s="28">
        <v>22.023825027024</v>
      </c>
      <c r="E15" s="28">
        <v>19.4</v>
      </c>
      <c r="F15" s="27">
        <v>18.9707590885817</v>
      </c>
      <c r="G15" s="28">
        <v>19.9425217613927</v>
      </c>
      <c r="H15" s="28">
        <v>27.79</v>
      </c>
      <c r="I15" s="27">
        <v>27.6774731182796</v>
      </c>
      <c r="J15" s="28">
        <v>28.3753555096492</v>
      </c>
      <c r="K15" s="28">
        <v>20.29</v>
      </c>
      <c r="L15" s="27">
        <v>20.1318558539471</v>
      </c>
      <c r="M15" s="28">
        <v>20.0738485663083</v>
      </c>
      <c r="N15" s="28">
        <v>32.17</v>
      </c>
      <c r="O15" s="27">
        <v>31.2926990527394</v>
      </c>
      <c r="P15" s="28">
        <v>32.1247241423451</v>
      </c>
      <c r="Q15" s="28">
        <v>28.7</v>
      </c>
      <c r="R15" s="27">
        <v>27.8668209165387</v>
      </c>
      <c r="S15" s="28">
        <v>28.8148777521761</v>
      </c>
      <c r="T15" s="28">
        <v>21.38</v>
      </c>
      <c r="U15" s="27">
        <v>20.5838462047778</v>
      </c>
      <c r="V15" s="28">
        <v>21.3152395077423</v>
      </c>
      <c r="W15" t="s" s="29">
        <v>75</v>
      </c>
      <c r="X15" t="s" s="30">
        <v>76</v>
      </c>
      <c r="Y15" t="s" s="29">
        <v>76</v>
      </c>
      <c r="Z15" s="28">
        <v>26.8</v>
      </c>
      <c r="AA15" s="27">
        <v>27.2881451612903</v>
      </c>
      <c r="AB15" s="28">
        <v>26.8434562211982</v>
      </c>
      <c r="AC15" s="28">
        <v>31.91</v>
      </c>
      <c r="AD15" s="27">
        <v>32.2822450184705</v>
      </c>
      <c r="AE15" s="28">
        <v>31.9173922327964</v>
      </c>
      <c r="AF15" s="28">
        <v>28.76</v>
      </c>
      <c r="AG15" s="27">
        <v>28.756164234511</v>
      </c>
      <c r="AH15" s="28">
        <v>29.6916138081113</v>
      </c>
      <c r="AI15" s="28">
        <v>18.91</v>
      </c>
      <c r="AJ15" s="27">
        <v>19.0879810901001</v>
      </c>
      <c r="AK15" s="28">
        <v>19.3962953546269</v>
      </c>
      <c r="AL15" s="28">
        <v>24.09</v>
      </c>
      <c r="AM15" s="27">
        <v>23.7467697132617</v>
      </c>
      <c r="AN15" s="28">
        <v>23.3170362351467</v>
      </c>
      <c r="AO15" s="28">
        <v>16.13</v>
      </c>
      <c r="AP15" s="27">
        <v>16.827162830835</v>
      </c>
      <c r="AQ15" s="28">
        <v>16.6696343159066</v>
      </c>
      <c r="AR15" s="28">
        <v>26.85</v>
      </c>
      <c r="AS15" s="27">
        <v>27.0425230414747</v>
      </c>
      <c r="AT15" s="28">
        <v>26.204297875064</v>
      </c>
      <c r="AU15" s="28">
        <v>29.06</v>
      </c>
      <c r="AV15" s="27">
        <v>29.0252771377368</v>
      </c>
      <c r="AW15" s="28">
        <v>30.5269732462878</v>
      </c>
      <c r="AX15" s="28">
        <v>29.63</v>
      </c>
      <c r="AY15" s="27">
        <v>29.972345750128</v>
      </c>
      <c r="AZ15" s="28">
        <v>30.6051332168017</v>
      </c>
      <c r="BA15" s="28">
        <v>25.86</v>
      </c>
      <c r="BB15" s="27">
        <v>25.513236047107</v>
      </c>
      <c r="BC15" s="28">
        <v>26.4235650281618</v>
      </c>
      <c r="BD15" s="28">
        <v>30.97</v>
      </c>
      <c r="BE15" s="27">
        <v>30.7186386328725</v>
      </c>
      <c r="BF15" s="28">
        <v>32.2689663338454</v>
      </c>
      <c r="BG15" s="28">
        <v>23.19</v>
      </c>
      <c r="BH15" s="27">
        <v>23.2292265754817</v>
      </c>
      <c r="BI15" s="28">
        <v>23.6409117493865</v>
      </c>
      <c r="BJ15" s="28">
        <v>17.58</v>
      </c>
      <c r="BK15" s="27">
        <v>17.6793426852882</v>
      </c>
      <c r="BL15" s="28">
        <v>17.1016439047501</v>
      </c>
      <c r="BM15" s="28">
        <v>21.18</v>
      </c>
      <c r="BN15" s="27">
        <v>21.1341090188393</v>
      </c>
      <c r="BO15" s="28">
        <v>20.8878209695076</v>
      </c>
      <c r="BP15" s="28">
        <v>17.9</v>
      </c>
      <c r="BQ15" s="27">
        <v>18.1320641321045</v>
      </c>
      <c r="BR15" s="28">
        <v>17.7916525857655</v>
      </c>
      <c r="BS15" s="28">
        <v>28.61</v>
      </c>
      <c r="BT15" s="27">
        <v>28.6763255248336</v>
      </c>
      <c r="BU15" s="28">
        <v>29.0731419610855</v>
      </c>
      <c r="BV15" s="28">
        <v>32.02</v>
      </c>
      <c r="BW15" s="27">
        <v>31.6314605734767</v>
      </c>
      <c r="BX15" s="28">
        <v>31.866118080446</v>
      </c>
      <c r="BY15" s="28">
        <v>25.31</v>
      </c>
      <c r="BZ15" s="27">
        <v>24.9240130568356</v>
      </c>
      <c r="CA15" s="28">
        <v>24.5537935227855</v>
      </c>
      <c r="CB15" s="28">
        <v>32.42</v>
      </c>
      <c r="CC15" s="27">
        <v>31.6357859703021</v>
      </c>
      <c r="CD15" s="28">
        <v>32.6949456627293</v>
      </c>
      <c r="CE15" s="28">
        <v>23.49</v>
      </c>
      <c r="CF15" s="27">
        <v>23.7894367639529</v>
      </c>
      <c r="CG15" s="28">
        <v>24.0952451356887</v>
      </c>
      <c r="CH15" s="28">
        <v>24.88</v>
      </c>
      <c r="CI15" s="27">
        <v>24.5713453661034</v>
      </c>
      <c r="CJ15" s="28">
        <v>26.076592421915</v>
      </c>
      <c r="CK15" s="28">
        <v>21.4</v>
      </c>
      <c r="CL15" s="27">
        <v>21.2992234758197</v>
      </c>
      <c r="CM15" s="28">
        <v>21.2998585509473</v>
      </c>
      <c r="CN15" t="s" s="29">
        <v>75</v>
      </c>
      <c r="CO15" s="27">
        <v>22.9681578522785</v>
      </c>
      <c r="CP15" s="28">
        <v>23.2213600974041</v>
      </c>
      <c r="CQ15" s="28">
        <v>17.89</v>
      </c>
      <c r="CR15" s="27">
        <v>17.3452329749104</v>
      </c>
      <c r="CS15" s="28">
        <v>18.8106227598566</v>
      </c>
      <c r="CT15" s="28">
        <v>32.02</v>
      </c>
      <c r="CU15" s="27">
        <v>32.161421744325</v>
      </c>
      <c r="CV15" s="28">
        <v>31.9168265150579</v>
      </c>
      <c r="CW15" s="28">
        <v>15.86</v>
      </c>
      <c r="CX15" s="27">
        <v>16.1038626472094</v>
      </c>
      <c r="CY15" s="28">
        <v>15.9817402713774</v>
      </c>
      <c r="CZ15" s="28">
        <v>25.99</v>
      </c>
      <c r="DA15" s="27">
        <v>25.5799794304077</v>
      </c>
      <c r="DB15" s="28">
        <v>26.7257071247255</v>
      </c>
      <c r="DC15" s="28">
        <v>35.15</v>
      </c>
      <c r="DD15" s="27">
        <v>34.9584210189452</v>
      </c>
      <c r="DE15" s="28">
        <v>35.9075742447517</v>
      </c>
      <c r="DF15" s="28">
        <v>29.13</v>
      </c>
      <c r="DG15" s="27">
        <v>28.0071722990272</v>
      </c>
      <c r="DH15" s="28">
        <v>27.6331432411674</v>
      </c>
      <c r="DI15" s="28">
        <v>20.18</v>
      </c>
      <c r="DJ15" s="27">
        <v>19.4298540706605</v>
      </c>
      <c r="DK15" s="28">
        <v>19.7780241935484</v>
      </c>
      <c r="DL15" s="28">
        <v>24.25</v>
      </c>
      <c r="DM15" s="27">
        <v>24.4314603977296</v>
      </c>
      <c r="DN15" s="28">
        <v>24.0658204250795</v>
      </c>
      <c r="DO15" s="28">
        <v>28.19</v>
      </c>
      <c r="DP15" s="27">
        <v>28.1671338254537</v>
      </c>
      <c r="DQ15" s="28">
        <v>28.5231024918928</v>
      </c>
      <c r="DR15" s="28">
        <v>20.03</v>
      </c>
      <c r="DS15" s="27">
        <v>20.0977634761728</v>
      </c>
      <c r="DT15" s="28">
        <v>20.0434090568003</v>
      </c>
      <c r="DU15" s="28">
        <v>32.35</v>
      </c>
      <c r="DV15" s="27">
        <v>32.3306276624913</v>
      </c>
      <c r="DW15" s="28">
        <v>32.6170794794115</v>
      </c>
      <c r="DX15" s="28">
        <v>31.66</v>
      </c>
      <c r="DY15" s="27">
        <v>32.5437551203277</v>
      </c>
      <c r="DZ15" s="28">
        <v>32.4835650281618</v>
      </c>
      <c r="EA15" s="28">
        <v>23.76</v>
      </c>
      <c r="EB15" s="27">
        <v>23.2799590373784</v>
      </c>
      <c r="EC15" s="28">
        <v>22.6021441372248</v>
      </c>
      <c r="ED15" s="28">
        <v>20.76</v>
      </c>
      <c r="EE15" s="27">
        <v>20.5393996415771</v>
      </c>
      <c r="EF15" s="28">
        <v>21.328424219150</v>
      </c>
      <c r="EG15" s="28">
        <v>24.55</v>
      </c>
      <c r="EH15" s="27">
        <v>23.218887608807</v>
      </c>
      <c r="EI15" s="38">
        <v>22.6</v>
      </c>
      <c r="EJ15" s="28">
        <v>32.87</v>
      </c>
      <c r="EK15" s="27">
        <v>33.1695302099334</v>
      </c>
      <c r="EL15" s="28">
        <v>32.7722702252944</v>
      </c>
      <c r="EM15" s="28">
        <v>18.83</v>
      </c>
      <c r="EN15" s="27">
        <v>18.2744617255504</v>
      </c>
      <c r="EO15" s="28">
        <v>17.9041327444957</v>
      </c>
      <c r="EP15" t="s" s="29">
        <v>75</v>
      </c>
      <c r="EQ15" s="27">
        <v>19.7228814644137</v>
      </c>
      <c r="ER15" s="28">
        <v>20.1474052739375</v>
      </c>
      <c r="ES15" s="28">
        <v>23.44</v>
      </c>
      <c r="ET15" s="27">
        <v>22.9780395545315</v>
      </c>
      <c r="EU15" s="28">
        <v>23.5171345366103</v>
      </c>
      <c r="EV15" s="28">
        <v>22.53</v>
      </c>
      <c r="EW15" s="27">
        <v>23.1579525089606</v>
      </c>
      <c r="EX15" s="28">
        <v>22.5393170762929</v>
      </c>
      <c r="EY15" s="28">
        <v>31.41</v>
      </c>
      <c r="EZ15" s="27">
        <v>31.0735002855567</v>
      </c>
      <c r="FA15" s="28">
        <v>31.7930273445193</v>
      </c>
      <c r="FB15" s="28">
        <v>27.58</v>
      </c>
      <c r="FC15" s="27">
        <v>28.1025300819252</v>
      </c>
      <c r="FD15" s="28">
        <v>28.1937365591398</v>
      </c>
      <c r="FE15" s="28">
        <v>23.05</v>
      </c>
      <c r="FF15" s="27">
        <v>22.9106419610855</v>
      </c>
      <c r="FG15" s="28">
        <v>23.7088216845878</v>
      </c>
      <c r="FH15" s="28">
        <v>27.73</v>
      </c>
      <c r="FI15" s="27">
        <v>27.3734545438494</v>
      </c>
      <c r="FJ15" s="28">
        <v>27.1314452124936</v>
      </c>
      <c r="FK15" s="28">
        <v>21.98</v>
      </c>
      <c r="FL15" s="27">
        <v>21.8256298003072</v>
      </c>
      <c r="FM15" s="28">
        <v>22.1976382488479</v>
      </c>
      <c r="FN15" s="28">
        <v>16.05</v>
      </c>
      <c r="FO15" s="27">
        <v>16.540715609937</v>
      </c>
      <c r="FP15" s="28">
        <v>16.3040188343702</v>
      </c>
      <c r="FQ15" s="28">
        <v>23.69</v>
      </c>
      <c r="FR15" s="27">
        <v>23.7474161546339</v>
      </c>
      <c r="FS15" s="28">
        <v>22.8654429083461</v>
      </c>
      <c r="FT15" s="32"/>
      <c r="FU15" s="33">
        <f>SUM(SUM(B15,E15,H15,K15,N15,Q15,T15,W15,Z15,AC15,AF15,AI15,AL15,AO15,AR15,AU15,AX15,BA15,BD15,BG15,BJ15,BM15,BP15,BS15,BV15,BY15,CB15,CE15,CH15,CK15),CN15,CQ15,CT15,CW15,CZ15,DC15,DF15,DI15,DL15,DO15,DR15,DU15,DX15,EA15,ED15,EG15,EJ15,EM15,EP15,ES15,EV15,EY15,FB15,FE15,FH15,FK15,FN15,FQ15)/58</f>
        <v>25.0881818181818</v>
      </c>
      <c r="FV15" s="33">
        <f>SUM(SUM(C15,F15,I15,L15,O15,R15,U15,X15,AA15,AD15,AG15,AJ15,AM15,AP15,AS15,AV15,AY15,BB15,BE15,BH15,BK15,BN15,BQ15,BT15,BW15,BZ15,CC15,CF15,CI15,CL15),CO15,CR15,CU15,CX15,DA15,DD15,DG15,DJ15,DM15,DP15,DS15,DV15,DY15,EB15,EE15,EH15,EK15,EN15,EQ15,ET15,EW15,EZ15,FC15,FF15,FI15,FL15,FO15,FR15)/58</f>
        <v>24.8282270308034</v>
      </c>
      <c r="FW15" s="33">
        <f>SUM(SUM(D15,G15,J15,M15,P15,S15,V15,Y15,AB15,AE15,AH15,AK15,AN15,AQ15,AT15,AW15,AZ15,BC15,BF15,BI15,BL15,BO15,BR15,BU15,BX15,CA15,CD15,CG15,CJ15,CM15),CP15,CS15,CV15,CY15,DB15,DE15,DH15,DK15,DN15,DQ15,DT15,DW15,DZ15,EC15,EF15,EI15,EL15,EO15,ER15,EU15,EX15,FA15,FD15,FG15,FJ15,FM15,FP15,FS15)/58</f>
        <v>25.0689370984936</v>
      </c>
      <c r="FX15" s="34"/>
      <c r="FY15" s="34"/>
      <c r="FZ15" s="35"/>
      <c r="GA15" s="36"/>
      <c r="GB15" s="31">
        <f>SUM(SUM(D15,G15,J15,M15,P15,S15,V15,Y15,AB15,AE15,AH15,AK15,AQ15,AT15,AW15,AZ15,BC15,BF15,BI15,BO15,BU15,BX15,CA15,CD15,CG15,CJ15,CM15,CS15,CV15,CY15),DB15,DE15,DH15,DK15,DN15,DZ15,EC15,EF15,EL15,EO15,ER15,EU15,EX15,FG15,FJ15,FM15)/46</f>
        <v>25.434620113702</v>
      </c>
      <c r="GC15" s="37">
        <v>1922</v>
      </c>
      <c r="GD15" s="27">
        <f>AVERAGE(L15,R15,BB15,BH15,CF15,DS15,EH15,EW15,FC15,FF15,FI15,FR15)</f>
        <v>24.0949352077052</v>
      </c>
      <c r="GE15" s="27">
        <f>AVERAGE(M15,S15,BC15,BI15,CG15,DT15,EI15,EX15,FD15,FG15,FJ15,FS15)</f>
        <v>24.1775517274485</v>
      </c>
      <c r="GF15" s="31">
        <f>AVERAGE(I15,BE15,EZ15)</f>
        <v>29.8232040122363</v>
      </c>
      <c r="GG15" s="31">
        <f>AVERAGE(J15,BF15,FA15)</f>
        <v>30.812449729338</v>
      </c>
      <c r="GH15" s="27">
        <f>AVERAGE(O15,AA15,AD15,AG15,AM15,AV15,AY15,BT15,BW15,CU15,DA15,DP15,DV15,DY15,EK15)</f>
        <v>29.7749253439591</v>
      </c>
      <c r="GI15" s="27">
        <f>AVERAGE(P15,AB15,AE15,AH15,AN15,AW15,AZ15,BU15,BX15,CV15,DB15,DQ15,DW15,DZ15,EL15)</f>
        <v>30.0669426672508</v>
      </c>
      <c r="GJ15" s="31">
        <f>AVERAGE(C15,DG15,EE15,EN15,ET15)</f>
        <v>22.2963790464812</v>
      </c>
      <c r="GK15" s="31">
        <f>AVERAGE(D15,DH15,EF15,EO15,EU15)</f>
        <v>22.4813319536895</v>
      </c>
      <c r="GL15" s="27">
        <f>AVERAGE(BK15,CR15,CX15)</f>
        <v>17.042812769136</v>
      </c>
      <c r="GM15" s="27">
        <f>AVERAGE(BL15,CS15,CY15)</f>
        <v>17.2980023119947</v>
      </c>
      <c r="GN15" s="27">
        <f>AVERAGE(AP15,BQ15,CO15,DJ15,DM15,EQ15,FO15)</f>
        <v>19.7217566225655</v>
      </c>
      <c r="GO15" s="27">
        <f>AVERAGE(AQ15,BR15,CP15,DK15,DN15,ER15,FP15)</f>
        <v>19.7111308180017</v>
      </c>
      <c r="GP15" s="27">
        <f>AVERAGE(F15,U15,X15,AJ15,AS15,BN15,BZ15,CC15,CI15,CL15,DD15,EB15,FL15)</f>
        <v>24.1094663474554</v>
      </c>
      <c r="GQ15" s="27">
        <f>AVERAGE(G15,V15,Y15,AK15,AT15,BO15,CA15,CD15,CJ15,CM15,DE15,EC15,FM15)</f>
        <v>24.4232268547946</v>
      </c>
      <c r="GR15" s="27">
        <f>AVERAGE(X15,AS15,CC15,DD15)</f>
        <v>31.212243343574</v>
      </c>
      <c r="GS15" s="27">
        <f>AVERAGE(Y15,AT15,CD15,DE15)</f>
        <v>31.6022725941817</v>
      </c>
      <c r="GT15" s="27">
        <f>AVERAGE(F15,U15,AJ15,BN15,BZ15,CI15,CL15,EB15,FL15)</f>
        <v>21.7418740154159</v>
      </c>
      <c r="GU15" s="27">
        <f>AVERAGE(G15,V15,AK15,BO15,CA15,CJ15,CM15,EC15,FM15)</f>
        <v>22.0302116083322</v>
      </c>
      <c r="GV15" s="31"/>
    </row>
    <row r="16" ht="20.35" customHeight="1">
      <c r="A16" s="25">
        <v>1923</v>
      </c>
      <c r="B16" s="26">
        <v>22.58</v>
      </c>
      <c r="C16" s="27">
        <v>21.9579160266257</v>
      </c>
      <c r="D16" s="28">
        <v>22.3208531746032</v>
      </c>
      <c r="E16" s="28">
        <v>19.6</v>
      </c>
      <c r="F16" s="27">
        <v>19.0875896057348</v>
      </c>
      <c r="G16" s="28">
        <v>20.0434984639017</v>
      </c>
      <c r="H16" s="28">
        <v>27.84</v>
      </c>
      <c r="I16" s="27">
        <v>27.7734811827957</v>
      </c>
      <c r="J16" s="28">
        <v>28.4717665130568</v>
      </c>
      <c r="K16" s="28">
        <v>20.05</v>
      </c>
      <c r="L16" s="27">
        <v>19.9340458483242</v>
      </c>
      <c r="M16" s="28">
        <v>19.8426612903226</v>
      </c>
      <c r="N16" s="28">
        <v>32.04</v>
      </c>
      <c r="O16" s="27">
        <v>31.1801658809612</v>
      </c>
      <c r="P16" s="28">
        <v>32.004851642919</v>
      </c>
      <c r="Q16" s="28">
        <v>28.92</v>
      </c>
      <c r="R16" s="27">
        <v>27.9792754736303</v>
      </c>
      <c r="S16" s="28">
        <v>28.9857206861239</v>
      </c>
      <c r="T16" s="28">
        <v>21.95</v>
      </c>
      <c r="U16" s="27">
        <v>21.1981378608997</v>
      </c>
      <c r="V16" s="28">
        <v>21.8680792763074</v>
      </c>
      <c r="W16" s="28">
        <v>31.76</v>
      </c>
      <c r="X16" s="27">
        <v>30.8512871223758</v>
      </c>
      <c r="Y16" s="28">
        <v>31.7568823604711</v>
      </c>
      <c r="Z16" s="28">
        <v>26.87</v>
      </c>
      <c r="AA16" s="27">
        <v>27.3802758576549</v>
      </c>
      <c r="AB16" s="28">
        <v>26.9061066308244</v>
      </c>
      <c r="AC16" s="28">
        <v>31.85</v>
      </c>
      <c r="AD16" s="27">
        <v>32.3211902554867</v>
      </c>
      <c r="AE16" s="28">
        <v>31.8682605010859</v>
      </c>
      <c r="AF16" s="28">
        <v>29.5</v>
      </c>
      <c r="AG16" s="27">
        <v>29.5571524577573</v>
      </c>
      <c r="AH16" s="28">
        <v>30.4332667690732</v>
      </c>
      <c r="AI16" s="28">
        <v>18.77</v>
      </c>
      <c r="AJ16" s="27">
        <v>18.9579832309268</v>
      </c>
      <c r="AK16" s="28">
        <v>19.3113159242191</v>
      </c>
      <c r="AL16" s="28">
        <v>23.88</v>
      </c>
      <c r="AM16" s="27">
        <v>23.5533698156682</v>
      </c>
      <c r="AN16" s="28">
        <v>23.1503731438812</v>
      </c>
      <c r="AO16" s="28">
        <v>15.92</v>
      </c>
      <c r="AP16" s="27">
        <v>16.5648700716846</v>
      </c>
      <c r="AQ16" s="28">
        <v>16.4265373783922</v>
      </c>
      <c r="AR16" s="28">
        <v>26.79</v>
      </c>
      <c r="AS16" s="27">
        <v>27.0090975422427</v>
      </c>
      <c r="AT16" s="28">
        <v>26.1155357142857</v>
      </c>
      <c r="AU16" s="28">
        <v>28.7</v>
      </c>
      <c r="AV16" s="27">
        <v>28.6521231262249</v>
      </c>
      <c r="AW16" s="28">
        <v>30.1616570660522</v>
      </c>
      <c r="AX16" s="28">
        <v>29.96</v>
      </c>
      <c r="AY16" s="27">
        <v>30.2268221966206</v>
      </c>
      <c r="AZ16" s="28">
        <v>30.9005030721966</v>
      </c>
      <c r="BA16" s="28">
        <v>25.74</v>
      </c>
      <c r="BB16" s="27">
        <v>25.4322999099529</v>
      </c>
      <c r="BC16" s="28">
        <v>26.3217716333845</v>
      </c>
      <c r="BD16" s="28">
        <v>30.99</v>
      </c>
      <c r="BE16" s="27">
        <v>30.728390937020</v>
      </c>
      <c r="BF16" s="28">
        <v>32.3001286482335</v>
      </c>
      <c r="BG16" s="28">
        <v>22.71</v>
      </c>
      <c r="BH16" s="27">
        <v>22.7287544802867</v>
      </c>
      <c r="BI16" s="28">
        <v>23.1229685099846</v>
      </c>
      <c r="BJ16" s="28">
        <v>17.26</v>
      </c>
      <c r="BK16" s="27">
        <v>17.3950841764218</v>
      </c>
      <c r="BL16" s="28">
        <v>16.8292472456168</v>
      </c>
      <c r="BM16" s="28">
        <v>21.2</v>
      </c>
      <c r="BN16" s="27">
        <v>20.974319992035</v>
      </c>
      <c r="BO16" s="28">
        <v>20.8222779769017</v>
      </c>
      <c r="BP16" s="28">
        <v>17.82</v>
      </c>
      <c r="BQ16" s="27">
        <v>18.0998380696365</v>
      </c>
      <c r="BR16" s="28">
        <v>17.699536720695</v>
      </c>
      <c r="BS16" t="s" s="29">
        <v>75</v>
      </c>
      <c r="BT16" t="s" s="30">
        <v>76</v>
      </c>
      <c r="BU16" s="28">
        <v>28.9919872560733</v>
      </c>
      <c r="BV16" s="28">
        <v>33.34</v>
      </c>
      <c r="BW16" s="27">
        <v>32.6339532019704</v>
      </c>
      <c r="BX16" s="28">
        <v>32.9282720218232</v>
      </c>
      <c r="BY16" s="28">
        <v>25.23</v>
      </c>
      <c r="BZ16" s="27">
        <v>24.8705581157194</v>
      </c>
      <c r="CA16" s="28">
        <v>24.5283480542755</v>
      </c>
      <c r="CB16" s="28">
        <v>32.48</v>
      </c>
      <c r="CC16" s="27">
        <v>31.6408154121864</v>
      </c>
      <c r="CD16" s="28">
        <v>32.7169898873528</v>
      </c>
      <c r="CE16" s="28">
        <v>23.47</v>
      </c>
      <c r="CF16" s="27">
        <v>23.7617152877094</v>
      </c>
      <c r="CG16" s="28">
        <v>24.1900792547275</v>
      </c>
      <c r="CH16" s="28">
        <v>25.13</v>
      </c>
      <c r="CI16" s="27">
        <v>24.5277131336406</v>
      </c>
      <c r="CJ16" s="28">
        <v>26.3510375064004</v>
      </c>
      <c r="CK16" t="s" s="29">
        <v>75</v>
      </c>
      <c r="CL16" t="s" s="30">
        <v>76</v>
      </c>
      <c r="CM16" t="s" s="29">
        <v>76</v>
      </c>
      <c r="CN16" s="28">
        <v>22.45</v>
      </c>
      <c r="CO16" s="27">
        <v>22.9606433146462</v>
      </c>
      <c r="CP16" s="28">
        <v>23.1903804285327</v>
      </c>
      <c r="CQ16" s="28">
        <v>17.36</v>
      </c>
      <c r="CR16" s="27">
        <v>16.8337250384025</v>
      </c>
      <c r="CS16" s="28">
        <v>18.2627771377368</v>
      </c>
      <c r="CT16" s="28">
        <v>32.31</v>
      </c>
      <c r="CU16" s="27">
        <v>32.2820473144764</v>
      </c>
      <c r="CV16" s="28">
        <v>32.1402492849198</v>
      </c>
      <c r="CW16" s="28">
        <v>15.29</v>
      </c>
      <c r="CX16" s="27">
        <v>15.5560061443932</v>
      </c>
      <c r="CY16" s="28">
        <v>15.3850256016385</v>
      </c>
      <c r="CZ16" s="28">
        <v>26.04</v>
      </c>
      <c r="DA16" s="27">
        <v>25.6589058389392</v>
      </c>
      <c r="DB16" s="28">
        <v>26.806472381129</v>
      </c>
      <c r="DC16" s="28">
        <v>34.99</v>
      </c>
      <c r="DD16" s="27">
        <v>34.7883371735791</v>
      </c>
      <c r="DE16" s="28">
        <v>35.6841762672811</v>
      </c>
      <c r="DF16" s="28">
        <v>28.9</v>
      </c>
      <c r="DG16" s="27">
        <v>27.8122900665643</v>
      </c>
      <c r="DH16" s="28">
        <v>27.473972094214</v>
      </c>
      <c r="DI16" s="28">
        <v>19.92</v>
      </c>
      <c r="DJ16" s="27">
        <v>19.121747311828</v>
      </c>
      <c r="DK16" s="28">
        <v>19.5007987711213</v>
      </c>
      <c r="DL16" s="28">
        <v>24.44</v>
      </c>
      <c r="DM16" s="27">
        <v>24.5439715312656</v>
      </c>
      <c r="DN16" s="28">
        <v>24.2056075498576</v>
      </c>
      <c r="DO16" s="28">
        <v>28.34</v>
      </c>
      <c r="DP16" s="27">
        <v>28.3902982590886</v>
      </c>
      <c r="DQ16" s="28">
        <v>28.7022817460318</v>
      </c>
      <c r="DR16" s="28">
        <v>20.07</v>
      </c>
      <c r="DS16" s="27">
        <v>20.169577065346</v>
      </c>
      <c r="DT16" s="28">
        <v>20.1126720165263</v>
      </c>
      <c r="DU16" t="s" s="29">
        <v>75</v>
      </c>
      <c r="DV16" t="s" s="30">
        <v>76</v>
      </c>
      <c r="DW16" t="s" s="29">
        <v>76</v>
      </c>
      <c r="DX16" s="28">
        <v>31.95</v>
      </c>
      <c r="DY16" s="27">
        <v>32.8428883062309</v>
      </c>
      <c r="DZ16" s="28">
        <v>32.736608533291</v>
      </c>
      <c r="EA16" s="28">
        <v>24.08</v>
      </c>
      <c r="EB16" s="27">
        <v>23.622928187404</v>
      </c>
      <c r="EC16" s="28">
        <v>22.895684843830</v>
      </c>
      <c r="ED16" s="28">
        <v>20.45</v>
      </c>
      <c r="EE16" s="27">
        <v>20.2186789554531</v>
      </c>
      <c r="EF16" s="28">
        <v>20.9724526369688</v>
      </c>
      <c r="EG16" s="28">
        <v>24.16</v>
      </c>
      <c r="EH16" s="27">
        <v>23.0283710957501</v>
      </c>
      <c r="EI16" s="38">
        <v>22.4</v>
      </c>
      <c r="EJ16" t="s" s="29">
        <v>75</v>
      </c>
      <c r="EK16" t="s" s="30">
        <v>76</v>
      </c>
      <c r="EL16" t="s" s="29">
        <v>76</v>
      </c>
      <c r="EM16" s="28">
        <v>19.16</v>
      </c>
      <c r="EN16" s="27">
        <v>18.6308928571429</v>
      </c>
      <c r="EO16" s="28">
        <v>18.1768157962109</v>
      </c>
      <c r="EP16" t="s" s="29">
        <v>75</v>
      </c>
      <c r="EQ16" s="27">
        <v>19.7822535842294</v>
      </c>
      <c r="ER16" s="28">
        <v>20.284930875576</v>
      </c>
      <c r="ES16" s="28">
        <v>23.52</v>
      </c>
      <c r="ET16" s="27">
        <v>23.0376420890937</v>
      </c>
      <c r="EU16" s="28">
        <v>23.6189413722478</v>
      </c>
      <c r="EV16" s="28">
        <v>22.47</v>
      </c>
      <c r="EW16" s="27">
        <v>23.0190469790067</v>
      </c>
      <c r="EX16" s="28">
        <v>22.3813447260625</v>
      </c>
      <c r="EY16" s="28">
        <v>31.48</v>
      </c>
      <c r="EZ16" s="27">
        <v>31.0785757764359</v>
      </c>
      <c r="FA16" s="28">
        <v>31.8174232392252</v>
      </c>
      <c r="FB16" s="28">
        <v>27.44</v>
      </c>
      <c r="FC16" s="27">
        <v>27.9232334869432</v>
      </c>
      <c r="FD16" s="28">
        <v>28.0508314132105</v>
      </c>
      <c r="FE16" s="28">
        <v>22.67</v>
      </c>
      <c r="FF16" s="27">
        <v>22.4940173237754</v>
      </c>
      <c r="FG16" s="28">
        <v>23.3311778176025</v>
      </c>
      <c r="FH16" s="28">
        <v>27.79</v>
      </c>
      <c r="FI16" s="27">
        <v>27.3778753950598</v>
      </c>
      <c r="FJ16" s="28">
        <v>27.1980901177675</v>
      </c>
      <c r="FK16" s="28">
        <v>22.49</v>
      </c>
      <c r="FL16" s="27">
        <v>22.342825780850</v>
      </c>
      <c r="FM16" s="28">
        <v>22.7025832053251</v>
      </c>
      <c r="FN16" s="28">
        <v>15.72</v>
      </c>
      <c r="FO16" s="27">
        <v>16.2215540194573</v>
      </c>
      <c r="FP16" s="28">
        <v>15.9868292370712</v>
      </c>
      <c r="FQ16" s="28">
        <v>23.69</v>
      </c>
      <c r="FR16" s="27">
        <v>23.7672905521126</v>
      </c>
      <c r="FS16" s="28">
        <v>22.8852125598107</v>
      </c>
      <c r="FT16" s="32"/>
      <c r="FU16" s="33">
        <f>SUM(SUM(B16,E16,H16,K16,N16,Q16,T16,W16,Z16,AC16,AF16,AI16,AL16,AO16,AR16,AU16,AX16,BA16,BD16,BG16,BJ16,BM16,BP16,BS16,BV16,BY16,CB16,CE16,CH16,CK16),CN16,CQ16,CT16,CW16,CZ16,DC16,DF16,DI16,DL16,DO16,DR16,DU16,DX16,EA16,ED16,EG16,EJ16,EM16,EP16,ES16,EV16,EY16,FB16,FE16,FH16,FK16,FN16,FQ16)/58</f>
        <v>24.8967924528302</v>
      </c>
      <c r="FV16" s="33">
        <f>SUM(SUM(C16,F16,I16,L16,O16,R16,U16,X16,AA16,AD16,AG16,AJ16,AM16,AP16,AS16,AV16,AY16,BB16,BE16,BH16,BK16,BN16,BQ16,BT16,BW16,BZ16,CC16,CF16,CI16,CL16),CO16,CR16,CU16,CX16,DA16,DD16,DG16,DJ16,DM16,DP16,DS16,DV16,DY16,EB16,EE16,EH16,EK16,EN16,EQ16,ET16,EW16,EZ16,FC16,FF16,FI16,FL16,FO16,FR16)/58</f>
        <v>24.6385898096235</v>
      </c>
      <c r="FW16" s="33">
        <f>SUM(SUM(D16,G16,J16,M16,P16,S16,V16,Y16,AB16,AE16,AH16,AK16,AN16,AQ16,AT16,AW16,AZ16,BC16,BF16,BI16,BL16,BO16,BR16,BU16,BX16,CA16,CD16,CG16,CJ16,CM16),CP16,CS16,CV16,CY16,DB16,DE16,DH16,DK16,DN16,DQ16,DT16,DW16,DZ16,EC16,EF16,EI16,EL16,EO16,ER16,EU16,EX16,FA16,FD16,FG16,FJ16,FM16,FP16,FS16)/58</f>
        <v>24.986797345025</v>
      </c>
      <c r="FX16" s="34"/>
      <c r="FY16" s="34"/>
      <c r="FZ16" s="35"/>
      <c r="GA16" s="36"/>
      <c r="GB16" s="31">
        <f>SUM(SUM(D16,G16,J16,M16,P16,S16,V16,Y16,AB16,AE16,AH16,AK16,AQ16,AT16,AW16,AZ16,BC16,BF16,BI16,BO16,BU16,BX16,CA16,CD16,CG16,CJ16,CM16,CS16,CV16,CY16),DB16,DE16,DH16,DK16,DN16,DZ16,EC16,EF16,EL16,EO16,ER16,EU16,EX16,FG16,FJ16,FM16)/46</f>
        <v>25.532933323313</v>
      </c>
      <c r="GC16" s="37">
        <v>1923</v>
      </c>
      <c r="GD16" s="27">
        <f>AVERAGE(L16,R16,BB16,BH16,CF16,DS16,EH16,EW16,FC16,FF16,FI16,FR16)</f>
        <v>23.9679585748248</v>
      </c>
      <c r="GE16" s="27">
        <f>AVERAGE(M16,S16,BC16,BI16,CG16,DT16,EI16,EX16,FD16,FG16,FJ16,FS16)</f>
        <v>24.0685441687936</v>
      </c>
      <c r="GF16" s="31">
        <f>AVERAGE(I16,BE16,EZ16)</f>
        <v>29.8601492987505</v>
      </c>
      <c r="GG16" s="31">
        <f>AVERAGE(J16,BF16,FA16)</f>
        <v>30.8631061335052</v>
      </c>
      <c r="GH16" s="31">
        <f>AVERAGE(O16,AA16,AD16,AG16,AM16,AV16,AY16,BT16,BW16,CU16,DA16,DP16,DV16,DY16,EK16)</f>
        <v>29.5565993759233</v>
      </c>
      <c r="GI16" s="31">
        <f>AVERAGE(P16,AB16,AE16,AH16,AN16,AW16,AZ16,BU16,BX16,CV16,DB16,DQ16,DW16,DZ16,EL16)</f>
        <v>29.8254530807154</v>
      </c>
      <c r="GJ16" s="31">
        <f>AVERAGE(C16,DG16,EE16,EN16,ET16)</f>
        <v>22.3314839989759</v>
      </c>
      <c r="GK16" s="31">
        <f>AVERAGE(D16,DH16,EF16,EO16,EU16)</f>
        <v>22.5126070148489</v>
      </c>
      <c r="GL16" s="27">
        <f>AVERAGE(BK16,CR16,CX16)</f>
        <v>16.5949384530725</v>
      </c>
      <c r="GM16" s="27">
        <f>AVERAGE(BL16,CS16,CY16)</f>
        <v>16.8256833283307</v>
      </c>
      <c r="GN16" s="27">
        <f>AVERAGE(AP16,BQ16,CO16,DJ16,DM16,EQ16,FO16)</f>
        <v>19.6135539861068</v>
      </c>
      <c r="GO16" s="27">
        <f>AVERAGE(AQ16,BR16,CP16,DK16,DN16,ER16,FP16)</f>
        <v>19.613517280178</v>
      </c>
      <c r="GP16" s="27">
        <f>AVERAGE(F16,U16,X16,AJ16,AS16,BN16,BZ16,CC16,CI16,CL16,DD16,EB16,FL16)</f>
        <v>24.9892994297995</v>
      </c>
      <c r="GQ16" s="27">
        <f>AVERAGE(G16,V16,Y16,AK16,AT16,BO16,CA16,CD16,CJ16,CM16,DE16,EC16,FM16)</f>
        <v>25.399700790046</v>
      </c>
      <c r="GR16" s="27">
        <f>AVERAGE(X16,AS16,CC16,DD16)</f>
        <v>31.072384312596</v>
      </c>
      <c r="GS16" s="27">
        <f>AVERAGE(Y16,AT16,CD16,DE16)</f>
        <v>31.5683960573477</v>
      </c>
      <c r="GT16" s="27">
        <f>AVERAGE(F16,U16,AJ16,BN16,BZ16,CI16,CL16,EB16,FL16)</f>
        <v>21.9477569884013</v>
      </c>
      <c r="GU16" s="27">
        <f>AVERAGE(G16,V16,AK16,BO16,CA16,CJ16,CM16,EC16,FM16)</f>
        <v>22.3153531563951</v>
      </c>
      <c r="GV16" s="31"/>
    </row>
    <row r="17" ht="20.35" customHeight="1">
      <c r="A17" s="25">
        <v>1924</v>
      </c>
      <c r="B17" s="26">
        <v>21.76</v>
      </c>
      <c r="C17" s="27">
        <v>21.2128290693363</v>
      </c>
      <c r="D17" s="28">
        <v>21.5311883574342</v>
      </c>
      <c r="E17" s="28">
        <v>19.4</v>
      </c>
      <c r="F17" s="27">
        <v>18.9975780408567</v>
      </c>
      <c r="G17" s="28">
        <v>19.9788021302329</v>
      </c>
      <c r="H17" s="28">
        <v>27.9</v>
      </c>
      <c r="I17" s="27">
        <v>27.8599425287356</v>
      </c>
      <c r="J17" s="28">
        <v>28.4644963539736</v>
      </c>
      <c r="K17" s="28">
        <v>19.17</v>
      </c>
      <c r="L17" s="27">
        <v>18.9336479245017</v>
      </c>
      <c r="M17" s="28">
        <v>18.900790693363</v>
      </c>
      <c r="N17" s="28">
        <v>31.68</v>
      </c>
      <c r="O17" s="27">
        <v>30.6055694598937</v>
      </c>
      <c r="P17" s="28">
        <v>31.4999085403535</v>
      </c>
      <c r="Q17" s="28">
        <v>27.07</v>
      </c>
      <c r="R17" s="27">
        <v>26.7382842046719</v>
      </c>
      <c r="S17" s="28">
        <v>27.1343344456804</v>
      </c>
      <c r="T17" s="28">
        <v>21.67</v>
      </c>
      <c r="U17" s="27">
        <v>20.8589927079471</v>
      </c>
      <c r="V17" s="28">
        <v>21.6086556049932</v>
      </c>
      <c r="W17" s="28">
        <v>32.69</v>
      </c>
      <c r="X17" s="27">
        <v>31.8080904708936</v>
      </c>
      <c r="Y17" s="28">
        <v>32.6940242244469</v>
      </c>
      <c r="Z17" s="28">
        <v>26.72</v>
      </c>
      <c r="AA17" s="27">
        <v>27.2493702879743</v>
      </c>
      <c r="AB17" s="28">
        <v>26.7854066246447</v>
      </c>
      <c r="AC17" s="28">
        <v>31.76</v>
      </c>
      <c r="AD17" s="27">
        <v>32.1175521155193</v>
      </c>
      <c r="AE17" s="28">
        <v>31.7330667476895</v>
      </c>
      <c r="AF17" s="28">
        <v>29.17</v>
      </c>
      <c r="AG17" s="27">
        <v>29.8914423433445</v>
      </c>
      <c r="AH17" s="28">
        <v>30.1020309603263</v>
      </c>
      <c r="AI17" s="28">
        <v>18.9</v>
      </c>
      <c r="AJ17" s="27">
        <v>19.058115189717</v>
      </c>
      <c r="AK17" s="28">
        <v>19.4063082437276</v>
      </c>
      <c r="AL17" s="28">
        <v>23.87</v>
      </c>
      <c r="AM17" s="27">
        <v>23.5840312693116</v>
      </c>
      <c r="AN17" s="28">
        <v>23.1497063688999</v>
      </c>
      <c r="AO17" s="28">
        <v>15.46</v>
      </c>
      <c r="AP17" t="s" s="30">
        <v>76</v>
      </c>
      <c r="AQ17" s="28">
        <v>15.983045122758</v>
      </c>
      <c r="AR17" s="28">
        <v>27.93</v>
      </c>
      <c r="AS17" s="27">
        <v>28.1781899641577</v>
      </c>
      <c r="AT17" s="28">
        <v>27.3233095414658</v>
      </c>
      <c r="AU17" s="28">
        <v>26.66</v>
      </c>
      <c r="AV17" s="27">
        <v>26.6505197132616</v>
      </c>
      <c r="AW17" s="28">
        <v>28.2572200593252</v>
      </c>
      <c r="AX17" s="28">
        <v>29.01</v>
      </c>
      <c r="AY17" s="27">
        <v>29.7630379433939</v>
      </c>
      <c r="AZ17" s="28">
        <v>29.7607866765542</v>
      </c>
      <c r="BA17" s="28">
        <v>24.29</v>
      </c>
      <c r="BB17" s="27">
        <v>23.9761281053022</v>
      </c>
      <c r="BC17" s="28">
        <v>24.8093705969596</v>
      </c>
      <c r="BD17" s="28">
        <v>31.74</v>
      </c>
      <c r="BE17" s="27">
        <v>31.483807625757</v>
      </c>
      <c r="BF17" s="28">
        <v>33.0520239419461</v>
      </c>
      <c r="BG17" s="28">
        <v>21.47</v>
      </c>
      <c r="BH17" s="27">
        <v>21.472834013101</v>
      </c>
      <c r="BI17" s="28">
        <v>21.7765192806823</v>
      </c>
      <c r="BJ17" s="28">
        <v>16.65</v>
      </c>
      <c r="BK17" s="27">
        <v>16.725387379275</v>
      </c>
      <c r="BL17" s="28">
        <v>16.1648127990536</v>
      </c>
      <c r="BM17" s="28">
        <v>20.74</v>
      </c>
      <c r="BN17" s="27">
        <v>20.760051379840</v>
      </c>
      <c r="BO17" s="28">
        <v>20.4355608083055</v>
      </c>
      <c r="BP17" s="28">
        <v>17.65</v>
      </c>
      <c r="BQ17" s="27">
        <v>17.8499774440737</v>
      </c>
      <c r="BR17" s="28">
        <v>17.5335857743171</v>
      </c>
      <c r="BS17" s="28">
        <v>27.65</v>
      </c>
      <c r="BT17" s="27">
        <v>27.7018193054011</v>
      </c>
      <c r="BU17" s="28">
        <v>28.0697626992955</v>
      </c>
      <c r="BV17" s="28">
        <v>32.12</v>
      </c>
      <c r="BW17" s="27">
        <v>31.7666561611667</v>
      </c>
      <c r="BX17" s="28">
        <v>31.8715937461377</v>
      </c>
      <c r="BY17" s="28">
        <v>25.88</v>
      </c>
      <c r="BZ17" s="27">
        <v>25.5009189222593</v>
      </c>
      <c r="CA17" s="28">
        <v>25.2132020145841</v>
      </c>
      <c r="CB17" s="28">
        <v>33.73</v>
      </c>
      <c r="CC17" s="27">
        <v>32.8985647633173</v>
      </c>
      <c r="CD17" s="28">
        <v>33.9000719935731</v>
      </c>
      <c r="CE17" s="28">
        <v>21.84</v>
      </c>
      <c r="CF17" s="27">
        <v>22.225537016438</v>
      </c>
      <c r="CG17" s="28">
        <v>22.5354903596589</v>
      </c>
      <c r="CH17" s="28">
        <v>24.8</v>
      </c>
      <c r="CI17" s="27">
        <v>24.0843576195773</v>
      </c>
      <c r="CJ17" s="28">
        <v>25.9232449635397</v>
      </c>
      <c r="CK17" s="28">
        <v>21.3</v>
      </c>
      <c r="CL17" s="27">
        <v>21.1802022529442</v>
      </c>
      <c r="CM17" s="28">
        <v>21.1802077223851</v>
      </c>
      <c r="CN17" s="28">
        <v>20.96</v>
      </c>
      <c r="CO17" s="27">
        <v>21.657799367512</v>
      </c>
      <c r="CP17" s="28">
        <v>21.814559691054</v>
      </c>
      <c r="CQ17" s="28">
        <v>16.84</v>
      </c>
      <c r="CR17" s="27">
        <v>16.2951266839699</v>
      </c>
      <c r="CS17" s="28">
        <v>17.7454637869238</v>
      </c>
      <c r="CT17" s="28">
        <v>30.64</v>
      </c>
      <c r="CU17" s="27">
        <v>30.7819784328266</v>
      </c>
      <c r="CV17" s="28">
        <v>30.6064293659622</v>
      </c>
      <c r="CW17" s="28">
        <v>15.04</v>
      </c>
      <c r="CX17" s="27">
        <v>15.2788722036831</v>
      </c>
      <c r="CY17" s="28">
        <v>15.0874382029416</v>
      </c>
      <c r="CZ17" s="28">
        <v>25.85</v>
      </c>
      <c r="DA17" s="27">
        <v>25.5245096403411</v>
      </c>
      <c r="DB17" s="28">
        <v>26.6214973427265</v>
      </c>
      <c r="DC17" s="28">
        <v>36.27</v>
      </c>
      <c r="DD17" s="27">
        <v>35.9822503398838</v>
      </c>
      <c r="DE17" s="28">
        <v>36.917655419602</v>
      </c>
      <c r="DF17" s="28">
        <v>27.85</v>
      </c>
      <c r="DG17" s="27">
        <v>26.7334621802002</v>
      </c>
      <c r="DH17" s="28">
        <v>26.3798328389569</v>
      </c>
      <c r="DI17" s="28">
        <v>19</v>
      </c>
      <c r="DJ17" s="27">
        <v>18.2136472623903</v>
      </c>
      <c r="DK17" s="28">
        <v>18.5678791249537</v>
      </c>
      <c r="DL17" s="28">
        <v>22.89</v>
      </c>
      <c r="DM17" t="s" s="30">
        <v>76</v>
      </c>
      <c r="DN17" s="28">
        <v>22.6752256647673</v>
      </c>
      <c r="DO17" s="28">
        <v>26.24</v>
      </c>
      <c r="DP17" s="27">
        <v>26.2696128414287</v>
      </c>
      <c r="DQ17" s="28">
        <v>26.5295153737349</v>
      </c>
      <c r="DR17" s="28">
        <v>19.39</v>
      </c>
      <c r="DS17" s="27">
        <v>19.4859510567297</v>
      </c>
      <c r="DT17" s="28">
        <v>19.3045263255469</v>
      </c>
      <c r="DU17" s="28">
        <v>32.85</v>
      </c>
      <c r="DV17" s="27">
        <v>32.8152382276604</v>
      </c>
      <c r="DW17" s="28">
        <v>33.2218121987393</v>
      </c>
      <c r="DX17" s="28">
        <v>31.89</v>
      </c>
      <c r="DY17" s="27">
        <v>32.7746792732666</v>
      </c>
      <c r="DZ17" s="28">
        <v>32.6580144605117</v>
      </c>
      <c r="EA17" s="28">
        <v>24.27</v>
      </c>
      <c r="EB17" s="27">
        <v>23.8246341614139</v>
      </c>
      <c r="EC17" s="28">
        <v>23.0568903720183</v>
      </c>
      <c r="ED17" s="28">
        <v>19.74</v>
      </c>
      <c r="EE17" s="27">
        <v>19.2733414110917</v>
      </c>
      <c r="EF17" s="28">
        <v>20.2248478468139</v>
      </c>
      <c r="EG17" s="28">
        <v>23</v>
      </c>
      <c r="EH17" s="27">
        <v>22.4761763070078</v>
      </c>
      <c r="EI17" s="38">
        <v>22</v>
      </c>
      <c r="EJ17" s="28">
        <v>31.96</v>
      </c>
      <c r="EK17" s="27">
        <v>32.1808147942158</v>
      </c>
      <c r="EL17" s="28">
        <v>31.835582437276</v>
      </c>
      <c r="EM17" s="28">
        <v>18.4</v>
      </c>
      <c r="EN17" s="27">
        <v>17.9694438264739</v>
      </c>
      <c r="EO17" s="28">
        <v>17.5424691014708</v>
      </c>
      <c r="EP17" t="s" s="29">
        <v>75</v>
      </c>
      <c r="EQ17" s="27">
        <v>18.6879078605858</v>
      </c>
      <c r="ER17" s="28">
        <v>19.0334183042887</v>
      </c>
      <c r="ES17" s="28">
        <v>22.35</v>
      </c>
      <c r="ET17" s="27">
        <v>21.8457570139661</v>
      </c>
      <c r="EU17" s="28">
        <v>22.3973961147307</v>
      </c>
      <c r="EV17" s="28">
        <v>21.89</v>
      </c>
      <c r="EW17" s="27">
        <v>22.4779112594241</v>
      </c>
      <c r="EX17" s="28">
        <v>21.8340226795205</v>
      </c>
      <c r="EY17" s="28">
        <v>31.68</v>
      </c>
      <c r="EZ17" s="27">
        <v>31.3222719688543</v>
      </c>
      <c r="FA17" s="28">
        <v>32.0793010752688</v>
      </c>
      <c r="FB17" s="28">
        <v>26.66</v>
      </c>
      <c r="FC17" s="27">
        <v>27.2446678408108</v>
      </c>
      <c r="FD17" s="28">
        <v>27.341729390681</v>
      </c>
      <c r="FE17" s="28">
        <v>21.23</v>
      </c>
      <c r="FF17" s="27">
        <v>21.0574047221781</v>
      </c>
      <c r="FG17" s="28">
        <v>21.9538681868743</v>
      </c>
      <c r="FH17" s="28">
        <v>26.1</v>
      </c>
      <c r="FI17" s="27">
        <v>25.2441064145347</v>
      </c>
      <c r="FJ17" s="28">
        <v>25.5860709430231</v>
      </c>
      <c r="FK17" s="28">
        <v>22.1</v>
      </c>
      <c r="FL17" s="27">
        <v>21.9107940922012</v>
      </c>
      <c r="FM17" s="28">
        <v>22.3209115066123</v>
      </c>
      <c r="FN17" s="28">
        <v>15.11</v>
      </c>
      <c r="FO17" s="27">
        <v>15.6000739161483</v>
      </c>
      <c r="FP17" s="28">
        <v>15.3462606943243</v>
      </c>
      <c r="FQ17" s="28">
        <v>23.4</v>
      </c>
      <c r="FR17" s="27">
        <v>23.4578055864541</v>
      </c>
      <c r="FS17" s="28">
        <v>22.5826517117785</v>
      </c>
      <c r="FT17" s="32"/>
      <c r="FU17" s="33">
        <f>SUM(SUM(B17,E17,H17,K17,N17,Q17,T17,W17,Z17,AC17,AF17,AI17,AL17,AO17,AR17,AU17,AX17,BA17,BD17,BG17,BJ17,BM17,BP17,BS17,BV17,BY17,CB17,CE17,CH17,CK17),CN17,CQ17,CT17,CW17,CZ17,DC17,DF17,DI17,DL17,DO17,DR17,DU17,DX17,EA17,ED17,EG17,EJ17,EM17,EP17,ES17,EV17,EY17,FB17,FE17,FH17,FK17,FN17,FQ17)/58</f>
        <v>24.6364912280702</v>
      </c>
      <c r="FV17" s="33">
        <f>SUM(SUM(C17,F17,I17,L17,O17,R17,U17,X17,AA17,AD17,AG17,AJ17,AM17,AP17,AS17,AV17,AY17,BB17,BE17,BH17,BK17,BN17,BQ17,BT17,BW17,BZ17,CC17,CF17,CI17,CL17),CO17,CR17,CU17,CX17,DA17,DD17,DG17,DJ17,DM17,DP17,DS17,DV17,DY17,EB17,EE17,EH17,EK17,EN17,EQ17,ET17,EW17,EZ17,FC17,FF17,FI17,FL17,FO17,FR17)/58</f>
        <v>24.5985656054861</v>
      </c>
      <c r="FW17" s="33">
        <f>SUM(SUM(D17,G17,J17,M17,P17,S17,V17,Y17,AB17,AE17,AH17,AK17,AN17,AQ17,AT17,AW17,AZ17,BC17,BF17,BI17,BL17,BO17,BR17,BU17,BX17,CA17,CD17,CG17,CJ17,CM17),CP17,CS17,CV17,CY17,DB17,DE17,DH17,DK17,DN17,DQ17,DT17,DW17,DZ17,EC17,EF17,EI17,EL17,EO17,ER17,EU17,EX17,FA17,FD17,FG17,FJ17,FM17,FP17,FS17)/58</f>
        <v>24.6559275440933</v>
      </c>
      <c r="FX17" s="34"/>
      <c r="FY17" s="34"/>
      <c r="FZ17" s="35"/>
      <c r="GA17" s="36"/>
      <c r="GB17" s="31">
        <f>SUM(SUM(D17,G17,J17,M17,P17,S17,V17,Y17,AB17,AE17,AH17,AK17,AQ17,AT17,AW17,AZ17,BC17,BF17,BI17,BO17,BU17,BX17,CA17,CD17,CG17,CJ17,CM17,CS17,CV17,CY17),DB17,DE17,DH17,DK17,DN17,DZ17,EC17,EF17,EL17,EO17,ER17,EU17,EX17,FG17,FJ17,FM17)/46</f>
        <v>25.0646812207394</v>
      </c>
      <c r="GC17" s="37">
        <v>1924</v>
      </c>
      <c r="GD17" s="27">
        <f>AVERAGE(L17,R17,BB17,BH17,CF17,DS17,EH17,EW17,FC17,FF17,FI17,FR17)</f>
        <v>22.8992045375962</v>
      </c>
      <c r="GE17" s="27">
        <f>AVERAGE(M17,S17,BC17,BI17,CG17,DT17,EI17,EX17,FD17,FG17,FJ17,FS17)</f>
        <v>22.9799478844807</v>
      </c>
      <c r="GF17" s="31">
        <f>AVERAGE(I17,BE17,EZ17)</f>
        <v>30.222007374449</v>
      </c>
      <c r="GG17" s="31">
        <f>AVERAGE(J17,BF17,FA17)</f>
        <v>31.1986071237295</v>
      </c>
      <c r="GH17" s="27">
        <f>AVERAGE(O17,AA17,AD17,AG17,AM17,AV17,AY17,BT17,BW17,CU17,DA17,DP17,DV17,DY17,EK17)</f>
        <v>29.3117887872671</v>
      </c>
      <c r="GI17" s="27">
        <f>AVERAGE(P17,AB17,AE17,AH17,AN17,AW17,AZ17,BU17,BX17,CV17,DB17,DQ17,DW17,DZ17,EL17)</f>
        <v>29.5134889068118</v>
      </c>
      <c r="GJ17" s="31">
        <f>AVERAGE(C17,DG17,EE17,EN17,ET17)</f>
        <v>21.4069667002136</v>
      </c>
      <c r="GK17" s="31">
        <f>AVERAGE(D17,DH17,EF17,EO17,EU17)</f>
        <v>21.6151468518813</v>
      </c>
      <c r="GL17" s="27">
        <f>AVERAGE(BK17,CR17,CX17)</f>
        <v>16.0997954223093</v>
      </c>
      <c r="GM17" s="27">
        <f>AVERAGE(BL17,CS17,CY17)</f>
        <v>16.3325715963063</v>
      </c>
      <c r="GN17" s="31">
        <f>AVERAGE(AP17,BQ17,CO17,DJ17,DM17,EQ17,FO17)</f>
        <v>18.401881170142</v>
      </c>
      <c r="GO17" s="27">
        <f>AVERAGE(AQ17,BR17,CP17,DK17,DN17,ER17,FP17)</f>
        <v>18.707710625209</v>
      </c>
      <c r="GP17" s="27">
        <f>AVERAGE(F17,U17,X17,AJ17,AS17,BN17,BZ17,CC17,CI17,CL17,DD17,EB17,FL17)</f>
        <v>25.0032876850007</v>
      </c>
      <c r="GQ17" s="27">
        <f>AVERAGE(G17,V17,Y17,AK17,AT17,BO17,CA17,CD17,CJ17,CM17,DE17,EC17,FM17)</f>
        <v>25.381449580422</v>
      </c>
      <c r="GR17" s="27">
        <f>AVERAGE(X17,AS17,CC17,DD17)</f>
        <v>32.2167738845631</v>
      </c>
      <c r="GS17" s="27">
        <f>AVERAGE(Y17,AT17,CD17,DE17)</f>
        <v>32.708765294772</v>
      </c>
      <c r="GT17" s="27">
        <f>AVERAGE(F17,U17,AJ17,BN17,BZ17,CI17,CL17,EB17,FL17)</f>
        <v>21.7972938185285</v>
      </c>
      <c r="GU17" s="27">
        <f>AVERAGE(G17,V17,AK17,BO17,CA17,CJ17,CM17,EC17,FM17)</f>
        <v>22.1248648184887</v>
      </c>
      <c r="GV17" s="27"/>
    </row>
    <row r="18" ht="20.35" customHeight="1">
      <c r="A18" s="25">
        <v>1925</v>
      </c>
      <c r="B18" s="26">
        <v>22.48</v>
      </c>
      <c r="C18" s="27">
        <v>21.8384350998464</v>
      </c>
      <c r="D18" s="28">
        <v>22.2379691500256</v>
      </c>
      <c r="E18" s="28">
        <v>19.99</v>
      </c>
      <c r="F18" s="27">
        <v>19.5122458706323</v>
      </c>
      <c r="G18" s="28">
        <v>19.4839651508731</v>
      </c>
      <c r="H18" s="28">
        <v>27.86</v>
      </c>
      <c r="I18" s="27">
        <v>27.8257622887865</v>
      </c>
      <c r="J18" s="28">
        <v>28.4531650025602</v>
      </c>
      <c r="K18" s="28">
        <v>19.77</v>
      </c>
      <c r="L18" s="27">
        <v>19.5677515360983</v>
      </c>
      <c r="M18" s="28">
        <v>19.5400140809012</v>
      </c>
      <c r="N18" s="28">
        <v>31.85</v>
      </c>
      <c r="O18" s="27">
        <v>30.8760650281618</v>
      </c>
      <c r="P18" s="28">
        <v>31.728990655402</v>
      </c>
      <c r="Q18" s="28">
        <v>27.07</v>
      </c>
      <c r="R18" s="27">
        <v>26.6984829059829</v>
      </c>
      <c r="S18" s="28">
        <v>27.1203285543608</v>
      </c>
      <c r="T18" s="28">
        <v>22.02</v>
      </c>
      <c r="U18" s="27">
        <v>21.2849910394265</v>
      </c>
      <c r="V18" s="28">
        <v>21.9444137224782</v>
      </c>
      <c r="W18" s="28">
        <v>31.55</v>
      </c>
      <c r="X18" s="27">
        <v>30.8458429339478</v>
      </c>
      <c r="Y18" s="28">
        <v>31.5483518945212</v>
      </c>
      <c r="Z18" s="28">
        <v>26.12</v>
      </c>
      <c r="AA18" s="27">
        <v>26.6314595778574</v>
      </c>
      <c r="AB18" s="28">
        <v>26.2393389088013</v>
      </c>
      <c r="AC18" s="28">
        <v>31.39</v>
      </c>
      <c r="AD18" s="27">
        <v>31.7383640552995</v>
      </c>
      <c r="AE18" s="28">
        <v>31.3245090885817</v>
      </c>
      <c r="AF18" s="28">
        <v>28.44</v>
      </c>
      <c r="AG18" s="27">
        <v>29.1466487455197</v>
      </c>
      <c r="AH18" s="28">
        <v>29.3729928536116</v>
      </c>
      <c r="AI18" s="28">
        <v>19.11</v>
      </c>
      <c r="AJ18" s="27">
        <v>19.2793862007169</v>
      </c>
      <c r="AK18" s="28">
        <v>19.5745969426254</v>
      </c>
      <c r="AL18" s="28">
        <v>23.19</v>
      </c>
      <c r="AM18" s="27">
        <v>22.991075312958</v>
      </c>
      <c r="AN18" s="28">
        <v>22.6027368813673</v>
      </c>
      <c r="AO18" s="28">
        <v>15.89</v>
      </c>
      <c r="AP18" s="27">
        <v>16.5322875064004</v>
      </c>
      <c r="AQ18" s="28">
        <v>16.3863306451613</v>
      </c>
      <c r="AR18" s="28">
        <v>26.96</v>
      </c>
      <c r="AS18" s="27">
        <v>27.0821352870032</v>
      </c>
      <c r="AT18" s="28">
        <v>26.2808462445045</v>
      </c>
      <c r="AU18" s="28">
        <v>27.37</v>
      </c>
      <c r="AV18" s="27">
        <v>27.2926670506912</v>
      </c>
      <c r="AW18" s="28">
        <v>28.8883288530466</v>
      </c>
      <c r="AX18" s="28">
        <v>28.95</v>
      </c>
      <c r="AY18" s="27">
        <v>29.6279744910571</v>
      </c>
      <c r="AZ18" s="28">
        <v>29.6290742800643</v>
      </c>
      <c r="BA18" s="28">
        <v>24.29</v>
      </c>
      <c r="BB18" s="27">
        <v>23.9295308499744</v>
      </c>
      <c r="BC18" s="28">
        <v>24.8311271121352</v>
      </c>
      <c r="BD18" s="28">
        <v>30.58</v>
      </c>
      <c r="BE18" s="27">
        <v>30.4532934840397</v>
      </c>
      <c r="BF18" s="28">
        <v>31.9146165394432</v>
      </c>
      <c r="BG18" s="28">
        <v>22.3</v>
      </c>
      <c r="BH18" s="27">
        <v>22.3454806707629</v>
      </c>
      <c r="BI18" s="28">
        <v>22.7069335637481</v>
      </c>
      <c r="BJ18" s="28">
        <v>16.99</v>
      </c>
      <c r="BK18" s="27">
        <v>17.0819802867384</v>
      </c>
      <c r="BL18" s="28">
        <v>16.5008482676225</v>
      </c>
      <c r="BM18" s="28">
        <v>20.51</v>
      </c>
      <c r="BN18" s="27">
        <v>19.8944426227894</v>
      </c>
      <c r="BO18" s="28">
        <v>20.1805325633148</v>
      </c>
      <c r="BP18" s="28">
        <v>17.01</v>
      </c>
      <c r="BQ18" s="27">
        <v>17.2419194828469</v>
      </c>
      <c r="BR18" s="28">
        <v>16.9568279569893</v>
      </c>
      <c r="BS18" s="28">
        <v>27.91</v>
      </c>
      <c r="BT18" s="27">
        <v>27.982793381535</v>
      </c>
      <c r="BU18" s="28">
        <v>28.3053501024065</v>
      </c>
      <c r="BV18" s="28">
        <v>31.92</v>
      </c>
      <c r="BW18" s="27">
        <v>31.5314068100358</v>
      </c>
      <c r="BX18" s="28">
        <v>31.7381477214542</v>
      </c>
      <c r="BY18" s="28">
        <v>25.47</v>
      </c>
      <c r="BZ18" s="27">
        <v>25.1620539576602</v>
      </c>
      <c r="CA18" s="28">
        <v>24.7625745341189</v>
      </c>
      <c r="CB18" s="28">
        <v>32.47</v>
      </c>
      <c r="CC18" s="27">
        <v>31.669762787577</v>
      </c>
      <c r="CD18" s="28">
        <v>32.7293919831559</v>
      </c>
      <c r="CE18" s="28">
        <v>22.91</v>
      </c>
      <c r="CF18" s="27">
        <v>23.1996505376344</v>
      </c>
      <c r="CG18" s="28">
        <v>23.568921530978</v>
      </c>
      <c r="CH18" s="28">
        <v>24.33</v>
      </c>
      <c r="CI18" s="27">
        <v>23.6530177931388</v>
      </c>
      <c r="CJ18" s="28">
        <v>25.475034562212</v>
      </c>
      <c r="CK18" s="28">
        <v>21.26</v>
      </c>
      <c r="CL18" s="27">
        <v>21.179980555997</v>
      </c>
      <c r="CM18" s="28">
        <v>21.1843601576708</v>
      </c>
      <c r="CN18" t="s" s="29">
        <v>75</v>
      </c>
      <c r="CO18" t="s" s="30">
        <v>76</v>
      </c>
      <c r="CP18" t="s" s="29">
        <v>76</v>
      </c>
      <c r="CQ18" s="28">
        <v>17.69</v>
      </c>
      <c r="CR18" s="27">
        <v>17.1759600614439</v>
      </c>
      <c r="CS18" s="28">
        <v>18.6322286226318</v>
      </c>
      <c r="CT18" s="28">
        <v>31.49</v>
      </c>
      <c r="CU18" s="27">
        <v>31.5943228366615</v>
      </c>
      <c r="CV18" s="28">
        <v>31.3800595238095</v>
      </c>
      <c r="CW18" s="28">
        <v>15.15</v>
      </c>
      <c r="CX18" s="27">
        <v>15.4245129288274</v>
      </c>
      <c r="CY18" s="28">
        <v>15.2945489844683</v>
      </c>
      <c r="CZ18" s="28">
        <v>25.42</v>
      </c>
      <c r="DA18" s="27">
        <v>25.047448796723</v>
      </c>
      <c r="DB18" s="28">
        <v>26.0750307219662</v>
      </c>
      <c r="DC18" s="28">
        <v>34.36</v>
      </c>
      <c r="DD18" s="27">
        <v>34.2365008960574</v>
      </c>
      <c r="DE18" s="28">
        <v>35.1155779569893</v>
      </c>
      <c r="DF18" s="28">
        <v>28.74</v>
      </c>
      <c r="DG18" s="27">
        <v>27.693870327701</v>
      </c>
      <c r="DH18" s="28">
        <v>27.3098406298003</v>
      </c>
      <c r="DI18" s="28">
        <v>19.74</v>
      </c>
      <c r="DJ18" s="27">
        <v>18.9080177931388</v>
      </c>
      <c r="DK18" s="28">
        <v>19.3095449308756</v>
      </c>
      <c r="DL18" s="28">
        <v>23.84</v>
      </c>
      <c r="DM18" s="27">
        <v>24.3299951377125</v>
      </c>
      <c r="DN18" s="28">
        <v>23.7032675688509</v>
      </c>
      <c r="DO18" s="28">
        <v>26.65</v>
      </c>
      <c r="DP18" s="27">
        <v>26.6351004864311</v>
      </c>
      <c r="DQ18" s="28">
        <v>26.9638556067588</v>
      </c>
      <c r="DR18" s="28">
        <v>19.3</v>
      </c>
      <c r="DS18" s="27">
        <v>19.3928020993344</v>
      </c>
      <c r="DT18" s="28">
        <v>19.239759984639</v>
      </c>
      <c r="DU18" s="28">
        <v>32.52</v>
      </c>
      <c r="DV18" s="27">
        <v>32.5504723502304</v>
      </c>
      <c r="DW18" s="28">
        <v>32.8253872247824</v>
      </c>
      <c r="DX18" s="28">
        <v>31.3</v>
      </c>
      <c r="DY18" s="27">
        <v>32.194383640553</v>
      </c>
      <c r="DZ18" s="28">
        <v>32.1346351766513</v>
      </c>
      <c r="EA18" s="28">
        <v>24.1</v>
      </c>
      <c r="EB18" s="27">
        <v>23.6248879928315</v>
      </c>
      <c r="EC18" s="28">
        <v>22.8662199180748</v>
      </c>
      <c r="ED18" s="28">
        <v>20.51</v>
      </c>
      <c r="EE18" s="27">
        <v>20.2622894265233</v>
      </c>
      <c r="EF18" s="28">
        <v>20.8044943676395</v>
      </c>
      <c r="EG18" s="28">
        <v>22.79</v>
      </c>
      <c r="EH18" s="27">
        <v>22.4152636968766</v>
      </c>
      <c r="EI18" s="38">
        <v>21.9</v>
      </c>
      <c r="EJ18" s="28">
        <v>32.48</v>
      </c>
      <c r="EK18" s="27">
        <v>33.0968870614616</v>
      </c>
      <c r="EL18" s="28">
        <v>32.5828225806452</v>
      </c>
      <c r="EM18" s="28">
        <v>18.64</v>
      </c>
      <c r="EN18" s="27">
        <v>18.1701567879655</v>
      </c>
      <c r="EO18" s="28">
        <v>17.7392786738351</v>
      </c>
      <c r="EP18" t="s" s="29">
        <v>75</v>
      </c>
      <c r="EQ18" s="27">
        <v>19.162585765489</v>
      </c>
      <c r="ER18" s="28">
        <v>19.5225588837686</v>
      </c>
      <c r="ES18" s="28">
        <v>23.22</v>
      </c>
      <c r="ET18" s="27">
        <v>22.7608499743983</v>
      </c>
      <c r="EU18" s="28">
        <v>23.2961578341014</v>
      </c>
      <c r="EV18" s="28">
        <v>21.47</v>
      </c>
      <c r="EW18" s="27">
        <v>22.0474500768049</v>
      </c>
      <c r="EX18" s="28">
        <v>21.4224641577061</v>
      </c>
      <c r="EY18" s="28">
        <v>31.54</v>
      </c>
      <c r="EZ18" s="27">
        <v>31.1024884792627</v>
      </c>
      <c r="FA18" s="28">
        <v>31.8859120583718</v>
      </c>
      <c r="FB18" t="s" s="29">
        <v>75</v>
      </c>
      <c r="FC18" t="s" s="30">
        <v>76</v>
      </c>
      <c r="FD18" s="28">
        <v>28.020771249360</v>
      </c>
      <c r="FE18" s="28">
        <v>21.85</v>
      </c>
      <c r="FF18" s="27">
        <v>22.242603808023</v>
      </c>
      <c r="FG18" s="28">
        <v>22.5893590345338</v>
      </c>
      <c r="FH18" s="28">
        <v>26.96</v>
      </c>
      <c r="FI18" s="27">
        <v>26.1159671018945</v>
      </c>
      <c r="FJ18" s="28">
        <v>26.4146690988223</v>
      </c>
      <c r="FK18" s="28">
        <v>22.04</v>
      </c>
      <c r="FL18" s="27">
        <v>21.8776324884793</v>
      </c>
      <c r="FM18" s="28">
        <v>22.2659696620584</v>
      </c>
      <c r="FN18" s="28">
        <v>15.33</v>
      </c>
      <c r="FO18" s="27">
        <v>15.8522651049667</v>
      </c>
      <c r="FP18" s="28">
        <v>15.5987435995904</v>
      </c>
      <c r="FQ18" s="28">
        <v>23</v>
      </c>
      <c r="FR18" s="27">
        <v>22.9976195891922</v>
      </c>
      <c r="FS18" s="28">
        <v>22.2443858560794</v>
      </c>
      <c r="FT18" s="32"/>
      <c r="FU18" s="33">
        <f>SUM(SUM(B18,E18,H18,K18,N18,Q18,T18,W18,Z18,AC18,AF18,AI18,AL18,AO18,AR18,AU18,AX18,BA18,BD18,BG18,BJ18,BM18,BP18,BS18,BV18,BY18,CB18,CE18,CH18,CK18),CN18,CQ18,CT18,CW18,CZ18,DC18,DF18,DI18,DL18,DO18,DR18,DU18,DX18,EA18,ED18,EG18,EJ18,EM18,EP18,ES18,EV18,EY18,FB18,FE18,FH18,FK18,FN18,FQ18)/58</f>
        <v>24.6925454545455</v>
      </c>
      <c r="FV18" s="33">
        <f>SUM(SUM(C18,F18,I18,L18,O18,R18,U18,X18,AA18,AD18,AG18,AJ18,AM18,AP18,AS18,AV18,AY18,BB18,BE18,BH18,BK18,BN18,BQ18,BT18,BW18,BZ18,CC18,CF18,CI18,CL18),CO18,CR18,CU18,CX18,DA18,DD18,DG18,DJ18,DM18,DP18,DS18,DV18,DY18,EB18,EE18,EH18,EK18,EN18,EQ18,ET18,EW18,EZ18,FC18,FF18,FI18,FL18,FO18,FR18)/58</f>
        <v>24.4823075510732</v>
      </c>
      <c r="FW18" s="33">
        <f>SUM(SUM(D18,G18,J18,M18,P18,S18,V18,Y18,AB18,AE18,AH18,AK18,AN18,AQ18,AT18,AW18,AZ18,BC18,BF18,BI18,BL18,BO18,BR18,BU18,BX18,CA18,CD18,CG18,CJ18,CM18),CP18,CS18,CV18,CY18,DB18,DE18,DH18,DK18,DN18,DQ18,DT18,DW18,DZ18,EC18,EF18,EI18,EL18,EO18,ER18,EU18,EX18,FA18,FD18,FG18,FJ18,FM18,FP18,FS18)/58</f>
        <v>24.7429502352798</v>
      </c>
      <c r="FX18" s="34"/>
      <c r="FY18" s="34"/>
      <c r="FZ18" s="35"/>
      <c r="GA18" s="36"/>
      <c r="GB18" s="31">
        <f>SUM(SUM(D18,G18,J18,M18,P18,S18,V18,Y18,AB18,AE18,AH18,AK18,AQ18,AT18,AW18,AZ18,BC18,BF18,BI18,BO18,BU18,BX18,CA18,CD18,CG18,CJ18,CM18,CS18,CV18,CY18),DB18,DE18,DH18,DK18,DN18,DZ18,EC18,EF18,EL18,EO18,ER18,EU18,EX18,FG18,FJ18,FM18)/46</f>
        <v>25.1219333635953</v>
      </c>
      <c r="GC18" s="37">
        <v>1925</v>
      </c>
      <c r="GD18" s="27">
        <f>AVERAGE(L18,R18,BB18,BH18,CF18,DS18,EH18,EW18,FC18,FF18,FI18,FR18)</f>
        <v>22.8138729884162</v>
      </c>
      <c r="GE18" s="27">
        <f>AVERAGE(M18,S18,BC18,BI18,CG18,DT18,EI18,EX18,FD18,FG18,FJ18,FS18)</f>
        <v>23.2998945186053</v>
      </c>
      <c r="GF18" s="31">
        <f>AVERAGE(I18,BE18,EZ18)</f>
        <v>29.7938480840296</v>
      </c>
      <c r="GG18" s="31">
        <f>AVERAGE(J18,BF18,FA18)</f>
        <v>30.7512312001251</v>
      </c>
      <c r="GH18" s="27">
        <f>AVERAGE(O18,AA18,AD18,AG18,AM18,AV18,AY18,BT18,BW18,CU18,DA18,DP18,DV18,DY18,EK18)</f>
        <v>29.2624713083451</v>
      </c>
      <c r="GI18" s="27">
        <f>AVERAGE(P18,AB18,AE18,AH18,AN18,AW18,AZ18,BU18,BX18,CV18,DB18,DQ18,DW18,DZ18,EL18)</f>
        <v>29.4527506786233</v>
      </c>
      <c r="GJ18" s="31">
        <f>AVERAGE(C18,DG18,EE18,EN18,ET18)</f>
        <v>22.1451203232869</v>
      </c>
      <c r="GK18" s="31">
        <f>AVERAGE(D18,DH18,EF18,EO18,EU18)</f>
        <v>22.2775481310804</v>
      </c>
      <c r="GL18" s="27">
        <f>AVERAGE(BK18,CR18,CX18)</f>
        <v>16.5608177590032</v>
      </c>
      <c r="GM18" s="27">
        <f>AVERAGE(BL18,CS18,CY18)</f>
        <v>16.8092086249075</v>
      </c>
      <c r="GN18" s="31">
        <f>AVERAGE(AP18,BQ18,CO18,DJ18,DM18,EQ18,FO18)</f>
        <v>18.6711784650924</v>
      </c>
      <c r="GO18" s="31">
        <f>AVERAGE(AQ18,BR18,CP18,DK18,DN18,ER18,FP18)</f>
        <v>18.5795455975394</v>
      </c>
      <c r="GP18" s="27">
        <f>AVERAGE(F18,U18,X18,AJ18,AS18,BN18,BZ18,CC18,CI18,CL18,DD18,EB18,FL18)</f>
        <v>24.561760032789</v>
      </c>
      <c r="GQ18" s="27">
        <f>AVERAGE(G18,V18,Y18,AK18,AT18,BO18,CA18,CD18,CJ18,CM18,DE18,EC18,FM18)</f>
        <v>24.8778334840459</v>
      </c>
      <c r="GR18" s="27">
        <f>AVERAGE(X18,AS18,CC18,DD18)</f>
        <v>30.9585604761464</v>
      </c>
      <c r="GS18" s="27">
        <f>AVERAGE(Y18,AT18,CD18,DE18)</f>
        <v>31.4185420197927</v>
      </c>
      <c r="GT18" s="27">
        <f>AVERAGE(F18,U18,AJ18,BN18,BZ18,CI18,CL18,EB18,FL18)</f>
        <v>21.7187376135191</v>
      </c>
      <c r="GU18" s="27">
        <f>AVERAGE(G18,V18,AK18,BO18,CA18,CJ18,CM18,EC18,FM18)</f>
        <v>21.9708519126029</v>
      </c>
      <c r="GV18" s="27"/>
    </row>
    <row r="19" ht="20.35" customHeight="1">
      <c r="A19" s="25">
        <v>1926</v>
      </c>
      <c r="B19" s="26">
        <v>22.23</v>
      </c>
      <c r="C19" s="27">
        <v>21.6296607782898</v>
      </c>
      <c r="D19" s="28">
        <v>21.9973489503328</v>
      </c>
      <c r="E19" s="28">
        <v>19.75</v>
      </c>
      <c r="F19" s="27">
        <v>19.2340713005632</v>
      </c>
      <c r="G19" s="28">
        <v>19.2333826164875</v>
      </c>
      <c r="H19" s="28">
        <v>28.35</v>
      </c>
      <c r="I19" s="27">
        <v>28.2475928059396</v>
      </c>
      <c r="J19" s="28">
        <v>28.9671786994368</v>
      </c>
      <c r="K19" s="28">
        <v>20.18</v>
      </c>
      <c r="L19" s="27">
        <v>20.0031067097873</v>
      </c>
      <c r="M19" s="28">
        <v>19.9275134408602</v>
      </c>
      <c r="N19" s="28">
        <v>32.23</v>
      </c>
      <c r="O19" s="27">
        <v>31.341610343062</v>
      </c>
      <c r="P19" s="28">
        <v>32.1805792370712</v>
      </c>
      <c r="Q19" s="28">
        <v>27.57</v>
      </c>
      <c r="R19" s="27">
        <v>27.0809222990271</v>
      </c>
      <c r="S19" s="28">
        <v>27.5978539426523</v>
      </c>
      <c r="T19" s="28">
        <v>21.8</v>
      </c>
      <c r="U19" s="27">
        <v>21.0528457104013</v>
      </c>
      <c r="V19" s="28">
        <v>21.7389288583435</v>
      </c>
      <c r="W19" s="28">
        <v>31.32</v>
      </c>
      <c r="X19" s="27">
        <v>31.5458832565284</v>
      </c>
      <c r="Y19" s="28">
        <v>31.3199001536098</v>
      </c>
      <c r="Z19" s="28">
        <v>27.37</v>
      </c>
      <c r="AA19" s="27">
        <v>27.9751164874552</v>
      </c>
      <c r="AB19" s="28">
        <v>27.3948591909882</v>
      </c>
      <c r="AC19" s="28">
        <v>32.35</v>
      </c>
      <c r="AD19" s="27">
        <v>32.6718580389145</v>
      </c>
      <c r="AE19" s="28">
        <v>32.370993983615</v>
      </c>
      <c r="AF19" s="28">
        <v>29.07</v>
      </c>
      <c r="AG19" s="27">
        <v>29.7687109575013</v>
      </c>
      <c r="AH19" s="28">
        <v>30.005069124424</v>
      </c>
      <c r="AI19" s="28">
        <v>18.97</v>
      </c>
      <c r="AJ19" s="27">
        <v>19.2210442080058</v>
      </c>
      <c r="AK19" s="28">
        <v>19.5258489076634</v>
      </c>
      <c r="AL19" s="28">
        <v>24.38</v>
      </c>
      <c r="AM19" s="27">
        <v>24.0677828981055</v>
      </c>
      <c r="AN19" s="28">
        <v>23.6097228622632</v>
      </c>
      <c r="AO19" s="28">
        <v>16.32</v>
      </c>
      <c r="AP19" s="27">
        <v>17.0017183334216</v>
      </c>
      <c r="AQ19" s="28">
        <v>16.8443138319473</v>
      </c>
      <c r="AR19" s="28">
        <v>27.35</v>
      </c>
      <c r="AS19" s="27">
        <v>27.4801164874552</v>
      </c>
      <c r="AT19" s="28">
        <v>26.6659408602151</v>
      </c>
      <c r="AU19" s="28">
        <v>29.04</v>
      </c>
      <c r="AV19" s="27">
        <v>29.0312000768049</v>
      </c>
      <c r="AW19" s="28">
        <v>30.4696588581669</v>
      </c>
      <c r="AX19" s="28">
        <v>30.42</v>
      </c>
      <c r="AY19" s="27">
        <v>30.9111565540195</v>
      </c>
      <c r="AZ19" s="28">
        <v>31.0426459293395</v>
      </c>
      <c r="BA19" s="28">
        <v>25.38</v>
      </c>
      <c r="BB19" s="27">
        <v>25.045531233999</v>
      </c>
      <c r="BC19" s="28">
        <v>25.9230536354327</v>
      </c>
      <c r="BD19" s="28">
        <v>31.53</v>
      </c>
      <c r="BE19" t="s" s="30">
        <v>76</v>
      </c>
      <c r="BF19" s="28">
        <v>32.832925384466</v>
      </c>
      <c r="BG19" s="28">
        <v>22.57</v>
      </c>
      <c r="BH19" s="27">
        <v>22.6214708141321</v>
      </c>
      <c r="BI19" s="28">
        <v>22.9743369175627</v>
      </c>
      <c r="BJ19" s="28">
        <v>17.38</v>
      </c>
      <c r="BK19" s="27">
        <v>17.5581477214542</v>
      </c>
      <c r="BL19" s="28">
        <v>16.9718682795699</v>
      </c>
      <c r="BM19" s="28">
        <v>20.76</v>
      </c>
      <c r="BN19" s="27">
        <v>20.5822958269329</v>
      </c>
      <c r="BO19" s="28">
        <v>20.8657373271889</v>
      </c>
      <c r="BP19" s="28">
        <v>18.39</v>
      </c>
      <c r="BQ19" s="27">
        <v>18.638470633155</v>
      </c>
      <c r="BR19" s="28">
        <v>18.2664808120134</v>
      </c>
      <c r="BS19" s="28">
        <v>29.14</v>
      </c>
      <c r="BT19" s="27">
        <v>29.2049491719194</v>
      </c>
      <c r="BU19" s="28">
        <v>29.6336633516959</v>
      </c>
      <c r="BV19" s="28">
        <v>34.11</v>
      </c>
      <c r="BW19" s="27">
        <v>33.3207968509985</v>
      </c>
      <c r="BX19" s="28">
        <v>33.5463831285202</v>
      </c>
      <c r="BY19" s="28">
        <v>25.32</v>
      </c>
      <c r="BZ19" s="27">
        <v>24.9888270476897</v>
      </c>
      <c r="CA19" s="28">
        <v>24.6627131557109</v>
      </c>
      <c r="CB19" s="28">
        <v>32.31</v>
      </c>
      <c r="CC19" s="27">
        <v>31.5077567447075</v>
      </c>
      <c r="CD19" s="28">
        <v>32.5683658920454</v>
      </c>
      <c r="CE19" s="28">
        <v>24.18</v>
      </c>
      <c r="CF19" s="27">
        <v>24.5042165898617</v>
      </c>
      <c r="CG19" s="28">
        <v>24.9260413466462</v>
      </c>
      <c r="CH19" s="28">
        <v>25.23</v>
      </c>
      <c r="CI19" s="27">
        <v>24.5941845436729</v>
      </c>
      <c r="CJ19" s="28">
        <v>26.2955611835019</v>
      </c>
      <c r="CK19" s="28">
        <v>20.86</v>
      </c>
      <c r="CL19" s="27">
        <v>20.6707584485407</v>
      </c>
      <c r="CM19" s="28">
        <v>21.2295078084997</v>
      </c>
      <c r="CN19" s="28">
        <v>22.17</v>
      </c>
      <c r="CO19" s="27">
        <v>22.6535468623543</v>
      </c>
      <c r="CP19" s="28">
        <v>22.9167565985526</v>
      </c>
      <c r="CQ19" s="28">
        <v>17.88</v>
      </c>
      <c r="CR19" s="27">
        <v>17.353081797235</v>
      </c>
      <c r="CS19" s="28">
        <v>18.7841705069124</v>
      </c>
      <c r="CT19" s="28">
        <v>33.06</v>
      </c>
      <c r="CU19" s="27">
        <v>32.9693727598566</v>
      </c>
      <c r="CV19" s="28">
        <v>32.7891706834755</v>
      </c>
      <c r="CW19" s="28">
        <v>15.54</v>
      </c>
      <c r="CX19" s="27">
        <v>15.7741825965751</v>
      </c>
      <c r="CY19" s="28">
        <v>15.6256740342493</v>
      </c>
      <c r="CZ19" s="28">
        <v>26.34</v>
      </c>
      <c r="DA19" s="27">
        <v>25.9554038658474</v>
      </c>
      <c r="DB19" s="28">
        <v>27.0421428350725</v>
      </c>
      <c r="DC19" s="28">
        <v>35.38</v>
      </c>
      <c r="DD19" s="27">
        <v>35.1417940348182</v>
      </c>
      <c r="DE19" s="28">
        <v>36.0568247567844</v>
      </c>
      <c r="DF19" s="28">
        <v>28.68</v>
      </c>
      <c r="DG19" s="27">
        <v>27.6306099590374</v>
      </c>
      <c r="DH19" s="28">
        <v>27.2845244495648</v>
      </c>
      <c r="DI19" s="28">
        <v>20.58</v>
      </c>
      <c r="DJ19" s="27">
        <v>19.4885938300051</v>
      </c>
      <c r="DK19" s="28">
        <v>20.1904192268305</v>
      </c>
      <c r="DL19" s="28">
        <v>24.34</v>
      </c>
      <c r="DM19" s="27">
        <v>24.5029619462028</v>
      </c>
      <c r="DN19" s="28">
        <v>24.1507432336182</v>
      </c>
      <c r="DO19" s="28">
        <v>27.96</v>
      </c>
      <c r="DP19" s="27">
        <v>28.1282258064516</v>
      </c>
      <c r="DQ19" s="28">
        <v>28.310650921659</v>
      </c>
      <c r="DR19" s="28">
        <v>20.2</v>
      </c>
      <c r="DS19" s="27">
        <v>20.2468787409291</v>
      </c>
      <c r="DT19" s="28">
        <v>20.1756801869803</v>
      </c>
      <c r="DU19" s="28">
        <v>34.05</v>
      </c>
      <c r="DV19" s="27">
        <v>34.0217228176608</v>
      </c>
      <c r="DW19" s="28">
        <v>34.6082070949588</v>
      </c>
      <c r="DX19" s="28">
        <v>32.83</v>
      </c>
      <c r="DY19" s="27">
        <v>33.7081528417819</v>
      </c>
      <c r="DZ19" s="28">
        <v>33.5412743215566</v>
      </c>
      <c r="EA19" s="28">
        <v>23.81</v>
      </c>
      <c r="EB19" s="27">
        <v>23.3582936507937</v>
      </c>
      <c r="EC19" s="28">
        <v>22.6593548387097</v>
      </c>
      <c r="ED19" s="28">
        <v>21.03</v>
      </c>
      <c r="EE19" s="27">
        <v>20.7215288371559</v>
      </c>
      <c r="EF19" s="28">
        <v>21.2612104278122</v>
      </c>
      <c r="EG19" s="28">
        <v>23.95</v>
      </c>
      <c r="EH19" s="27">
        <v>23.2936151679861</v>
      </c>
      <c r="EI19" s="38">
        <v>22.6</v>
      </c>
      <c r="EJ19" s="28">
        <v>34.54</v>
      </c>
      <c r="EK19" s="27">
        <v>35.0111382797465</v>
      </c>
      <c r="EL19" s="28">
        <v>34.4590412627788</v>
      </c>
      <c r="EM19" s="28">
        <v>18.77</v>
      </c>
      <c r="EN19" s="27">
        <v>18.308271249360</v>
      </c>
      <c r="EO19" s="28">
        <v>17.8791916282642</v>
      </c>
      <c r="EP19" t="s" s="29">
        <v>75</v>
      </c>
      <c r="EQ19" s="27">
        <v>19.9120479888491</v>
      </c>
      <c r="ER19" s="28">
        <v>20.336837913182</v>
      </c>
      <c r="ES19" s="28">
        <v>23.07</v>
      </c>
      <c r="ET19" s="27">
        <v>22.6021550179212</v>
      </c>
      <c r="EU19" s="28">
        <v>23.1412634408602</v>
      </c>
      <c r="EV19" s="28">
        <v>22.47</v>
      </c>
      <c r="EW19" s="27">
        <v>23.0657910906298</v>
      </c>
      <c r="EX19" s="28">
        <v>22.4942018689196</v>
      </c>
      <c r="EY19" s="28">
        <v>32.27</v>
      </c>
      <c r="EZ19" s="27">
        <v>32.051112391193</v>
      </c>
      <c r="FA19" s="28">
        <v>32.6746767793139</v>
      </c>
      <c r="FB19" s="28">
        <v>27.29</v>
      </c>
      <c r="FC19" s="27">
        <v>27.8261041810124</v>
      </c>
      <c r="FD19" s="28">
        <v>27.9052856569027</v>
      </c>
      <c r="FE19" s="28">
        <v>21.81</v>
      </c>
      <c r="FF19" s="27">
        <v>22.5500062679874</v>
      </c>
      <c r="FG19" s="28">
        <v>22.5067338709677</v>
      </c>
      <c r="FH19" s="28">
        <v>27.65</v>
      </c>
      <c r="FI19" s="27">
        <v>26.7614298515105</v>
      </c>
      <c r="FJ19" s="28">
        <v>27.1514567332309</v>
      </c>
      <c r="FK19" s="28">
        <v>21.84</v>
      </c>
      <c r="FL19" s="27">
        <v>21.7038302037537</v>
      </c>
      <c r="FM19" s="28">
        <v>22.0993992663806</v>
      </c>
      <c r="FN19" s="28">
        <v>15.96</v>
      </c>
      <c r="FO19" s="27">
        <v>16.4959600614439</v>
      </c>
      <c r="FP19" s="28">
        <v>16.2362135176651</v>
      </c>
      <c r="FQ19" s="28">
        <v>23.75</v>
      </c>
      <c r="FR19" s="27">
        <v>23.8535426267281</v>
      </c>
      <c r="FS19" s="28">
        <v>22.8987237583205</v>
      </c>
      <c r="FT19" s="32"/>
      <c r="FU19" s="33">
        <f>SUM(SUM(B19,E19,H19,K19,N19,Q19,T19,W19,Z19,AC19,AF19,AI19,AL19,AO19,AR19,AU19,AX19,BA19,BD19,BG19,BJ19,BM19,BP19,BS19,BV19,BY19,CB19,CE19,CH19,CK19),CN19,CQ19,CT19,CW19,CZ19,DC19,DF19,DI19,DL19,DO19,DR19,DU19,DX19,EA19,ED19,EG19,EJ19,EM19,EP19,ES19,EV19,EY19,FB19,FE19,FH19,FK19,FN19,FQ19)/58</f>
        <v>25.3171929824561</v>
      </c>
      <c r="FV19" s="33">
        <f>SUM(SUM(C19,F19,I19,L19,O19,R19,U19,X19,AA19,AD19,AG19,AJ19,AM19,AP19,AS19,AV19,AY19,BB19,BE19,BH19,BK19,BN19,BQ19,BT19,BW19,BZ19,CC19,CF19,CI19,CL19),CO19,CR19,CU19,CX19,DA19,DD19,DG19,DJ19,DM19,DP19,DS19,DV19,DY19,EB19,EE19,EH19,EK19,EN19,EQ19,ET19,EW19,EZ19,FC19,FF19,FI19,FL19,FO19,FR19)/58</f>
        <v>25.0279150455644</v>
      </c>
      <c r="FW19" s="33">
        <f>SUM(SUM(D19,G19,J19,M19,P19,S19,V19,Y19,AB19,AE19,AH19,AK19,AN19,AQ19,AT19,AW19,AZ19,BC19,BF19,BI19,BL19,BO19,BR19,BU19,BX19,CA19,CD19,CG19,CJ19,CM19),CP19,CS19,CV19,CY19,DB19,DE19,DH19,DK19,DN19,DQ19,DT19,DW19,DZ19,EC19,EF19,EI19,EL19,EO19,ER19,EU19,EX19,FA19,FD19,FG19,FJ19,FM19,FP19,FS19)/58</f>
        <v>25.3339346117895</v>
      </c>
      <c r="FX19" s="34"/>
      <c r="FY19" s="34"/>
      <c r="FZ19" s="35"/>
      <c r="GA19" s="36"/>
      <c r="GB19" s="31">
        <f>SUM(SUM(D19,G19,J19,M19,P19,S19,V19,Y19,AB19,AE19,AH19,AK19,AQ19,AT19,AW19,AZ19,BC19,BF19,BI19,BO19,BU19,BX19,CA19,CD19,CG19,CJ19,CM19,CS19,CV19,CY19),DB19,DE19,DH19,DK19,DN19,DZ19,EC19,EF19,EL19,EO19,ER19,EU19,EX19,FG19,FJ19,FM19)/46</f>
        <v>25.6998682829477</v>
      </c>
      <c r="GC19" s="37">
        <v>1926</v>
      </c>
      <c r="GD19" s="27">
        <f>AVERAGE(L19,R19,BB19,BH19,CF19,DS19,EH19,EW19,FC19,FF19,FI19,FR19)</f>
        <v>23.9043846311326</v>
      </c>
      <c r="GE19" s="27">
        <f>AVERAGE(M19,S19,BC19,BI19,CG19,DT19,EI19,EX19,FD19,FG19,FJ19,FS19)</f>
        <v>23.923406779873</v>
      </c>
      <c r="GF19" s="31">
        <f>AVERAGE(I19,BE19,EZ19)</f>
        <v>30.1493525985663</v>
      </c>
      <c r="GG19" s="31">
        <f>AVERAGE(J19,BF19,FA19)</f>
        <v>31.4915936210722</v>
      </c>
      <c r="GH19" s="27">
        <f>AVERAGE(O19,AA19,AD19,AG19,AM19,AV19,AY19,BT19,BW19,CU19,DA19,DP19,DV19,DY19,EK19)</f>
        <v>30.539146516675</v>
      </c>
      <c r="GI19" s="27">
        <f>AVERAGE(P19,AB19,AE19,AH19,AN19,AW19,AZ19,BU19,BX19,CV19,DB19,DQ19,DW19,DZ19,EL19)</f>
        <v>30.7336041857057</v>
      </c>
      <c r="GJ19" s="31">
        <f>AVERAGE(C19,DG19,EE19,EN19,ET19)</f>
        <v>22.1784451683529</v>
      </c>
      <c r="GK19" s="31">
        <f>AVERAGE(D19,DH19,EF19,EO19,EU19)</f>
        <v>22.3127077793668</v>
      </c>
      <c r="GL19" s="27">
        <f>AVERAGE(BK19,CR19,CX19)</f>
        <v>16.8951373717548</v>
      </c>
      <c r="GM19" s="27">
        <f>AVERAGE(BL19,CS19,CY19)</f>
        <v>17.1272376069105</v>
      </c>
      <c r="GN19" s="27">
        <f>AVERAGE(AP19,BQ19,CO19,DJ19,DM19,EQ19,FO19)</f>
        <v>19.8133285222045</v>
      </c>
      <c r="GO19" s="27">
        <f>AVERAGE(AQ19,BR19,CP19,DK19,DN19,ER19,FP19)</f>
        <v>19.8488235905442</v>
      </c>
      <c r="GP19" s="27">
        <f>AVERAGE(F19,U19,X19,AJ19,AS19,BN19,BZ19,CC19,CI19,CL19,DD19,EB19,FL19)</f>
        <v>24.6985924202972</v>
      </c>
      <c r="GQ19" s="27">
        <f>AVERAGE(G19,V19,Y19,AK19,AT19,BO19,CA19,CD19,CJ19,CM19,DE19,EC19,FM19)</f>
        <v>24.9939588942416</v>
      </c>
      <c r="GR19" s="27">
        <f>AVERAGE(X19,AS19,CC19,DD19)</f>
        <v>31.4188876308773</v>
      </c>
      <c r="GS19" s="27">
        <f>AVERAGE(Y19,AT19,CD19,DE19)</f>
        <v>31.6527579156637</v>
      </c>
      <c r="GT19" s="27">
        <f>AVERAGE(F19,U19,AJ19,BN19,BZ19,CI19,CL19,EB19,FL19)</f>
        <v>21.7117945489282</v>
      </c>
      <c r="GU19" s="27">
        <f>AVERAGE(G19,V19,AK19,BO19,CA19,CJ19,CM19,EC19,FM19)</f>
        <v>22.0344926624985</v>
      </c>
      <c r="GV19" s="27"/>
    </row>
    <row r="20" ht="20.35" customHeight="1">
      <c r="A20" s="25">
        <v>1927</v>
      </c>
      <c r="B20" s="26">
        <v>22.23</v>
      </c>
      <c r="C20" s="27">
        <v>21.6644943234988</v>
      </c>
      <c r="D20" s="28">
        <v>22.0086831929657</v>
      </c>
      <c r="E20" s="28">
        <v>19.84</v>
      </c>
      <c r="F20" s="27">
        <v>19.426917562724</v>
      </c>
      <c r="G20" s="28">
        <v>19.3625390424987</v>
      </c>
      <c r="H20" s="28">
        <v>28.33</v>
      </c>
      <c r="I20" s="27">
        <v>28.2054689734626</v>
      </c>
      <c r="J20" s="28">
        <v>28.8978981054787</v>
      </c>
      <c r="K20" s="28">
        <v>19.87</v>
      </c>
      <c r="L20" s="27">
        <v>19.6652150537634</v>
      </c>
      <c r="M20" s="28">
        <v>19.6107853302612</v>
      </c>
      <c r="N20" s="28">
        <v>32.06</v>
      </c>
      <c r="O20" s="27">
        <v>31.0223700716846</v>
      </c>
      <c r="P20" s="28">
        <v>31.9642133896569</v>
      </c>
      <c r="Q20" s="28">
        <v>27.39</v>
      </c>
      <c r="R20" s="27">
        <v>27.027944828469</v>
      </c>
      <c r="S20" s="28">
        <v>27.4972299027138</v>
      </c>
      <c r="T20" s="28">
        <v>21.66</v>
      </c>
      <c r="U20" s="27">
        <v>20.8148390848738</v>
      </c>
      <c r="V20" s="28">
        <v>22.5524127778661</v>
      </c>
      <c r="W20" s="28">
        <v>31.34</v>
      </c>
      <c r="X20" s="27">
        <v>31.5823617511521</v>
      </c>
      <c r="Y20" s="28">
        <v>31.3442709933436</v>
      </c>
      <c r="Z20" s="28">
        <v>26.05</v>
      </c>
      <c r="AA20" s="27">
        <v>26.5775003327534</v>
      </c>
      <c r="AB20" s="28">
        <v>26.1640548615271</v>
      </c>
      <c r="AC20" s="28">
        <v>32.11</v>
      </c>
      <c r="AD20" s="27">
        <v>32.4043796458146</v>
      </c>
      <c r="AE20" s="28">
        <v>32.069329634338</v>
      </c>
      <c r="AF20" s="28">
        <v>28.42</v>
      </c>
      <c r="AG20" s="27">
        <v>29.1227707593976</v>
      </c>
      <c r="AH20" s="28">
        <v>29.3525898264386</v>
      </c>
      <c r="AI20" s="28">
        <v>19</v>
      </c>
      <c r="AJ20" s="27">
        <v>19.1050492831541</v>
      </c>
      <c r="AK20" s="28">
        <v>19.4489964157706</v>
      </c>
      <c r="AL20" t="s" s="29">
        <v>75</v>
      </c>
      <c r="AM20" t="s" s="30">
        <v>76</v>
      </c>
      <c r="AN20" t="s" s="29">
        <v>76</v>
      </c>
      <c r="AO20" t="s" s="29">
        <v>77</v>
      </c>
      <c r="AP20" s="27">
        <v>16.4549926284937</v>
      </c>
      <c r="AQ20" s="28">
        <v>16.328357014849</v>
      </c>
      <c r="AR20" s="28">
        <v>27.36</v>
      </c>
      <c r="AS20" s="27">
        <v>27.5788562467998</v>
      </c>
      <c r="AT20" s="28">
        <v>26.7343049155146</v>
      </c>
      <c r="AU20" s="28">
        <v>28.45</v>
      </c>
      <c r="AV20" s="27">
        <v>28.405462749616</v>
      </c>
      <c r="AW20" s="28">
        <v>29.9464548351784</v>
      </c>
      <c r="AX20" s="28">
        <v>28.58</v>
      </c>
      <c r="AY20" s="27">
        <v>29.2474859190988</v>
      </c>
      <c r="AZ20" s="28">
        <v>29.273339093702</v>
      </c>
      <c r="BA20" s="28">
        <v>24.85</v>
      </c>
      <c r="BB20" s="27">
        <v>24.4792196620584</v>
      </c>
      <c r="BC20" s="28">
        <v>25.4234773425499</v>
      </c>
      <c r="BD20" s="28">
        <v>31.71</v>
      </c>
      <c r="BE20" s="27">
        <v>31.3735682283666</v>
      </c>
      <c r="BF20" s="28">
        <v>33.0119918074757</v>
      </c>
      <c r="BG20" s="28">
        <v>22.69</v>
      </c>
      <c r="BH20" s="27">
        <v>22.7267985813161</v>
      </c>
      <c r="BI20" s="28">
        <v>23.1139797747056</v>
      </c>
      <c r="BJ20" s="28">
        <v>16.73</v>
      </c>
      <c r="BK20" s="27">
        <v>16.8363888888889</v>
      </c>
      <c r="BL20" s="28">
        <v>16.2384779825909</v>
      </c>
      <c r="BM20" s="28">
        <v>21.15</v>
      </c>
      <c r="BN20" s="27">
        <v>21.0356982846902</v>
      </c>
      <c r="BO20" s="28">
        <v>21.3609376600103</v>
      </c>
      <c r="BP20" t="s" s="29">
        <v>75</v>
      </c>
      <c r="BQ20" t="s" s="30">
        <v>76</v>
      </c>
      <c r="BR20" t="s" s="29">
        <v>76</v>
      </c>
      <c r="BS20" s="28">
        <v>26.73</v>
      </c>
      <c r="BT20" s="27">
        <v>26.8010795725409</v>
      </c>
      <c r="BU20" s="28">
        <v>27.1180965181772</v>
      </c>
      <c r="BV20" s="28">
        <v>32.32</v>
      </c>
      <c r="BW20" s="27">
        <v>31.8640168970814</v>
      </c>
      <c r="BX20" s="28">
        <v>32.0324039938556</v>
      </c>
      <c r="BY20" s="28">
        <v>26.16</v>
      </c>
      <c r="BZ20" s="27">
        <v>25.2708627752176</v>
      </c>
      <c r="CA20" s="28">
        <v>25.0169924475166</v>
      </c>
      <c r="CB20" s="28">
        <v>32.91</v>
      </c>
      <c r="CC20" s="27">
        <v>32.1440540194572</v>
      </c>
      <c r="CD20" s="28">
        <v>33.1227899385561</v>
      </c>
      <c r="CE20" s="28">
        <v>23.08</v>
      </c>
      <c r="CF20" s="27">
        <v>23.3806656426011</v>
      </c>
      <c r="CG20" s="28">
        <v>23.750513952893</v>
      </c>
      <c r="CH20" s="28">
        <v>24.54</v>
      </c>
      <c r="CI20" s="27">
        <v>23.9323495903738</v>
      </c>
      <c r="CJ20" s="28">
        <v>25.7197849462366</v>
      </c>
      <c r="CK20" s="28">
        <v>21.64</v>
      </c>
      <c r="CL20" s="27">
        <v>21.4200953661034</v>
      </c>
      <c r="CM20" s="28">
        <v>22.0389112903226</v>
      </c>
      <c r="CN20" s="28">
        <v>22.46</v>
      </c>
      <c r="CO20" s="27">
        <v>22.9017476427893</v>
      </c>
      <c r="CP20" s="28">
        <v>23.2046231006648</v>
      </c>
      <c r="CQ20" s="28">
        <v>17.18</v>
      </c>
      <c r="CR20" s="27">
        <v>16.7135509472606</v>
      </c>
      <c r="CS20" s="28">
        <v>18.1352969790067</v>
      </c>
      <c r="CT20" s="28">
        <v>32.02</v>
      </c>
      <c r="CU20" s="27">
        <v>32.1058422939068</v>
      </c>
      <c r="CV20" s="28">
        <v>31.8596025345622</v>
      </c>
      <c r="CW20" s="28">
        <v>15.13</v>
      </c>
      <c r="CX20" s="27">
        <v>15.3508755760369</v>
      </c>
      <c r="CY20" s="28">
        <v>15.2102924987199</v>
      </c>
      <c r="CZ20" s="28">
        <v>25.44</v>
      </c>
      <c r="DA20" s="27">
        <v>25.0375863172485</v>
      </c>
      <c r="DB20" s="28">
        <v>26.1170935739887</v>
      </c>
      <c r="DC20" s="28">
        <v>34.84</v>
      </c>
      <c r="DD20" s="27">
        <v>34.6461187916027</v>
      </c>
      <c r="DE20" s="28">
        <v>35.5006048387097</v>
      </c>
      <c r="DF20" s="28">
        <v>28.88</v>
      </c>
      <c r="DG20" s="27">
        <v>27.7328840245776</v>
      </c>
      <c r="DH20" s="28">
        <v>27.3643435386761</v>
      </c>
      <c r="DI20" s="28">
        <v>20.29</v>
      </c>
      <c r="DJ20" s="27">
        <v>19.1292133896569</v>
      </c>
      <c r="DK20" s="28">
        <v>19.9067332309268</v>
      </c>
      <c r="DL20" s="28">
        <v>24.91</v>
      </c>
      <c r="DM20" t="s" s="30">
        <v>76</v>
      </c>
      <c r="DN20" s="28">
        <v>24.718070462838</v>
      </c>
      <c r="DO20" s="28">
        <v>26.5</v>
      </c>
      <c r="DP20" s="27">
        <v>26.5389874110564</v>
      </c>
      <c r="DQ20" s="28">
        <v>26.8126234616947</v>
      </c>
      <c r="DR20" s="28">
        <v>19.35</v>
      </c>
      <c r="DS20" s="27">
        <v>19.4213460061444</v>
      </c>
      <c r="DT20" s="28">
        <v>19.289675499232</v>
      </c>
      <c r="DU20" s="28">
        <v>33.18</v>
      </c>
      <c r="DV20" s="27">
        <v>33.1775324348369</v>
      </c>
      <c r="DW20" s="28">
        <v>33.5615519581971</v>
      </c>
      <c r="DX20" s="28">
        <v>31.47</v>
      </c>
      <c r="DY20" s="27">
        <v>32.4075714197433</v>
      </c>
      <c r="DZ20" s="28">
        <v>32.2780591750975</v>
      </c>
      <c r="EA20" s="28">
        <v>24.32</v>
      </c>
      <c r="EB20" s="27">
        <v>23.8561117511521</v>
      </c>
      <c r="EC20" s="28">
        <v>23.1177995391705</v>
      </c>
      <c r="ED20" s="28">
        <v>20.13</v>
      </c>
      <c r="EE20" s="27">
        <v>19.8235234254992</v>
      </c>
      <c r="EF20" s="28">
        <v>20.4405581157194</v>
      </c>
      <c r="EG20" s="28">
        <v>23.07</v>
      </c>
      <c r="EH20" s="27">
        <v>22.5689112903226</v>
      </c>
      <c r="EI20" s="38">
        <v>22</v>
      </c>
      <c r="EJ20" s="28">
        <v>32.62</v>
      </c>
      <c r="EK20" s="27">
        <v>33.2012753882915</v>
      </c>
      <c r="EL20" s="28">
        <v>32.7609169653525</v>
      </c>
      <c r="EM20" s="28">
        <v>18.65</v>
      </c>
      <c r="EN20" s="27">
        <v>18.2014349718382</v>
      </c>
      <c r="EO20" s="28">
        <v>17.8210887096774</v>
      </c>
      <c r="EP20" t="s" s="29">
        <v>75</v>
      </c>
      <c r="EQ20" s="27">
        <v>19.523122262047</v>
      </c>
      <c r="ER20" s="28">
        <v>19.9119942254082</v>
      </c>
      <c r="ES20" s="28">
        <v>23.43</v>
      </c>
      <c r="ET20" s="27">
        <v>22.9663312852022</v>
      </c>
      <c r="EU20" s="28">
        <v>23.5010874295955</v>
      </c>
      <c r="EV20" s="28">
        <v>21.21</v>
      </c>
      <c r="EW20" s="27">
        <v>21.7061386328725</v>
      </c>
      <c r="EX20" s="28">
        <v>21.1575160010241</v>
      </c>
      <c r="EY20" s="28">
        <v>31.94</v>
      </c>
      <c r="EZ20" s="27">
        <v>31.6947030209933</v>
      </c>
      <c r="FA20" s="28">
        <v>32.3376164874552</v>
      </c>
      <c r="FB20" s="28">
        <v>26.99</v>
      </c>
      <c r="FC20" s="27">
        <v>27.5307557118138</v>
      </c>
      <c r="FD20" s="28">
        <v>27.6288871894698</v>
      </c>
      <c r="FE20" s="28">
        <v>21.78</v>
      </c>
      <c r="FF20" s="27">
        <v>22.5478859447005</v>
      </c>
      <c r="FG20" s="28">
        <v>22.5058271094867</v>
      </c>
      <c r="FH20" s="28">
        <v>27.64</v>
      </c>
      <c r="FI20" s="27">
        <v>26.7086725550435</v>
      </c>
      <c r="FJ20" s="28">
        <v>27.0657654889913</v>
      </c>
      <c r="FK20" s="28">
        <v>22.2</v>
      </c>
      <c r="FL20" s="27">
        <v>22.0363834816463</v>
      </c>
      <c r="FM20" s="28">
        <v>22.4431202438335</v>
      </c>
      <c r="FN20" s="28">
        <v>15.49</v>
      </c>
      <c r="FO20" s="27">
        <v>15.9735803891449</v>
      </c>
      <c r="FP20" s="28">
        <v>15.7281490015361</v>
      </c>
      <c r="FQ20" s="28">
        <v>23.27</v>
      </c>
      <c r="FR20" s="27">
        <v>23.3450588837686</v>
      </c>
      <c r="FS20" s="28">
        <v>22.4816570660522</v>
      </c>
      <c r="FT20" s="32"/>
      <c r="FU20" s="33">
        <f>SUM(SUM(B20,E20,H20,K20,N20,Q20,T20,W20,Z20,AC20,AF20,AI20,AL20,AO20,AR20,AU20,AX20,BA20,BD20,BG20,BJ20,BM20,BP20,BS20,BV20,BY20,CB20,CE20,CH20,CK20),CN20,CQ20,CT20,CW20,CZ20,DC20,DF20,DI20,DL20,DO20,DR20,DU20,DX20,EA20,ED20,EG20,EJ20,EM20,EP20,ES20,EV20,EY20,FB20,FE20,FH20,FK20,FN20,FQ20)/58</f>
        <v>25.2146296296296</v>
      </c>
      <c r="FV20" s="33">
        <f>SUM(SUM(C20,F20,I20,L20,O20,R20,U20,X20,AA20,AD20,AG20,AJ20,AM20,AP20,AS20,AV20,AY20,BB20,BE20,BH20,BK20,BN20,BQ20,BT20,BW20,BZ20,CC20,CF20,CI20,CL20),CO20,CR20,CU20,CX20,DA20,DD20,DG20,DJ20,DM20,DP20,DS20,DV20,DY20,EB20,EE20,EH20,EK20,EN20,EQ20,ET20,EW20,EZ20,FC20,FF20,FI20,FL20,FO20,FR20)/58</f>
        <v>24.8439645813209</v>
      </c>
      <c r="FW20" s="33">
        <f>SUM(SUM(D20,G20,J20,M20,P20,S20,V20,Y20,AB20,AE20,AH20,AK20,AN20,AQ20,AT20,AW20,AZ20,BC20,BF20,BI20,BL20,BO20,BR20,BU20,BX20,CA20,CD20,CG20,CJ20,CM20),CP20,CS20,CV20,CY20,DB20,DE20,DH20,DK20,DN20,DQ20,DT20,DW20,DZ20,EC20,EF20,EI20,EL20,EO20,ER20,EU20,EX20,FA20,FD20,FG20,FJ20,FM20,FP20,FS20)/58</f>
        <v>25.0957923466443</v>
      </c>
      <c r="FX20" s="34"/>
      <c r="FY20" s="34"/>
      <c r="FZ20" s="35"/>
      <c r="GA20" s="36"/>
      <c r="GB20" s="31">
        <f>SUM(SUM(D20,G20,J20,M20,P20,S20,V20,Y20,AB20,AE20,AH20,AK20,AQ20,AT20,AW20,AZ20,BC20,BF20,BI20,BO20,BU20,BX20,CA20,CD20,CG20,CJ20,CM20,CS20,CV20,CY20),DB20,DE20,DH20,DK20,DN20,DZ20,EC20,EF20,EL20,EO20,ER20,EU20,EX20,FG20,FJ20,FM20)/46</f>
        <v>25.3495893405475</v>
      </c>
      <c r="GC20" s="37">
        <v>1927</v>
      </c>
      <c r="GD20" s="27">
        <f>AVERAGE(L20,R20,BB20,BH20,CF20,DS20,EH20,EW20,FC20,FF20,FI20,FR20)</f>
        <v>23.4257177327395</v>
      </c>
      <c r="GE20" s="27">
        <f>AVERAGE(M20,S20,BC20,BI20,CG20,DT20,EI20,EX20,FD20,FG20,FJ20,FS20)</f>
        <v>23.460442888115</v>
      </c>
      <c r="GF20" s="31">
        <f>AVERAGE(I20,BE20,EZ20)</f>
        <v>30.4245800742742</v>
      </c>
      <c r="GG20" s="31">
        <f>AVERAGE(J20,BF20,FA20)</f>
        <v>31.4158354668032</v>
      </c>
      <c r="GH20" s="31">
        <f>AVERAGE(O20,AA20,AD20,AG20,AM20,AV20,AY20,BT20,BW20,CU20,DA20,DP20,DV20,DY20,EK20)</f>
        <v>29.8509900866479</v>
      </c>
      <c r="GI20" s="31">
        <f>AVERAGE(P20,AB20,AE20,AH20,AN20,AW20,AZ20,BU20,BX20,CV20,DB20,DQ20,DW20,DZ20,EL20)</f>
        <v>30.093594987269</v>
      </c>
      <c r="GJ20" s="31">
        <f>AVERAGE(C20,DG20,EE20,EN20,ET20)</f>
        <v>22.0777336061232</v>
      </c>
      <c r="GK20" s="31">
        <f>AVERAGE(D20,DH20,EF20,EO20,EU20)</f>
        <v>22.2271521973268</v>
      </c>
      <c r="GL20" s="27">
        <f>AVERAGE(BK20,CR20,CX20)</f>
        <v>16.3002718040621</v>
      </c>
      <c r="GM20" s="27">
        <f>AVERAGE(BL20,CS20,CY20)</f>
        <v>16.5280224867725</v>
      </c>
      <c r="GN20" s="31">
        <f>AVERAGE(AP20,BQ20,CO20,DJ20,DM20,EQ20,FO20)</f>
        <v>18.7965312624264</v>
      </c>
      <c r="GO20" s="31">
        <f>AVERAGE(AQ20,BR20,CP20,DK20,DN20,ER20,FP20)</f>
        <v>19.9663211727038</v>
      </c>
      <c r="GP20" s="27">
        <f>AVERAGE(F20,U20,X20,AJ20,AS20,BN20,BZ20,CC20,CI20,CL20,DD20,EB20,FL20)</f>
        <v>24.8345921529959</v>
      </c>
      <c r="GQ20" s="27">
        <f>AVERAGE(G20,V20,Y20,AK20,AT20,BO20,CA20,CD20,CJ20,CM20,DE20,EC20,FM20)</f>
        <v>25.2125742345653</v>
      </c>
      <c r="GR20" s="27">
        <f>AVERAGE(X20,AS20,CC20,DD20)</f>
        <v>31.487847702253</v>
      </c>
      <c r="GS20" s="27">
        <f>AVERAGE(Y20,AT20,CD20,DE20)</f>
        <v>31.675492671531</v>
      </c>
      <c r="GT20" s="27">
        <f>AVERAGE(F20,U20,AJ20,BN20,BZ20,CI20,CL20,EB20,FL20)</f>
        <v>21.8775896866595</v>
      </c>
      <c r="GU20" s="27">
        <f>AVERAGE(G20,V20,AK20,BO20,CA20,CJ20,CM20,EC20,FM20)</f>
        <v>22.3401660403584</v>
      </c>
      <c r="GV20" s="27"/>
    </row>
    <row r="21" ht="20.35" customHeight="1">
      <c r="A21" s="25">
        <v>1928</v>
      </c>
      <c r="B21" s="26">
        <v>22.41</v>
      </c>
      <c r="C21" s="27">
        <v>21.8171805092078</v>
      </c>
      <c r="D21" s="28">
        <v>22.1722027561488</v>
      </c>
      <c r="E21" s="28">
        <v>19.68</v>
      </c>
      <c r="F21" s="27">
        <v>19.2521319985169</v>
      </c>
      <c r="G21" s="28">
        <v>19.2627493511309</v>
      </c>
      <c r="H21" s="28">
        <v>29.54</v>
      </c>
      <c r="I21" s="27">
        <v>29.4238391422568</v>
      </c>
      <c r="J21" s="28">
        <v>30.123737795081</v>
      </c>
      <c r="K21" t="s" s="29">
        <v>75</v>
      </c>
      <c r="L21" t="s" s="30">
        <v>76</v>
      </c>
      <c r="M21" t="s" s="29">
        <v>76</v>
      </c>
      <c r="N21" s="28">
        <v>32.51</v>
      </c>
      <c r="O21" s="27">
        <v>31.5665514151526</v>
      </c>
      <c r="P21" s="28">
        <v>32.3939170065505</v>
      </c>
      <c r="Q21" s="28">
        <v>28.26</v>
      </c>
      <c r="R21" s="27">
        <v>27.8193471140774</v>
      </c>
      <c r="S21" s="28">
        <v>28.3771829810901</v>
      </c>
      <c r="T21" s="28">
        <v>21.74</v>
      </c>
      <c r="U21" s="27">
        <v>20.8599916794675</v>
      </c>
      <c r="V21" s="28">
        <v>22.6586048651941</v>
      </c>
      <c r="W21" s="28">
        <v>32.12</v>
      </c>
      <c r="X21" s="27">
        <v>32.3521588802373</v>
      </c>
      <c r="Y21" s="28">
        <v>32.1168637992832</v>
      </c>
      <c r="Z21" s="28">
        <v>26.45</v>
      </c>
      <c r="AA21" s="27">
        <v>27.0362686936102</v>
      </c>
      <c r="AB21" s="28">
        <v>26.5093001483129</v>
      </c>
      <c r="AC21" s="28">
        <v>32.05</v>
      </c>
      <c r="AD21" s="27">
        <v>32.4330530836732</v>
      </c>
      <c r="AE21" s="28">
        <v>32.0610215053763</v>
      </c>
      <c r="AF21" s="28">
        <v>28.7</v>
      </c>
      <c r="AG21" s="27">
        <v>29.3848124459276</v>
      </c>
      <c r="AH21" s="28">
        <v>29.6312285255222</v>
      </c>
      <c r="AI21" s="28">
        <v>18.82</v>
      </c>
      <c r="AJ21" s="27">
        <v>18.9971835990607</v>
      </c>
      <c r="AK21" s="28">
        <v>19.3550985663082</v>
      </c>
      <c r="AL21" s="28">
        <v>24.02</v>
      </c>
      <c r="AM21" s="27">
        <v>23.731335125448</v>
      </c>
      <c r="AN21" s="28">
        <v>23.3230512297615</v>
      </c>
      <c r="AO21" s="28">
        <v>16.32</v>
      </c>
      <c r="AP21" s="27">
        <v>16.9571996662959</v>
      </c>
      <c r="AQ21" s="28">
        <v>16.8066802620195</v>
      </c>
      <c r="AR21" s="28">
        <v>27.39</v>
      </c>
      <c r="AS21" s="27">
        <v>27.5582054134223</v>
      </c>
      <c r="AT21" s="28">
        <v>26.6955425781733</v>
      </c>
      <c r="AU21" s="28">
        <v>28.74</v>
      </c>
      <c r="AV21" s="27">
        <v>28.633509454950</v>
      </c>
      <c r="AW21" s="28">
        <v>30.3103253615128</v>
      </c>
      <c r="AX21" s="28">
        <v>29.95</v>
      </c>
      <c r="AY21" s="27">
        <v>30.0027535765708</v>
      </c>
      <c r="AZ21" s="28">
        <v>30.6377802285329</v>
      </c>
      <c r="BA21" s="28">
        <v>25.4</v>
      </c>
      <c r="BB21" s="27">
        <v>25.1347182054134</v>
      </c>
      <c r="BC21" s="28">
        <v>25.9930833642319</v>
      </c>
      <c r="BD21" s="28">
        <v>31.48</v>
      </c>
      <c r="BE21" s="27">
        <v>31.2178524492234</v>
      </c>
      <c r="BF21" s="28">
        <v>32.7992104739148</v>
      </c>
      <c r="BG21" s="28">
        <v>22.74</v>
      </c>
      <c r="BH21" s="27">
        <v>22.7950658138673</v>
      </c>
      <c r="BI21" s="28">
        <v>23.1993047830923</v>
      </c>
      <c r="BJ21" s="28">
        <v>17.53</v>
      </c>
      <c r="BK21" s="27">
        <v>17.6818906810036</v>
      </c>
      <c r="BL21" s="28">
        <v>17.0942386602398</v>
      </c>
      <c r="BM21" s="28">
        <v>21.07</v>
      </c>
      <c r="BN21" s="27">
        <v>20.9423967989124</v>
      </c>
      <c r="BO21" s="28">
        <v>21.2366431837845</v>
      </c>
      <c r="BP21" s="28">
        <v>18.85</v>
      </c>
      <c r="BQ21" s="27">
        <v>18.8091521443579</v>
      </c>
      <c r="BR21" s="28">
        <v>18.3460524039056</v>
      </c>
      <c r="BS21" s="28">
        <v>28.07</v>
      </c>
      <c r="BT21" s="27">
        <v>28.0742504154136</v>
      </c>
      <c r="BU21" s="28">
        <v>28.5377930725498</v>
      </c>
      <c r="BV21" s="28">
        <v>33.66</v>
      </c>
      <c r="BW21" s="27">
        <v>32.9649261151653</v>
      </c>
      <c r="BX21" s="28">
        <v>33.2751013251055</v>
      </c>
      <c r="BY21" s="28">
        <v>25.62</v>
      </c>
      <c r="BZ21" s="27">
        <v>24.8261695093314</v>
      </c>
      <c r="CA21" s="28">
        <v>24.4561327400816</v>
      </c>
      <c r="CB21" s="28">
        <v>34.45</v>
      </c>
      <c r="CC21" s="27">
        <v>33.7560511679644</v>
      </c>
      <c r="CD21" s="28">
        <v>34.6577464157706</v>
      </c>
      <c r="CE21" s="28">
        <v>23.46</v>
      </c>
      <c r="CF21" s="27">
        <v>23.7585270671116</v>
      </c>
      <c r="CG21" s="28">
        <v>24.1787121493017</v>
      </c>
      <c r="CH21" s="28">
        <v>25.13</v>
      </c>
      <c r="CI21" s="27">
        <v>24.4927434804103</v>
      </c>
      <c r="CJ21" s="28">
        <v>26.3032106661723</v>
      </c>
      <c r="CK21" s="28">
        <v>21.73</v>
      </c>
      <c r="CL21" s="27">
        <v>21.5465406006674</v>
      </c>
      <c r="CM21" s="28">
        <v>22.1068109627982</v>
      </c>
      <c r="CN21" s="28">
        <v>22.22</v>
      </c>
      <c r="CO21" s="27">
        <v>22.8146119727047</v>
      </c>
      <c r="CP21" s="28">
        <v>23.0081276383911</v>
      </c>
      <c r="CQ21" s="28">
        <v>17.25</v>
      </c>
      <c r="CR21" s="27">
        <v>16.670165925102</v>
      </c>
      <c r="CS21" s="28">
        <v>18.100133172661</v>
      </c>
      <c r="CT21" s="28">
        <v>31.91</v>
      </c>
      <c r="CU21" s="27">
        <v>32.0915288592263</v>
      </c>
      <c r="CV21" s="28">
        <v>31.9218835743418</v>
      </c>
      <c r="CW21" s="28">
        <v>15.91</v>
      </c>
      <c r="CX21" s="27">
        <v>16.2113385242863</v>
      </c>
      <c r="CY21" s="28">
        <v>16.0775114324558</v>
      </c>
      <c r="CZ21" s="28">
        <v>25.43</v>
      </c>
      <c r="DA21" s="27">
        <v>25.1247672678638</v>
      </c>
      <c r="DB21" s="28">
        <v>26.1321984303547</v>
      </c>
      <c r="DC21" s="28">
        <v>36.05</v>
      </c>
      <c r="DD21" s="27">
        <v>35.8147871091336</v>
      </c>
      <c r="DE21" s="28">
        <v>36.7296944135459</v>
      </c>
      <c r="DF21" s="28">
        <v>29.42</v>
      </c>
      <c r="DG21" s="27">
        <v>27.9650494376468</v>
      </c>
      <c r="DH21" s="28">
        <v>27.5697546656779</v>
      </c>
      <c r="DI21" s="28">
        <v>20.61</v>
      </c>
      <c r="DJ21" s="27">
        <v>19.4684998764059</v>
      </c>
      <c r="DK21" s="28">
        <v>20.2180586454085</v>
      </c>
      <c r="DL21" s="28">
        <v>24.93</v>
      </c>
      <c r="DM21" s="27">
        <v>25.5373879978539</v>
      </c>
      <c r="DN21" s="28">
        <v>24.7431271484822</v>
      </c>
      <c r="DO21" s="28">
        <v>27.96</v>
      </c>
      <c r="DP21" s="27">
        <v>28.0237158571252</v>
      </c>
      <c r="DQ21" s="28">
        <v>28.3093611214106</v>
      </c>
      <c r="DR21" s="28">
        <v>20.48</v>
      </c>
      <c r="DS21" s="27">
        <v>20.5828670745273</v>
      </c>
      <c r="DT21" s="28">
        <v>20.5188091706835</v>
      </c>
      <c r="DU21" t="s" s="29">
        <v>75</v>
      </c>
      <c r="DV21" t="s" s="30">
        <v>76</v>
      </c>
      <c r="DW21" t="s" s="29">
        <v>76</v>
      </c>
      <c r="DX21" s="28">
        <v>32.22</v>
      </c>
      <c r="DY21" s="27">
        <v>33.1438520092872</v>
      </c>
      <c r="DZ21" s="28">
        <v>33.005007592210</v>
      </c>
      <c r="EA21" s="28">
        <v>24.19</v>
      </c>
      <c r="EB21" s="27">
        <v>23.7228639846743</v>
      </c>
      <c r="EC21" s="28">
        <v>22.9580135335558</v>
      </c>
      <c r="ED21" s="28">
        <v>20.98</v>
      </c>
      <c r="EE21" s="27">
        <v>20.6145390160143</v>
      </c>
      <c r="EF21" s="28">
        <v>21.1791527623285</v>
      </c>
      <c r="EG21" s="28">
        <v>24.1</v>
      </c>
      <c r="EH21" s="27">
        <v>23.4464547027562</v>
      </c>
      <c r="EI21" s="38">
        <v>22.7</v>
      </c>
      <c r="EJ21" s="28">
        <v>33.76</v>
      </c>
      <c r="EK21" s="27">
        <v>34.2940854035348</v>
      </c>
      <c r="EL21" s="28">
        <v>33.7993570016067</v>
      </c>
      <c r="EM21" s="28">
        <v>18.75</v>
      </c>
      <c r="EN21" s="27">
        <v>18.3285097639352</v>
      </c>
      <c r="EO21" s="28">
        <v>17.8898390186627</v>
      </c>
      <c r="EP21" t="s" s="29">
        <v>75</v>
      </c>
      <c r="EQ21" s="27">
        <v>19.9892887158571</v>
      </c>
      <c r="ER21" s="28">
        <v>20.3732026325547</v>
      </c>
      <c r="ES21" s="28">
        <v>23.49</v>
      </c>
      <c r="ET21" s="27">
        <v>23.0112992831541</v>
      </c>
      <c r="EU21" s="28">
        <v>23.6136732171549</v>
      </c>
      <c r="EV21" s="28">
        <v>22.42</v>
      </c>
      <c r="EW21" s="27">
        <v>22.9099091583241</v>
      </c>
      <c r="EX21" s="28">
        <v>22.3822942157953</v>
      </c>
      <c r="EY21" s="28">
        <v>33.33</v>
      </c>
      <c r="EZ21" s="27">
        <v>33.0151081448523</v>
      </c>
      <c r="FA21" s="28">
        <v>33.6755048819676</v>
      </c>
      <c r="FB21" t="s" s="29">
        <v>75</v>
      </c>
      <c r="FC21" t="s" s="30">
        <v>76</v>
      </c>
      <c r="FD21" t="s" s="29">
        <v>76</v>
      </c>
      <c r="FE21" s="28">
        <v>22.4</v>
      </c>
      <c r="FF21" s="27">
        <v>22.3853632637087</v>
      </c>
      <c r="FG21" s="28">
        <v>23.1357372389074</v>
      </c>
      <c r="FH21" s="28">
        <v>28.21</v>
      </c>
      <c r="FI21" s="27">
        <v>27.2656891696241</v>
      </c>
      <c r="FJ21" s="28">
        <v>27.6477374551971</v>
      </c>
      <c r="FK21" s="28">
        <v>22.43</v>
      </c>
      <c r="FL21" s="27">
        <v>22.2361401557286</v>
      </c>
      <c r="FM21" s="28">
        <v>22.6618823384007</v>
      </c>
      <c r="FN21" s="28">
        <v>16.25</v>
      </c>
      <c r="FO21" s="27">
        <v>16.779366999488</v>
      </c>
      <c r="FP21" s="28">
        <v>16.5260195852535</v>
      </c>
      <c r="FQ21" s="28">
        <v>23.91</v>
      </c>
      <c r="FR21" s="27">
        <v>24.0240461967344</v>
      </c>
      <c r="FS21" s="28">
        <v>23.0641065028162</v>
      </c>
      <c r="FT21" s="32"/>
      <c r="FU21" s="33">
        <f>SUM(SUM(B21,E21,H21,K21,N21,Q21,T21,W21,Z21,AC21,AF21,AI21,AL21,AO21,AR21,AU21,AX21,BA21,BD21,BG21,BJ21,BM21,BP21,BS21,BV21,BY21,CB21,CE21,CH21,CK21),CN21,CQ21,CT21,CW21,CZ21,DC21,DF21,DI21,DL21,DO21,DR21,DU21,DX21,EA21,ED21,EG21,EJ21,EM21,EP21,ES21,EV21,EY21,FB21,FE21,FH21,FK21,FN21,FQ21)/58</f>
        <v>25.3055555555556</v>
      </c>
      <c r="FV21" s="33">
        <f>SUM(SUM(C21,F21,I21,L21,O21,R21,U21,X21,AA21,AD21,AG21,AJ21,AM21,AP21,AS21,AV21,AY21,BB21,BE21,BH21,BK21,BN21,BQ21,BT21,BW21,BZ21,CC21,CF21,CI21,CL21),CO21,CR21,CU21,CX21,DA21,DD21,DG21,DJ21,DM21,DP21,DS21,DV21,DY21,EB21,EE21,EH21,EK21,EN21,EQ21,ET21,EW21,EZ21,FC21,FF21,FI21,FL21,FO21,FR21)/58</f>
        <v>25.0781280384776</v>
      </c>
      <c r="FW21" s="33">
        <f>SUM(SUM(D21,G21,J21,M21,P21,S21,V21,Y21,AB21,AE21,AH21,AK21,AN21,AQ21,AT21,AW21,AZ21,BC21,BF21,BI21,BL21,BO21,BR21,BU21,BX21,CA21,CD21,CG21,CJ21,CM21),CP21,CS21,CV21,CY21,DB21,DE21,DH21,DK21,DN21,DQ21,DT21,DW21,DZ21,EC21,EF21,EI21,EL21,EO21,ER21,EU21,EX21,FA21,FD21,FG21,FJ21,FM21,FP21,FS21)/58</f>
        <v>25.3192639009231</v>
      </c>
      <c r="FX21" s="34"/>
      <c r="FY21" s="34"/>
      <c r="FZ21" s="35"/>
      <c r="GA21" s="36"/>
      <c r="GB21" s="31">
        <f>SUM(SUM(D21,G21,J21,M21,P21,S21,V21,Y21,AB21,AE21,AH21,AK21,AQ21,AT21,AW21,AZ21,BC21,BF21,BI21,BO21,BU21,BX21,CA21,CD21,CG21,CJ21,CM21,CS21,CV21,CY21),DB21,DE21,DH21,DK21,DN21,DZ21,EC21,EF21,EL21,EO21,ER21,EU21,EX21,FG21,FJ21,FM21)/46</f>
        <v>25.9109831856965</v>
      </c>
      <c r="GC21" s="37">
        <v>1928</v>
      </c>
      <c r="GD21" s="27">
        <f>AVERAGE(L21,R21,BB21,BH21,CF21,DS21,EH21,EW21,FC21,FF21,FI21,FR21)</f>
        <v>24.0121987766145</v>
      </c>
      <c r="GE21" s="27">
        <f>AVERAGE(M21,S21,BC21,BI21,CG21,DT21,EI21,EX21,FD21,FG21,FJ21,FS21)</f>
        <v>24.1196967861116</v>
      </c>
      <c r="GF21" s="31">
        <f>AVERAGE(I21,BE21,EZ21)</f>
        <v>31.2189332454442</v>
      </c>
      <c r="GG21" s="31">
        <f>AVERAGE(J21,BF21,FA21)</f>
        <v>32.1994843836545</v>
      </c>
      <c r="GH21" s="31">
        <f>AVERAGE(O21,AA21,AD21,AG21,AM21,AV21,AY21,BT21,BW21,CU21,DA21,DP21,DV21,DY21,EK21)</f>
        <v>29.750386408782</v>
      </c>
      <c r="GI21" s="31">
        <f>AVERAGE(P21,AB21,AE21,AH21,AN21,AW21,AZ21,BU21,BX21,CV21,DB21,DQ21,DW21,DZ21,EL21)</f>
        <v>29.989094723082</v>
      </c>
      <c r="GJ21" s="31">
        <f>AVERAGE(C21,DG21,EE21,EN21,ET21)</f>
        <v>22.3473156019916</v>
      </c>
      <c r="GK21" s="31">
        <f>AVERAGE(D21,DH21,EF21,EO21,EU21)</f>
        <v>22.4849244839946</v>
      </c>
      <c r="GL21" s="27">
        <f>AVERAGE(BK21,CR21,CX21)</f>
        <v>16.854465043464</v>
      </c>
      <c r="GM21" s="27">
        <f>AVERAGE(BL21,CS21,CY21)</f>
        <v>17.0906277551189</v>
      </c>
      <c r="GN21" s="27">
        <f>AVERAGE(AP21,BQ21,CO21,DJ21,DM21,EQ21,FO21)</f>
        <v>20.0507867675662</v>
      </c>
      <c r="GO21" s="27">
        <f>AVERAGE(AQ21,BR21,CP21,DK21,DN21,ER21,FP21)</f>
        <v>20.0030383308593</v>
      </c>
      <c r="GP21" s="27">
        <f>AVERAGE(F21,U21,X21,AJ21,AS21,BN21,BZ21,CC21,CI21,CL21,DD21,EB21,FL21)</f>
        <v>25.1044126444252</v>
      </c>
      <c r="GQ21" s="27">
        <f>AVERAGE(G21,V21,Y21,AK21,AT21,BO21,CA21,CD21,CJ21,CM21,DE21,EC21,FM21)</f>
        <v>25.4768456472461</v>
      </c>
      <c r="GR21" s="27">
        <f>AVERAGE(X21,AS21,CC21,DD21)</f>
        <v>32.3703006426894</v>
      </c>
      <c r="GS21" s="27">
        <f>AVERAGE(Y21,AT21,CD21,DE21)</f>
        <v>32.5499618016933</v>
      </c>
      <c r="GT21" s="27">
        <f>AVERAGE(F21,U21,AJ21,BN21,BZ21,CI21,CL21,EB21,FL21)</f>
        <v>21.8751290896411</v>
      </c>
      <c r="GU21" s="27">
        <f>AVERAGE(G21,V21,AK21,BO21,CA21,CJ21,CM21,EC21,FM21)</f>
        <v>22.3332384674918</v>
      </c>
      <c r="GV21" s="27"/>
    </row>
    <row r="22" ht="20.35" customHeight="1">
      <c r="A22" s="25">
        <v>1929</v>
      </c>
      <c r="B22" s="26">
        <v>21.46</v>
      </c>
      <c r="C22" s="27">
        <v>20.9321729390681</v>
      </c>
      <c r="D22" s="28">
        <v>21.241831797235</v>
      </c>
      <c r="E22" s="28">
        <v>19.24</v>
      </c>
      <c r="F22" s="27">
        <v>18.847324136437</v>
      </c>
      <c r="G22" s="28">
        <v>18.8422778346703</v>
      </c>
      <c r="H22" s="28">
        <v>27.63</v>
      </c>
      <c r="I22" s="27">
        <v>27.5109225638717</v>
      </c>
      <c r="J22" s="28">
        <v>28.1950949688366</v>
      </c>
      <c r="K22" s="28">
        <v>20.35</v>
      </c>
      <c r="L22" s="27">
        <v>20.1900704592102</v>
      </c>
      <c r="M22" s="28">
        <v>20.1296399414007</v>
      </c>
      <c r="N22" s="28">
        <v>31.27</v>
      </c>
      <c r="O22" s="27">
        <v>30.2722337429596</v>
      </c>
      <c r="P22" s="28">
        <v>31.2169407145506</v>
      </c>
      <c r="Q22" s="28">
        <v>27.98</v>
      </c>
      <c r="R22" s="27">
        <v>27.5687410394265</v>
      </c>
      <c r="S22" s="28">
        <v>28.0425236594452</v>
      </c>
      <c r="T22" s="28">
        <v>21.62</v>
      </c>
      <c r="U22" s="27">
        <v>20.819263952893</v>
      </c>
      <c r="V22" s="28">
        <v>22.5463300051203</v>
      </c>
      <c r="W22" s="28">
        <v>31.43</v>
      </c>
      <c r="X22" s="27">
        <v>30.7217037890425</v>
      </c>
      <c r="Y22" s="28">
        <v>31.4253398617512</v>
      </c>
      <c r="Z22" s="28">
        <v>26.67</v>
      </c>
      <c r="AA22" s="27">
        <v>27.2335118164804</v>
      </c>
      <c r="AB22" s="28">
        <v>26.7214679891237</v>
      </c>
      <c r="AC22" s="28">
        <v>31.56</v>
      </c>
      <c r="AD22" s="27">
        <v>32.0159501384101</v>
      </c>
      <c r="AE22" s="28">
        <v>31.6149272272466</v>
      </c>
      <c r="AF22" s="28">
        <v>28.57</v>
      </c>
      <c r="AG22" s="27">
        <v>29.2489737494924</v>
      </c>
      <c r="AH22" s="28">
        <v>29.4533795487049</v>
      </c>
      <c r="AI22" s="28">
        <v>18.48</v>
      </c>
      <c r="AJ22" s="27">
        <v>18.6209845595635</v>
      </c>
      <c r="AK22" s="28">
        <v>18.8989126807564</v>
      </c>
      <c r="AL22" s="28">
        <v>23.56</v>
      </c>
      <c r="AM22" s="27">
        <v>23.293202764977</v>
      </c>
      <c r="AN22" s="28">
        <v>22.8768023553508</v>
      </c>
      <c r="AO22" s="28">
        <v>15.13</v>
      </c>
      <c r="AP22" s="27">
        <v>15.7494503494967</v>
      </c>
      <c r="AQ22" s="28">
        <v>15.6577881802826</v>
      </c>
      <c r="AR22" s="28">
        <v>26.95</v>
      </c>
      <c r="AS22" s="27">
        <v>27.143595110087</v>
      </c>
      <c r="AT22" s="28">
        <v>26.2735509472606</v>
      </c>
      <c r="AU22" s="28">
        <v>28.53</v>
      </c>
      <c r="AV22" s="27">
        <v>28.493441500256</v>
      </c>
      <c r="AW22" s="28">
        <v>30.0591208706323</v>
      </c>
      <c r="AX22" s="28">
        <v>29.42</v>
      </c>
      <c r="AY22" s="27">
        <v>29.4831914870138</v>
      </c>
      <c r="AZ22" s="28">
        <v>30.1244390372018</v>
      </c>
      <c r="BA22" s="28">
        <v>25.17</v>
      </c>
      <c r="BB22" s="27">
        <v>24.775817190078</v>
      </c>
      <c r="BC22" s="28">
        <v>25.6635515431608</v>
      </c>
      <c r="BD22" s="28">
        <v>31</v>
      </c>
      <c r="BE22" s="27">
        <v>30.7481733230927</v>
      </c>
      <c r="BF22" s="28">
        <v>32.2997446236559</v>
      </c>
      <c r="BG22" s="28">
        <v>22.03</v>
      </c>
      <c r="BH22" s="27">
        <v>22.1032283666155</v>
      </c>
      <c r="BI22" s="28">
        <v>22.4260157450077</v>
      </c>
      <c r="BJ22" s="28">
        <v>16.52</v>
      </c>
      <c r="BK22" s="27">
        <v>16.6653213005632</v>
      </c>
      <c r="BL22" s="28">
        <v>16.044554531490</v>
      </c>
      <c r="BM22" s="28">
        <v>20.47</v>
      </c>
      <c r="BN22" s="27">
        <v>20.3338678558186</v>
      </c>
      <c r="BO22" s="28">
        <v>20.6286712749616</v>
      </c>
      <c r="BP22" s="28">
        <v>17.6</v>
      </c>
      <c r="BQ22" s="27">
        <v>17.6263722478239</v>
      </c>
      <c r="BR22" s="28">
        <v>17.1526580901178</v>
      </c>
      <c r="BS22" s="28">
        <v>28.07</v>
      </c>
      <c r="BT22" s="27">
        <v>28.0553888138496</v>
      </c>
      <c r="BU22" s="28">
        <v>28.4983488046683</v>
      </c>
      <c r="BV22" s="28">
        <v>32.2</v>
      </c>
      <c r="BW22" s="27">
        <v>31.8153398617512</v>
      </c>
      <c r="BX22" s="28">
        <v>32.0008813364055</v>
      </c>
      <c r="BY22" s="28">
        <v>25.3</v>
      </c>
      <c r="BZ22" s="27">
        <v>24.5018004352279</v>
      </c>
      <c r="CA22" s="28">
        <v>24.2964343317972</v>
      </c>
      <c r="CB22" s="28">
        <v>33.42</v>
      </c>
      <c r="CC22" s="27">
        <v>32.4263325652842</v>
      </c>
      <c r="CD22" s="28">
        <v>33.5641858678955</v>
      </c>
      <c r="CE22" s="28">
        <v>22.88</v>
      </c>
      <c r="CF22" s="27">
        <v>23.2024792097039</v>
      </c>
      <c r="CG22" s="28">
        <v>23.607841781874</v>
      </c>
      <c r="CH22" s="28">
        <v>24.2</v>
      </c>
      <c r="CI22" s="27">
        <v>23.524486687148</v>
      </c>
      <c r="CJ22" s="28">
        <v>25.3604313876088</v>
      </c>
      <c r="CK22" s="28">
        <v>21.24</v>
      </c>
      <c r="CL22" s="27">
        <v>21.0636911162315</v>
      </c>
      <c r="CM22" s="28">
        <v>21.6106118791603</v>
      </c>
      <c r="CN22" s="28">
        <v>21.54</v>
      </c>
      <c r="CO22" s="27">
        <v>22.0951308915648</v>
      </c>
      <c r="CP22" s="28">
        <v>22.3743822903363</v>
      </c>
      <c r="CQ22" s="28">
        <v>16.15</v>
      </c>
      <c r="CR22" s="27">
        <v>15.5789102947033</v>
      </c>
      <c r="CS22" s="28">
        <v>17.0520987654321</v>
      </c>
      <c r="CT22" s="28">
        <v>31.63</v>
      </c>
      <c r="CU22" s="27">
        <v>31.7271492575525</v>
      </c>
      <c r="CV22" s="28">
        <v>31.579161546339</v>
      </c>
      <c r="CW22" s="28">
        <v>15.05</v>
      </c>
      <c r="CX22" s="27">
        <v>15.2973073476702</v>
      </c>
      <c r="CY22" s="28">
        <v>15.1053974654378</v>
      </c>
      <c r="CZ22" s="28">
        <v>25.57</v>
      </c>
      <c r="DA22" s="27">
        <v>25.2088994140069</v>
      </c>
      <c r="DB22" s="28">
        <v>26.3053814644137</v>
      </c>
      <c r="DC22" s="28">
        <v>34.55</v>
      </c>
      <c r="DD22" s="27">
        <v>34.3774353558628</v>
      </c>
      <c r="DE22" s="28">
        <v>35.2879710701485</v>
      </c>
      <c r="DF22" s="28">
        <v>28.37</v>
      </c>
      <c r="DG22" s="27">
        <v>26.9727476958525</v>
      </c>
      <c r="DH22" s="28">
        <v>26.6166378648234</v>
      </c>
      <c r="DI22" s="28">
        <v>19.61</v>
      </c>
      <c r="DJ22" s="27">
        <v>18.4966461853559</v>
      </c>
      <c r="DK22" s="28">
        <v>19.1996255760369</v>
      </c>
      <c r="DL22" s="28">
        <v>23.81</v>
      </c>
      <c r="DM22" s="27">
        <v>24.1057812088962</v>
      </c>
      <c r="DN22" s="28">
        <v>23.627813271605</v>
      </c>
      <c r="DO22" s="28">
        <v>27.38</v>
      </c>
      <c r="DP22" s="27">
        <v>27.5562461597542</v>
      </c>
      <c r="DQ22" s="28">
        <v>27.7158461341526</v>
      </c>
      <c r="DR22" t="s" s="29">
        <v>75</v>
      </c>
      <c r="DS22" t="s" s="30">
        <v>76</v>
      </c>
      <c r="DT22" t="s" s="29">
        <v>76</v>
      </c>
      <c r="DU22" s="28">
        <v>32.73</v>
      </c>
      <c r="DV22" s="27">
        <v>32.8059693555254</v>
      </c>
      <c r="DW22" s="28">
        <v>33.1266682998746</v>
      </c>
      <c r="DX22" s="28">
        <v>31.36</v>
      </c>
      <c r="DY22" s="27">
        <v>32.2721153353815</v>
      </c>
      <c r="DZ22" s="28">
        <v>32.1699327956989</v>
      </c>
      <c r="EA22" s="28">
        <v>23.71</v>
      </c>
      <c r="EB22" s="27">
        <v>23.226455453149</v>
      </c>
      <c r="EC22" s="28">
        <v>22.5688261648746</v>
      </c>
      <c r="ED22" s="28">
        <v>20.05</v>
      </c>
      <c r="EE22" s="27">
        <v>19.6799289554532</v>
      </c>
      <c r="EF22" s="28">
        <v>19.9174027137737</v>
      </c>
      <c r="EG22" s="28">
        <v>23.27</v>
      </c>
      <c r="EH22" s="27">
        <v>22.7643017153098</v>
      </c>
      <c r="EI22" s="38">
        <v>22.1</v>
      </c>
      <c r="EJ22" s="28">
        <v>32.29</v>
      </c>
      <c r="EK22" s="27">
        <v>32.7790053763441</v>
      </c>
      <c r="EL22" s="28">
        <v>32.3996767793139</v>
      </c>
      <c r="EM22" s="28">
        <v>17.99</v>
      </c>
      <c r="EN22" s="27">
        <v>17.4867690732207</v>
      </c>
      <c r="EO22" s="28">
        <v>17.1638920890937</v>
      </c>
      <c r="EP22" t="s" s="29">
        <v>75</v>
      </c>
      <c r="EQ22" s="27">
        <v>19.0325192012289</v>
      </c>
      <c r="ER22" s="28">
        <v>19.4160528673835</v>
      </c>
      <c r="ES22" s="28">
        <v>22.57</v>
      </c>
      <c r="ET22" s="27">
        <v>22.0519942254082</v>
      </c>
      <c r="EU22" s="28">
        <v>22.6028166069295</v>
      </c>
      <c r="EV22" s="28">
        <v>21.45</v>
      </c>
      <c r="EW22" s="27">
        <v>22.0167665130568</v>
      </c>
      <c r="EX22" s="28">
        <v>21.4289964157706</v>
      </c>
      <c r="EY22" s="28">
        <v>31.49</v>
      </c>
      <c r="EZ22" s="27">
        <v>31.1914745121466</v>
      </c>
      <c r="FA22" s="28">
        <v>31.8537385503783</v>
      </c>
      <c r="FB22" s="28">
        <v>26.29</v>
      </c>
      <c r="FC22" s="27">
        <v>26.8039612135177</v>
      </c>
      <c r="FD22" s="28">
        <v>26.9259088581669</v>
      </c>
      <c r="FE22" s="28">
        <v>22.32</v>
      </c>
      <c r="FF22" s="27">
        <v>22.2185739887353</v>
      </c>
      <c r="FG22" s="28">
        <v>23.0095391705069</v>
      </c>
      <c r="FH22" s="28">
        <v>27.24</v>
      </c>
      <c r="FI22" s="27">
        <v>26.3860115491836</v>
      </c>
      <c r="FJ22" s="28">
        <v>26.7010593389088</v>
      </c>
      <c r="FK22" s="28">
        <v>21.97</v>
      </c>
      <c r="FL22" s="27">
        <v>21.8370942140297</v>
      </c>
      <c r="FM22" s="28">
        <v>22.2173899129544</v>
      </c>
      <c r="FN22" s="28">
        <v>15.14</v>
      </c>
      <c r="FO22" s="27">
        <v>15.6463682310151</v>
      </c>
      <c r="FP22" s="28">
        <v>15.4190481487367</v>
      </c>
      <c r="FQ22" s="28">
        <v>23.54</v>
      </c>
      <c r="FR22" s="27">
        <v>23.2084848023377</v>
      </c>
      <c r="FS22" s="28">
        <v>22.7300448690785</v>
      </c>
      <c r="FT22" s="32"/>
      <c r="FU22" s="33">
        <f>SUM(SUM(B22,E22,H22,K22,N22,Q22,T22,W22,Z22,AC22,AF22,AI22,AL22,AO22,AR22,AU22,AX22,BA22,BD22,BG22,BJ22,BM22,BP22,BS22,BV22,BY22,CB22,CE22,CH22,CK22),CN22,CQ22,CT22,CW22,CZ22,DC22,DF22,DI22,DL22,DO22,DR22,DU22,DX22,EA22,ED22,EG22,EJ22,EM22,EP22,ES22,EV22,EY22,FB22,FE22,FH22,FK22,FN22,FQ22)/58</f>
        <v>24.7682142857143</v>
      </c>
      <c r="FV22" s="33">
        <f>SUM(SUM(C22,F22,I22,L22,O22,R22,U22,X22,AA22,AD22,AG22,AJ22,AM22,AP22,AS22,AV22,AY22,BB22,BE22,BH22,BK22,BN22,BQ22,BT22,BW22,BZ22,CC22,CF22,CI22,CL22),CO22,CR22,CU22,CX22,DA22,DD22,DG22,DJ22,DM22,DP22,DS22,DV22,DY22,EB22,EE22,EH22,EK22,EN22,EQ22,ET22,EW22,EZ22,FC22,FF22,FI22,FL22,FO22,FR22)/58</f>
        <v>24.5230014140024</v>
      </c>
      <c r="FW22" s="33">
        <f>SUM(SUM(D22,G22,J22,M22,P22,S22,V22,Y22,AB22,AE22,AH22,AK22,AN22,AQ22,AT22,AW22,AZ22,BC22,BF22,BI22,BL22,BO22,BR22,BU22,BX22,CA22,CD22,CG22,CJ22,CM22),CP22,CS22,CV22,CY22,DB22,DE22,DH22,DK22,DN22,DQ22,DT22,DW22,DZ22,EC22,EF22,EI22,EL22,EO22,ER22,EU22,EX22,FA22,FD22,FG22,FJ22,FM22,FP22,FS22)/58</f>
        <v>24.7910457517113</v>
      </c>
      <c r="FX22" s="34"/>
      <c r="FY22" s="34"/>
      <c r="FZ22" s="35"/>
      <c r="GA22" s="36"/>
      <c r="GB22" s="31">
        <f>SUM(SUM(D22,G22,J22,M22,P22,S22,V22,Y22,AB22,AE22,AH22,AK22,AQ22,AT22,AW22,AZ22,BC22,BF22,BI22,BO22,BU22,BX22,CA22,CD22,CG22,CJ22,CM22,CS22,CV22,CY22),DB22,DE22,DH22,DK22,DN22,DZ22,EC22,EF22,EL22,EO22,ER22,EU22,EX22,FG22,FJ22,FM22)/46</f>
        <v>25.1036946895622</v>
      </c>
      <c r="GC22" s="37">
        <v>1929</v>
      </c>
      <c r="GD22" s="27">
        <f>AVERAGE(L22,R22,BB22,BH22,CF22,DS22,EH22,EW22,FC22,FF22,FI22,FR22)</f>
        <v>23.7489487315614</v>
      </c>
      <c r="GE22" s="27">
        <f>AVERAGE(M22,S22,BC22,BI22,CG22,DT22,EI22,EX22,FD22,FG22,FJ22,FS22)</f>
        <v>23.887738302120</v>
      </c>
      <c r="GF22" s="31">
        <f>AVERAGE(I22,BE22,EZ22)</f>
        <v>29.8168567997037</v>
      </c>
      <c r="GG22" s="31">
        <f>AVERAGE(J22,BF22,FA22)</f>
        <v>30.7828593809569</v>
      </c>
      <c r="GH22" s="27">
        <f>AVERAGE(O22,AA22,AD22,AG22,AM22,AV22,AY22,BT22,BW22,CU22,DA22,DP22,DV22,DY22,EK22)</f>
        <v>29.4840412515836</v>
      </c>
      <c r="GI22" s="27">
        <f>AVERAGE(P22,AB22,AE22,AH22,AN22,AW22,AZ22,BU22,BX22,CV22,DB22,DQ22,DW22,DZ22,EL22)</f>
        <v>29.7241983269118</v>
      </c>
      <c r="GJ22" s="31">
        <f>AVERAGE(C22,DG22,EE22,EN22,ET22)</f>
        <v>21.4247225778005</v>
      </c>
      <c r="GK22" s="31">
        <f>AVERAGE(D22,DH22,EF22,EO22,EU22)</f>
        <v>21.5085162143711</v>
      </c>
      <c r="GL22" s="27">
        <f>AVERAGE(BK22,CR22,CX22)</f>
        <v>15.8471796476456</v>
      </c>
      <c r="GM22" s="27">
        <f>AVERAGE(BL22,CS22,CY22)</f>
        <v>16.067350254120</v>
      </c>
      <c r="GN22" s="27">
        <f>AVERAGE(AP22,BQ22,CO22,DJ22,DM22,EQ22,FO22)</f>
        <v>18.9646097593402</v>
      </c>
      <c r="GO22" s="27">
        <f>AVERAGE(AQ22,BR22,CP22,DK22,DN22,ER22,FP22)</f>
        <v>18.9781954892141</v>
      </c>
      <c r="GP22" s="27">
        <f>AVERAGE(F22,U22,X22,AJ22,AS22,BN22,BZ22,CC22,CI22,CL22,DD22,EB22,FL22)</f>
        <v>24.4187719408288</v>
      </c>
      <c r="GQ22" s="27">
        <f>AVERAGE(G22,V22,Y22,AK22,AT22,BO22,CA22,CD22,CJ22,CM22,DE22,EC22,FM22)</f>
        <v>24.8862256322277</v>
      </c>
      <c r="GR22" s="27">
        <f>AVERAGE(X22,AS22,CC22,DD22)</f>
        <v>31.1672667050691</v>
      </c>
      <c r="GS22" s="27">
        <f>AVERAGE(Y22,AT22,CD22,DE22)</f>
        <v>31.637761936764</v>
      </c>
      <c r="GT22" s="27">
        <f>AVERAGE(F22,U22,AJ22,BN22,BZ22,CI22,CL22,EB22,FL22)</f>
        <v>21.4194409344998</v>
      </c>
      <c r="GU22" s="27">
        <f>AVERAGE(G22,V22,AK22,BO22,CA22,CJ22,CM22,EC22,FM22)</f>
        <v>21.8855428302115</v>
      </c>
      <c r="GV22" s="27"/>
    </row>
    <row r="23" ht="20.35" customHeight="1">
      <c r="A23" s="25">
        <v>1930</v>
      </c>
      <c r="B23" s="26">
        <v>23.19</v>
      </c>
      <c r="C23" s="27">
        <v>22.5174763184844</v>
      </c>
      <c r="D23" s="28">
        <v>22.950513952893</v>
      </c>
      <c r="E23" s="28">
        <v>20.66</v>
      </c>
      <c r="F23" s="27">
        <v>20.1218283763264</v>
      </c>
      <c r="G23" s="28">
        <v>20.3612072276074</v>
      </c>
      <c r="H23" s="28">
        <v>27.57</v>
      </c>
      <c r="I23" s="27">
        <v>27.4742069892473</v>
      </c>
      <c r="J23" s="28">
        <v>28.1326740911419</v>
      </c>
      <c r="K23" s="28">
        <v>20.26</v>
      </c>
      <c r="L23" s="27">
        <v>20.1031248829516</v>
      </c>
      <c r="M23" s="28">
        <v>20.1157296466974</v>
      </c>
      <c r="N23" s="28">
        <v>31.94</v>
      </c>
      <c r="O23" s="27">
        <v>30.9285256766778</v>
      </c>
      <c r="P23" s="28">
        <v>31.8258463548564</v>
      </c>
      <c r="Q23" s="28">
        <v>27.01</v>
      </c>
      <c r="R23" s="27">
        <v>26.6506009984639</v>
      </c>
      <c r="S23" s="28">
        <v>27.1029941116232</v>
      </c>
      <c r="T23" s="28">
        <v>22.77</v>
      </c>
      <c r="U23" s="27">
        <v>21.8433179723503</v>
      </c>
      <c r="V23" s="28">
        <v>23.7336751152074</v>
      </c>
      <c r="W23" s="28">
        <v>32.29</v>
      </c>
      <c r="X23" s="27">
        <v>31.599041218638</v>
      </c>
      <c r="Y23" s="28">
        <v>32.2896358166923</v>
      </c>
      <c r="Z23" s="28">
        <v>25.87</v>
      </c>
      <c r="AA23" s="27">
        <v>26.3511143113159</v>
      </c>
      <c r="AB23" s="28">
        <v>25.9967370711726</v>
      </c>
      <c r="AC23" s="28">
        <v>31.19</v>
      </c>
      <c r="AD23" s="27">
        <v>31.4901183634373</v>
      </c>
      <c r="AE23" s="28">
        <v>31.1842740390557</v>
      </c>
      <c r="AF23" t="s" s="29">
        <v>76</v>
      </c>
      <c r="AG23" t="s" s="30">
        <v>76</v>
      </c>
      <c r="AH23" s="28">
        <v>29.984852349171</v>
      </c>
      <c r="AI23" s="28">
        <v>19.12</v>
      </c>
      <c r="AJ23" s="27">
        <v>19.3450403225807</v>
      </c>
      <c r="AK23" s="28">
        <v>19.6761470858273</v>
      </c>
      <c r="AL23" s="28">
        <v>23.59</v>
      </c>
      <c r="AM23" s="27">
        <v>23.3454781105991</v>
      </c>
      <c r="AN23" s="28">
        <v>22.9546377368152</v>
      </c>
      <c r="AO23" s="28">
        <v>16.32</v>
      </c>
      <c r="AP23" s="27">
        <v>17.0279064260113</v>
      </c>
      <c r="AQ23" s="28">
        <v>16.9069950076805</v>
      </c>
      <c r="AR23" s="28">
        <v>27.39</v>
      </c>
      <c r="AS23" s="27">
        <v>27.5268087557604</v>
      </c>
      <c r="AT23" s="28">
        <v>26.6945500512033</v>
      </c>
      <c r="AU23" s="28">
        <v>27.1</v>
      </c>
      <c r="AV23" s="27">
        <v>27.0321511776754</v>
      </c>
      <c r="AW23" s="28">
        <v>28.6772694307608</v>
      </c>
      <c r="AX23" s="28">
        <v>28.67</v>
      </c>
      <c r="AY23" s="27">
        <v>28.7674955197133</v>
      </c>
      <c r="AZ23" s="28">
        <v>29.3274801587302</v>
      </c>
      <c r="BA23" s="28">
        <v>25.03</v>
      </c>
      <c r="BB23" s="27">
        <v>24.6141013824885</v>
      </c>
      <c r="BC23" s="28">
        <v>25.5409043778802</v>
      </c>
      <c r="BD23" s="28">
        <v>31.12</v>
      </c>
      <c r="BE23" s="27">
        <v>30.8323540706605</v>
      </c>
      <c r="BF23" s="28">
        <v>32.4222830261137</v>
      </c>
      <c r="BG23" s="28">
        <v>23.25</v>
      </c>
      <c r="BH23" s="27">
        <v>23.3091487455197</v>
      </c>
      <c r="BI23" s="28">
        <v>23.7350448028674</v>
      </c>
      <c r="BJ23" s="28">
        <v>17.41</v>
      </c>
      <c r="BK23" s="27">
        <v>17.5600307219662</v>
      </c>
      <c r="BL23" s="28">
        <v>16.9574910394265</v>
      </c>
      <c r="BM23" s="28">
        <v>21.98</v>
      </c>
      <c r="BN23" s="27">
        <v>21.7589330517153</v>
      </c>
      <c r="BO23" s="28">
        <v>22.1006720430107</v>
      </c>
      <c r="BP23" s="28">
        <v>18.09</v>
      </c>
      <c r="BQ23" s="27">
        <v>18.0622727854583</v>
      </c>
      <c r="BR23" s="28">
        <v>17.5926401689708</v>
      </c>
      <c r="BS23" s="28">
        <v>27.08</v>
      </c>
      <c r="BT23" s="27">
        <v>27.1392106750005</v>
      </c>
      <c r="BU23" s="28">
        <v>27.4866653865847</v>
      </c>
      <c r="BV23" s="28">
        <v>32.08</v>
      </c>
      <c r="BW23" s="27">
        <v>31.7977257358264</v>
      </c>
      <c r="BX23" s="28">
        <v>31.9196744619242</v>
      </c>
      <c r="BY23" s="28">
        <v>25.63</v>
      </c>
      <c r="BZ23" s="27">
        <v>24.757868928439</v>
      </c>
      <c r="CA23" s="28">
        <v>24.5334322086269</v>
      </c>
      <c r="CB23" s="28">
        <v>32.54</v>
      </c>
      <c r="CC23" s="27">
        <v>31.9310042242704</v>
      </c>
      <c r="CD23" s="28">
        <v>32.8203558627752</v>
      </c>
      <c r="CE23" s="28">
        <v>22.68</v>
      </c>
      <c r="CF23" s="27">
        <v>22.9248088159995</v>
      </c>
      <c r="CG23" s="28">
        <v>23.3030475763782</v>
      </c>
      <c r="CH23" s="28">
        <v>26.18</v>
      </c>
      <c r="CI23" s="27">
        <v>25.7760240655402</v>
      </c>
      <c r="CJ23" s="28">
        <v>26.673253968254</v>
      </c>
      <c r="CK23" s="28">
        <v>22.38</v>
      </c>
      <c r="CL23" s="27">
        <v>22.1919316436252</v>
      </c>
      <c r="CM23" s="28">
        <v>22.7544566052227</v>
      </c>
      <c r="CN23" s="28">
        <v>22.8</v>
      </c>
      <c r="CO23" s="27">
        <v>23.3345790325523</v>
      </c>
      <c r="CP23" s="28">
        <v>23.5639227036507</v>
      </c>
      <c r="CQ23" s="28">
        <v>17.91</v>
      </c>
      <c r="CR23" s="27">
        <v>17.4442261904762</v>
      </c>
      <c r="CS23" s="28">
        <v>18.7009434203789</v>
      </c>
      <c r="CT23" s="28">
        <v>30.72</v>
      </c>
      <c r="CU23" s="27">
        <v>30.9280792370712</v>
      </c>
      <c r="CV23" s="28">
        <v>30.7637557603687</v>
      </c>
      <c r="CW23" s="28">
        <v>15.86</v>
      </c>
      <c r="CX23" s="27">
        <v>16.1277585103378</v>
      </c>
      <c r="CY23" s="28">
        <v>15.9800925190247</v>
      </c>
      <c r="CZ23" s="28">
        <v>25.35</v>
      </c>
      <c r="DA23" s="27">
        <v>25.0089317716334</v>
      </c>
      <c r="DB23" s="28">
        <v>26.0135848694316</v>
      </c>
      <c r="DC23" s="28">
        <v>35.08</v>
      </c>
      <c r="DD23" s="27">
        <v>34.8661559139785</v>
      </c>
      <c r="DE23" s="28">
        <v>35.7557777777778</v>
      </c>
      <c r="DF23" s="28">
        <v>29.13</v>
      </c>
      <c r="DG23" s="27">
        <v>28.1593772401434</v>
      </c>
      <c r="DH23" s="28">
        <v>27.3690188172043</v>
      </c>
      <c r="DI23" s="28">
        <v>20.75</v>
      </c>
      <c r="DJ23" s="27">
        <v>19.6355177931388</v>
      </c>
      <c r="DK23" s="28">
        <v>20.3654915514593</v>
      </c>
      <c r="DL23" s="28">
        <v>24.81</v>
      </c>
      <c r="DM23" s="27">
        <v>25.1906047012569</v>
      </c>
      <c r="DN23" s="28">
        <v>24.6543223708658</v>
      </c>
      <c r="DO23" s="28">
        <v>26.63</v>
      </c>
      <c r="DP23" s="27">
        <v>26.5042831099811</v>
      </c>
      <c r="DQ23" s="28">
        <v>26.9323971078977</v>
      </c>
      <c r="DR23" s="28">
        <v>19.85</v>
      </c>
      <c r="DS23" s="27">
        <v>19.947934090004</v>
      </c>
      <c r="DT23" s="28">
        <v>19.7981123058542</v>
      </c>
      <c r="DU23" s="28">
        <v>32.85</v>
      </c>
      <c r="DV23" s="27">
        <v>32.8606460661758</v>
      </c>
      <c r="DW23" s="28">
        <v>33.2149628776242</v>
      </c>
      <c r="DX23" s="28">
        <v>31.02</v>
      </c>
      <c r="DY23" s="27">
        <v>31.9677345639776</v>
      </c>
      <c r="DZ23" s="28">
        <v>31.8503348738457</v>
      </c>
      <c r="EA23" s="28">
        <v>24.74</v>
      </c>
      <c r="EB23" s="27">
        <v>24.2676836917563</v>
      </c>
      <c r="EC23" s="28">
        <v>23.4965546594982</v>
      </c>
      <c r="ED23" s="28">
        <v>21.53</v>
      </c>
      <c r="EE23" s="27">
        <v>21.024528024966</v>
      </c>
      <c r="EF23" s="28">
        <v>20.8426729214118</v>
      </c>
      <c r="EG23" s="28">
        <v>23.56</v>
      </c>
      <c r="EH23" s="27">
        <v>22.9771793394777</v>
      </c>
      <c r="EI23" s="38">
        <v>22.3</v>
      </c>
      <c r="EJ23" s="28">
        <v>31.32</v>
      </c>
      <c r="EK23" s="27">
        <v>31.8316619436058</v>
      </c>
      <c r="EL23" s="28">
        <v>31.4962288786482</v>
      </c>
      <c r="EM23" s="28">
        <v>18.61</v>
      </c>
      <c r="EN23" s="27">
        <v>18.1468849206349</v>
      </c>
      <c r="EO23" s="28">
        <v>18.2546697388633</v>
      </c>
      <c r="EP23" t="s" s="29">
        <v>75</v>
      </c>
      <c r="EQ23" s="27">
        <v>19.7357839618977</v>
      </c>
      <c r="ER23" s="28">
        <v>20.1560088921553</v>
      </c>
      <c r="ES23" s="28">
        <v>24.24</v>
      </c>
      <c r="ET23" s="27">
        <v>23.786524577573</v>
      </c>
      <c r="EU23" s="28">
        <v>24.3817780337942</v>
      </c>
      <c r="EV23" s="28">
        <v>21.45</v>
      </c>
      <c r="EW23" s="27">
        <v>21.9561411930363</v>
      </c>
      <c r="EX23" s="28">
        <v>21.4070526113671</v>
      </c>
      <c r="EY23" s="28">
        <v>30.74</v>
      </c>
      <c r="EZ23" s="27">
        <v>30.5171191756272</v>
      </c>
      <c r="FA23" s="28">
        <v>31.236952124936</v>
      </c>
      <c r="FB23" s="28">
        <v>26.22</v>
      </c>
      <c r="FC23" s="27">
        <v>26.8297086710101</v>
      </c>
      <c r="FD23" s="28">
        <v>26.8704211469534</v>
      </c>
      <c r="FE23" s="28">
        <v>23.28</v>
      </c>
      <c r="FF23" s="27">
        <v>23.144125777613</v>
      </c>
      <c r="FG23" s="28">
        <v>23.8915188172043</v>
      </c>
      <c r="FH23" s="28">
        <v>26.87</v>
      </c>
      <c r="FI23" s="27">
        <v>26.023715437788</v>
      </c>
      <c r="FJ23" s="28">
        <v>26.3159006700567</v>
      </c>
      <c r="FK23" s="28">
        <v>23.25</v>
      </c>
      <c r="FL23" s="27">
        <v>23.0627775791444</v>
      </c>
      <c r="FM23" s="28">
        <v>23.4955697909494</v>
      </c>
      <c r="FN23" s="28">
        <v>16.07</v>
      </c>
      <c r="FO23" s="27">
        <v>16.5466045826933</v>
      </c>
      <c r="FP23" s="28">
        <v>16.3181957245264</v>
      </c>
      <c r="FQ23" s="28">
        <v>23.67</v>
      </c>
      <c r="FR23" s="27">
        <v>23.3477704283419</v>
      </c>
      <c r="FS23" s="28">
        <v>22.8359866783198</v>
      </c>
      <c r="FT23" s="32"/>
      <c r="FU23" s="33">
        <f>SUM(SUM(B23,E23,H23,K23,N23,Q23,T23,W23,Z23,AC23,AF23,AI23,AL23,AO23,AR23,AU23,AX23,BA23,BD23,BG23,BJ23,BM23,BP23,BS23,BV23,BY23,CB23,CE23,CH23,CK23),CN23,CQ23,CT23,CW23,CZ23,DC23,DF23,DI23,DL23,DO23,DR23,DU23,DX23,EA23,ED23,EG23,EJ23,EM23,EP23,ES23,EV23,EY23,FB23,FE23,FH23,FK23,FN23,FQ23)/58</f>
        <v>24.9767857142857</v>
      </c>
      <c r="FV23" s="33">
        <f>SUM(SUM(C23,F23,I23,L23,O23,R23,U23,X23,AA23,AD23,AG23,AJ23,AM23,AP23,AS23,AV23,AY23,BB23,BE23,BH23,BK23,BN23,BQ23,BT23,BW23,BZ23,CC23,CF23,CI23,CL23),CO23,CR23,CU23,CX23,DA23,DD23,DG23,DJ23,DM23,DP23,DS23,DV23,DY23,EB23,EE23,EH23,EK23,EN23,EQ23,ET23,EW23,EZ23,FC23,FF23,FI23,FL23,FO23,FR23)/58</f>
        <v>24.7360296103971</v>
      </c>
      <c r="FW23" s="33">
        <f>SUM(SUM(D23,G23,J23,M23,P23,S23,V23,Y23,AB23,AE23,AH23,AK23,AN23,AQ23,AT23,AW23,AZ23,BC23,BF23,BI23,BL23,BO23,BR23,BU23,BX23,CA23,CD23,CG23,CJ23,CM23),CP23,CS23,CV23,CY23,DB23,DE23,DH23,DK23,DN23,DQ23,DT23,DW23,DZ23,EC23,EF23,EI23,EL23,EO23,ER23,EU23,EX23,FA23,FD23,FG23,FJ23,FM23,FP23,FS23)/58</f>
        <v>25.0692649727455</v>
      </c>
      <c r="FX23" s="34"/>
      <c r="FY23" s="34"/>
      <c r="FZ23" s="35"/>
      <c r="GA23" s="36"/>
      <c r="GB23" s="31">
        <f>SUM(SUM(D23,G23,J23,M23,P23,S23,V23,Y23,AB23,AE23,AH23,AK23,AQ23,AT23,AW23,AZ23,BC23,BF23,BI23,BO23,BU23,BX23,CA23,CD23,CG23,CJ23,CM23,CS23,CV23,CY23),DB23,DE23,DH23,DK23,DN23,DZ23,EC23,EF23,EL23,EO23,ER23,EU23,EX23,FG23,FJ23,FM23)/46</f>
        <v>25.5096010609623</v>
      </c>
      <c r="GC23" s="37">
        <v>1930</v>
      </c>
      <c r="GD23" s="27">
        <f>AVERAGE(L23,R23,BB23,BH23,CF23,DS23,EH23,EW23,FC23,FF23,FI23,FR23)</f>
        <v>23.4856966468912</v>
      </c>
      <c r="GE23" s="27">
        <f>AVERAGE(M23,S23,BC23,BI23,CG23,DT23,EI23,EX23,FD23,FG23,FJ23,FS23)</f>
        <v>23.6013927287668</v>
      </c>
      <c r="GF23" s="31">
        <f>AVERAGE(I23,BE23,EZ23)</f>
        <v>29.607893411845</v>
      </c>
      <c r="GG23" s="31">
        <f>AVERAGE(J23,BF23,FA23)</f>
        <v>30.5973030807305</v>
      </c>
      <c r="GH23" s="31">
        <f>AVERAGE(O23,AA23,AD23,AG23,AM23,AV23,AY23,BT23,BW23,CU23,DA23,DP23,DV23,DY23,EK23)</f>
        <v>28.9966540187636</v>
      </c>
      <c r="GI23" s="27">
        <f>AVERAGE(P23,AB23,AE23,AH23,AN23,AW23,AZ23,BU23,BX23,CV23,DB23,DQ23,DW23,DZ23,EL23)</f>
        <v>29.3085800904591</v>
      </c>
      <c r="GJ23" s="31">
        <f>AVERAGE(C23,DG23,EE23,EN23,ET23)</f>
        <v>22.7269582163603</v>
      </c>
      <c r="GK23" s="31">
        <f>AVERAGE(D23,DH23,EF23,EO23,EU23)</f>
        <v>22.7597306928333</v>
      </c>
      <c r="GL23" s="27">
        <f>AVERAGE(BK23,CR23,CX23)</f>
        <v>17.0440051409267</v>
      </c>
      <c r="GM23" s="27">
        <f>AVERAGE(BL23,CS23,CY23)</f>
        <v>17.2128423262767</v>
      </c>
      <c r="GN23" s="27">
        <f>AVERAGE(AP23,BQ23,CO23,DJ23,DM23,EQ23,FO23)</f>
        <v>19.9333241832869</v>
      </c>
      <c r="GO23" s="27">
        <f>AVERAGE(AQ23,BR23,CP23,DK23,DN23,ER23,FP23)</f>
        <v>19.9367966313298</v>
      </c>
      <c r="GP23" s="27">
        <f>AVERAGE(F23,U23,X23,AJ23,AS23,BN23,BZ23,CC23,CI23,CL23,DD23,EB23,FL23)</f>
        <v>25.3114165957019</v>
      </c>
      <c r="GQ23" s="27">
        <f>AVERAGE(G23,V23,Y23,AK23,AT23,BO23,CA23,CD23,CJ23,CM23,DE23,EC23,FM23)</f>
        <v>25.7219452471271</v>
      </c>
      <c r="GR23" s="27">
        <f>AVERAGE(X23,AS23,CC23,DD23)</f>
        <v>31.4807525281618</v>
      </c>
      <c r="GS23" s="27">
        <f>AVERAGE(Y23,AT23,CD23,DE23)</f>
        <v>31.8900798771122</v>
      </c>
      <c r="GT23" s="27">
        <f>AVERAGE(F23,U23,AJ23,BN23,BZ23,CI23,CL23,EB23,FL23)</f>
        <v>22.5694895146086</v>
      </c>
      <c r="GU23" s="27">
        <f>AVERAGE(G23,V23,AK23,BO23,CA23,CJ23,CM23,EC23,FM23)</f>
        <v>22.9805520782449</v>
      </c>
      <c r="GV23" s="27"/>
    </row>
    <row r="24" ht="20.35" customHeight="1">
      <c r="A24" s="25">
        <v>1931</v>
      </c>
      <c r="B24" s="26">
        <v>21.46</v>
      </c>
      <c r="C24" s="27">
        <v>20.9591570660522</v>
      </c>
      <c r="D24" s="28">
        <v>21.2541596262161</v>
      </c>
      <c r="E24" s="28">
        <v>19.51</v>
      </c>
      <c r="F24" s="27">
        <v>19.0069770865336</v>
      </c>
      <c r="G24" s="28">
        <v>19.3054397081413</v>
      </c>
      <c r="H24" s="28">
        <v>27.11</v>
      </c>
      <c r="I24" s="27">
        <v>27.0879774705581</v>
      </c>
      <c r="J24" s="28">
        <v>27.6757602362413</v>
      </c>
      <c r="K24" s="28">
        <v>19.42</v>
      </c>
      <c r="L24" s="27">
        <v>19.1294167681904</v>
      </c>
      <c r="M24" s="28">
        <v>19.1814202508961</v>
      </c>
      <c r="N24" s="28">
        <v>32.1</v>
      </c>
      <c r="O24" s="27">
        <v>31.1912001209457</v>
      </c>
      <c r="P24" s="28">
        <v>32.0432383644967</v>
      </c>
      <c r="Q24" s="28">
        <v>26.59</v>
      </c>
      <c r="R24" s="27">
        <v>26.274897593446</v>
      </c>
      <c r="S24" s="28">
        <v>26.6627752176139</v>
      </c>
      <c r="T24" s="28">
        <v>22.29</v>
      </c>
      <c r="U24" s="27">
        <v>21.4568363216625</v>
      </c>
      <c r="V24" s="28">
        <v>23.2110532425799</v>
      </c>
      <c r="W24" s="28">
        <v>32.08</v>
      </c>
      <c r="X24" s="27">
        <v>31.3867145373166</v>
      </c>
      <c r="Y24" s="28">
        <v>32.0799187368681</v>
      </c>
      <c r="Z24" s="28">
        <v>26.64</v>
      </c>
      <c r="AA24" s="27">
        <v>27.1870967741936</v>
      </c>
      <c r="AB24" s="28">
        <v>26.727928827445</v>
      </c>
      <c r="AC24" s="28">
        <v>32.44</v>
      </c>
      <c r="AD24" s="27">
        <v>32.7023732718894</v>
      </c>
      <c r="AE24" s="28">
        <v>32.3706310803892</v>
      </c>
      <c r="AF24" s="28">
        <v>29.01</v>
      </c>
      <c r="AG24" s="27">
        <v>29.7735899897594</v>
      </c>
      <c r="AH24" s="28">
        <v>29.389243868849</v>
      </c>
      <c r="AI24" s="28">
        <v>18.85</v>
      </c>
      <c r="AJ24" s="27">
        <v>18.9547561443933</v>
      </c>
      <c r="AK24" s="28">
        <v>19.3557776497696</v>
      </c>
      <c r="AL24" s="28">
        <v>23.75</v>
      </c>
      <c r="AM24" s="27">
        <v>23.5013440860215</v>
      </c>
      <c r="AN24" s="28">
        <v>23.0784459805428</v>
      </c>
      <c r="AO24" s="28">
        <v>15.45</v>
      </c>
      <c r="AP24" s="27">
        <v>16.0889720942141</v>
      </c>
      <c r="AQ24" s="28">
        <v>15.9630376344086</v>
      </c>
      <c r="AR24" s="28">
        <v>27.74</v>
      </c>
      <c r="AS24" s="27">
        <v>27.8230606758833</v>
      </c>
      <c r="AT24" s="28">
        <v>26.9925748847926</v>
      </c>
      <c r="AU24" s="28">
        <v>27.29</v>
      </c>
      <c r="AV24" s="27">
        <v>27.2790901928068</v>
      </c>
      <c r="AW24" s="28">
        <v>28.8481678496389</v>
      </c>
      <c r="AX24" s="28">
        <v>30.67</v>
      </c>
      <c r="AY24" s="27">
        <v>30.4869322836661</v>
      </c>
      <c r="AZ24" s="28">
        <v>31.1938056835637</v>
      </c>
      <c r="BA24" s="28">
        <v>24.28</v>
      </c>
      <c r="BB24" s="27">
        <v>23.9495391705069</v>
      </c>
      <c r="BC24" s="28">
        <v>24.8444719662058</v>
      </c>
      <c r="BD24" s="28">
        <v>31.6</v>
      </c>
      <c r="BE24" s="27">
        <v>31.3109556473683</v>
      </c>
      <c r="BF24" s="28">
        <v>32.9008448320003</v>
      </c>
      <c r="BG24" s="28">
        <v>21.67</v>
      </c>
      <c r="BH24" s="27">
        <v>21.7179499487967</v>
      </c>
      <c r="BI24" s="28">
        <v>22.019161546339</v>
      </c>
      <c r="BJ24" s="28">
        <v>16.71</v>
      </c>
      <c r="BK24" s="27">
        <v>16.8046391713897</v>
      </c>
      <c r="BL24" s="28">
        <v>16.2293613715416</v>
      </c>
      <c r="BM24" s="28">
        <v>20.87</v>
      </c>
      <c r="BN24" s="27">
        <v>20.713767281106</v>
      </c>
      <c r="BO24" s="28">
        <v>21.0320257296467</v>
      </c>
      <c r="BP24" s="28">
        <v>17.92</v>
      </c>
      <c r="BQ24" s="27">
        <v>17.9363182195385</v>
      </c>
      <c r="BR24" s="28">
        <v>17.4280445424369</v>
      </c>
      <c r="BS24" s="28">
        <v>27.83</v>
      </c>
      <c r="BT24" s="27">
        <v>27.8310403093384</v>
      </c>
      <c r="BU24" s="28">
        <v>28.2863291223052</v>
      </c>
      <c r="BV24" s="28">
        <v>34</v>
      </c>
      <c r="BW24" s="27">
        <v>33.2818887608807</v>
      </c>
      <c r="BX24" s="28">
        <v>33.4938754480287</v>
      </c>
      <c r="BY24" s="28">
        <v>26.04</v>
      </c>
      <c r="BZ24" s="27">
        <v>25.159349718382</v>
      </c>
      <c r="CA24" s="28">
        <v>24.8667876344086</v>
      </c>
      <c r="CB24" s="28">
        <v>33.5</v>
      </c>
      <c r="CC24" s="27">
        <v>32.713064516129</v>
      </c>
      <c r="CD24" s="28">
        <v>33.6943375576037</v>
      </c>
      <c r="CE24" s="28">
        <v>22.73</v>
      </c>
      <c r="CF24" s="27">
        <v>23.0423892729135</v>
      </c>
      <c r="CG24" s="28">
        <v>23.4107072452637</v>
      </c>
      <c r="CH24" s="28">
        <v>24.15</v>
      </c>
      <c r="CI24" s="27">
        <v>23.7065544527157</v>
      </c>
      <c r="CJ24" s="28">
        <v>24.7132976901633</v>
      </c>
      <c r="CK24" s="28">
        <v>21.47</v>
      </c>
      <c r="CL24" s="27">
        <v>21.3356982846902</v>
      </c>
      <c r="CM24" s="28">
        <v>21.8775902457757</v>
      </c>
      <c r="CN24" t="s" s="29">
        <v>75</v>
      </c>
      <c r="CO24" t="s" s="30">
        <v>76</v>
      </c>
      <c r="CP24" t="s" s="29">
        <v>76</v>
      </c>
      <c r="CQ24" s="28">
        <v>17.19</v>
      </c>
      <c r="CR24" s="27">
        <v>16.7070903737839</v>
      </c>
      <c r="CS24" s="28">
        <v>17.9504563492064</v>
      </c>
      <c r="CT24" s="28">
        <v>31.75</v>
      </c>
      <c r="CU24" s="27">
        <v>31.7499852128467</v>
      </c>
      <c r="CV24" s="28">
        <v>31.549641930187</v>
      </c>
      <c r="CW24" s="28">
        <v>15.38</v>
      </c>
      <c r="CX24" s="27">
        <v>15.5660048643113</v>
      </c>
      <c r="CY24" s="28">
        <v>15.4337653609831</v>
      </c>
      <c r="CZ24" s="28">
        <v>26.31</v>
      </c>
      <c r="DA24" s="27">
        <v>25.961636032982</v>
      </c>
      <c r="DB24" s="28">
        <v>27.0803744239631</v>
      </c>
      <c r="DC24" s="28">
        <v>33.47</v>
      </c>
      <c r="DD24" s="27">
        <v>33.4291833077317</v>
      </c>
      <c r="DE24" s="28">
        <v>34.3545526113671</v>
      </c>
      <c r="DF24" s="28">
        <v>27.74</v>
      </c>
      <c r="DG24" s="27">
        <v>26.7977361751152</v>
      </c>
      <c r="DH24" s="28">
        <v>26.013818484383</v>
      </c>
      <c r="DI24" s="28">
        <v>19.52</v>
      </c>
      <c r="DJ24" s="27">
        <v>18.3699327956989</v>
      </c>
      <c r="DK24" s="28">
        <v>19.1020782130056</v>
      </c>
      <c r="DL24" s="28">
        <v>23.51</v>
      </c>
      <c r="DM24" s="27">
        <v>23.9281561735366</v>
      </c>
      <c r="DN24" s="28">
        <v>23.3113937559354</v>
      </c>
      <c r="DO24" s="28">
        <v>26.99</v>
      </c>
      <c r="DP24" s="27">
        <v>26.8810406403941</v>
      </c>
      <c r="DQ24" s="28">
        <v>27.3043336952875</v>
      </c>
      <c r="DR24" s="28">
        <v>19.42</v>
      </c>
      <c r="DS24" s="27">
        <v>19.5027464157706</v>
      </c>
      <c r="DT24" s="28">
        <v>19.3669962877624</v>
      </c>
      <c r="DU24" s="28">
        <v>34.02</v>
      </c>
      <c r="DV24" s="27">
        <v>34.1104321753515</v>
      </c>
      <c r="DW24" s="28">
        <v>34.541957387495</v>
      </c>
      <c r="DX24" s="28">
        <v>32.78</v>
      </c>
      <c r="DY24" s="27">
        <v>33.664743983615</v>
      </c>
      <c r="DZ24" s="28">
        <v>33.4406816436252</v>
      </c>
      <c r="EA24" s="28">
        <v>24.27</v>
      </c>
      <c r="EB24" s="27">
        <v>23.7542396313364</v>
      </c>
      <c r="EC24" s="28">
        <v>23.1211936763953</v>
      </c>
      <c r="ED24" s="28">
        <v>20.37</v>
      </c>
      <c r="EE24" s="27">
        <v>19.7756214797747</v>
      </c>
      <c r="EF24" s="28">
        <v>19.8205600358423</v>
      </c>
      <c r="EG24" s="28">
        <v>23.06</v>
      </c>
      <c r="EH24" s="27">
        <v>22.6005760368664</v>
      </c>
      <c r="EI24" s="38">
        <v>22.1</v>
      </c>
      <c r="EJ24" s="28">
        <v>33.68</v>
      </c>
      <c r="EK24" s="27">
        <v>34.1005491551459</v>
      </c>
      <c r="EL24" s="28">
        <v>33.6501043266769</v>
      </c>
      <c r="EM24" s="28">
        <v>18.05</v>
      </c>
      <c r="EN24" s="27">
        <v>17.6103635432668</v>
      </c>
      <c r="EO24" s="28">
        <v>17.7155952380953</v>
      </c>
      <c r="EP24" t="s" s="29">
        <v>75</v>
      </c>
      <c r="EQ24" s="27">
        <v>19.1786104710702</v>
      </c>
      <c r="ER24" s="28">
        <v>19.5780885816692</v>
      </c>
      <c r="ES24" s="28">
        <v>22.34</v>
      </c>
      <c r="ET24" s="27">
        <v>21.8514888677013</v>
      </c>
      <c r="EU24" s="28">
        <v>22.3711903437682</v>
      </c>
      <c r="EV24" s="28">
        <v>21.67</v>
      </c>
      <c r="EW24" s="27">
        <v>22.2034037378392</v>
      </c>
      <c r="EX24" s="28">
        <v>21.5938810539047</v>
      </c>
      <c r="EY24" s="28">
        <v>31.87</v>
      </c>
      <c r="EZ24" s="27">
        <v>31.6483154121864</v>
      </c>
      <c r="FA24" s="28">
        <v>32.2520922939068</v>
      </c>
      <c r="FB24" s="28">
        <v>25.45</v>
      </c>
      <c r="FC24" s="27">
        <v>26.0132443676395</v>
      </c>
      <c r="FD24" s="28">
        <v>26.1001977726575</v>
      </c>
      <c r="FE24" s="28">
        <v>21.93</v>
      </c>
      <c r="FF24" s="27">
        <v>21.8231176395289</v>
      </c>
      <c r="FG24" s="28">
        <v>22.6161763952893</v>
      </c>
      <c r="FH24" s="28">
        <v>26.46</v>
      </c>
      <c r="FI24" s="27">
        <v>25.1922996671787</v>
      </c>
      <c r="FJ24" s="28">
        <v>25.9936885560676</v>
      </c>
      <c r="FK24" s="28">
        <v>22.3</v>
      </c>
      <c r="FL24" s="27">
        <v>22.0657302867384</v>
      </c>
      <c r="FM24" s="28">
        <v>22.5206810035842</v>
      </c>
      <c r="FN24" s="28">
        <v>15.22</v>
      </c>
      <c r="FO24" s="27">
        <v>15.7664112903226</v>
      </c>
      <c r="FP24" s="28">
        <v>15.5106656426011</v>
      </c>
      <c r="FQ24" s="28">
        <v>23.88</v>
      </c>
      <c r="FR24" s="27">
        <v>23.5698137480799</v>
      </c>
      <c r="FS24" s="28">
        <v>23.058922171019</v>
      </c>
      <c r="FT24" s="32"/>
      <c r="FU24" s="33">
        <f>SUM(SUM(B24,E24,H24,K24,N24,Q24,T24,W24,Z24,AC24,AF24,AI24,AL24,AO24,AR24,AU24,AX24,BA24,BD24,BG24,BJ24,BM24,BP24,BS24,BV24,BY24,CB24,CE24,CH24,CK24),CN24,CQ24,CT24,CW24,CZ24,DC24,DF24,DI24,DL24,DO24,DR24,DU24,DX24,EA24,ED24,EG24,EJ24,EM24,EP24,ES24,EV24,EY24,FB24,FE24,FH24,FK24,FN24,FQ24)/58</f>
        <v>24.8892857142857</v>
      </c>
      <c r="FV24" s="33">
        <f>SUM(SUM(C24,F24,I24,L24,O24,R24,U24,X24,AA24,AD24,AG24,AJ24,AM24,AP24,AS24,AV24,AY24,BB24,BE24,BH24,BK24,BN24,BQ24,BT24,BW24,BZ24,CC24,CF24,CI24,CL24),CO24,CR24,CU24,CX24,DA24,DD24,DG24,DJ24,DM24,DP24,DS24,DV24,DY24,EB24,EE24,EH24,EK24,EN24,EQ24,ET24,EW24,EZ24,FC24,FF24,FI24,FL24,FO24,FR24)/58</f>
        <v>24.6248424687211</v>
      </c>
      <c r="FW24" s="33">
        <f>SUM(SUM(D24,G24,J24,M24,P24,S24,V24,Y24,AB24,AE24,AH24,AK24,AN24,AQ24,AT24,AW24,AZ24,BC24,BF24,BI24,BL24,BO24,BR24,BU24,BX24,CA24,CD24,CG24,CJ24,CM24),CP24,CS24,CV24,CY24,DB24,DE24,DH24,DK24,DN24,DQ24,DT24,DW24,DZ24,EC24,EF24,EI24,EL24,EO24,ER24,EU24,EX24,FA24,FD24,FG24,FJ24,FM24,FP24,FS24)/58</f>
        <v>24.8698824738395</v>
      </c>
      <c r="FX24" s="34"/>
      <c r="FY24" s="34"/>
      <c r="FZ24" s="35"/>
      <c r="GA24" s="36"/>
      <c r="GB24" s="31">
        <f>SUM(SUM(D24,G24,J24,M24,P24,S24,V24,Y24,AB24,AE24,AH24,AK24,AQ24,AT24,AW24,AZ24,BC24,BF24,BI24,BO24,BU24,BX24,CA24,CD24,CG24,CJ24,CM24,CS24,CV24,CY24),DB24,DE24,DH24,DK24,DN24,DZ24,EC24,EF24,EL24,EO24,ER24,EU24,EX24,FG24,FJ24,FM24)/46</f>
        <v>25.2307018231217</v>
      </c>
      <c r="GC24" s="37">
        <v>1931</v>
      </c>
      <c r="GD24" s="27">
        <f>AVERAGE(L24,R24,BB24,BH24,CF24,DS24,EH24,EW24,FC24,FF24,FI24,FR24)</f>
        <v>22.9182828638964</v>
      </c>
      <c r="GE24" s="27">
        <f>AVERAGE(M24,S24,BC24,BI24,CG24,DT24,EI24,EX24,FD24,FG24,FJ24,FS24)</f>
        <v>23.0790332052516</v>
      </c>
      <c r="GF24" s="31">
        <f>AVERAGE(I24,BE24,EZ24)</f>
        <v>30.0157495100376</v>
      </c>
      <c r="GG24" s="31">
        <f>AVERAGE(J24,BF24,FA24)</f>
        <v>30.9428991207161</v>
      </c>
      <c r="GH24" s="27">
        <f>AVERAGE(O24,AA24,AD24,AG24,AM24,AV24,AY24,BT24,BW24,CU24,DA24,DP24,DV24,DY24,EK24)</f>
        <v>29.9801961993225</v>
      </c>
      <c r="GI24" s="27">
        <f>AVERAGE(P24,AB24,AE24,AH24,AN24,AW24,AZ24,BU24,BX24,CV24,DB24,DQ24,DW24,DZ24,EL24)</f>
        <v>30.1999173088329</v>
      </c>
      <c r="GJ24" s="31">
        <f>AVERAGE(C24,DG24,EE24,EN24,ET24)</f>
        <v>21.398873426382</v>
      </c>
      <c r="GK24" s="31">
        <f>AVERAGE(D24,DH24,EF24,EO24,EU24)</f>
        <v>21.435064745661</v>
      </c>
      <c r="GL24" s="27">
        <f>AVERAGE(BK24,CR24,CX24)</f>
        <v>16.3592448031616</v>
      </c>
      <c r="GM24" s="27">
        <f>AVERAGE(BL24,CS24,CY24)</f>
        <v>16.5378610272437</v>
      </c>
      <c r="GN24" s="31">
        <f>AVERAGE(AP24,BQ24,CO24,DJ24,DM24,EQ24,FO24)</f>
        <v>18.5447335073968</v>
      </c>
      <c r="GO24" s="31">
        <f>AVERAGE(AQ24,BR24,CP24,DK24,DN24,ER24,FP24)</f>
        <v>18.4822180616761</v>
      </c>
      <c r="GP24" s="27">
        <f>AVERAGE(F24,U24,X24,AJ24,AS24,BN24,BZ24,CC24,CI24,CL24,DD24,EB24,FL24)</f>
        <v>24.7312255572784</v>
      </c>
      <c r="GQ24" s="27">
        <f>AVERAGE(G24,V24,Y24,AK24,AT24,BO24,CA24,CD24,CJ24,CM24,DE24,EC24,FM24)</f>
        <v>25.1634792593151</v>
      </c>
      <c r="GR24" s="27">
        <f>AVERAGE(X24,AS24,CC24,DD24)</f>
        <v>31.3380057592652</v>
      </c>
      <c r="GS24" s="27">
        <f>AVERAGE(Y24,AT24,CD24,DE24)</f>
        <v>31.7803459476579</v>
      </c>
      <c r="GT24" s="27">
        <f>AVERAGE(F24,U24,AJ24,BN24,BZ24,CI24,CL24,EB24,FL24)</f>
        <v>21.7948788008398</v>
      </c>
      <c r="GU24" s="27">
        <f>AVERAGE(G24,V24,AK24,BO24,CA24,CJ24,CM24,EC24,FM24)</f>
        <v>22.2226496200516</v>
      </c>
      <c r="GV24" s="27"/>
    </row>
    <row r="25" ht="20.35" customHeight="1">
      <c r="A25" s="25">
        <v>1932</v>
      </c>
      <c r="B25" s="26">
        <v>21.62</v>
      </c>
      <c r="C25" s="27">
        <v>21.0978281423804</v>
      </c>
      <c r="D25" s="28">
        <v>21.403760042022</v>
      </c>
      <c r="E25" s="28">
        <v>20.11</v>
      </c>
      <c r="F25" s="27">
        <v>19.5644246693857</v>
      </c>
      <c r="G25" s="28">
        <v>19.8194580397973</v>
      </c>
      <c r="H25" s="28">
        <v>27.69</v>
      </c>
      <c r="I25" s="27">
        <v>27.5869126189593</v>
      </c>
      <c r="J25" s="28">
        <v>27.6933713385243</v>
      </c>
      <c r="K25" s="28">
        <v>20.36</v>
      </c>
      <c r="L25" t="s" s="30">
        <v>76</v>
      </c>
      <c r="M25" s="28">
        <v>20.0128472994685</v>
      </c>
      <c r="N25" s="28">
        <v>31.67</v>
      </c>
      <c r="O25" s="27">
        <v>30.7201075268817</v>
      </c>
      <c r="P25" s="28">
        <v>31.6341827339019</v>
      </c>
      <c r="Q25" s="28">
        <v>27.65</v>
      </c>
      <c r="R25" s="27">
        <v>27.2471919416636</v>
      </c>
      <c r="S25" s="28">
        <v>27.7660165616117</v>
      </c>
      <c r="T25" s="28">
        <v>22.23</v>
      </c>
      <c r="U25" s="27">
        <v>21.3264381058319</v>
      </c>
      <c r="V25" s="28">
        <v>23.1581439474195</v>
      </c>
      <c r="W25" s="28">
        <v>31.76</v>
      </c>
      <c r="X25" s="27">
        <v>31.050595105673</v>
      </c>
      <c r="Y25" s="28">
        <v>31.7584553825238</v>
      </c>
      <c r="Z25" s="28">
        <v>26.85</v>
      </c>
      <c r="AA25" s="27">
        <v>27.3950828080583</v>
      </c>
      <c r="AB25" s="28">
        <v>26.8968505129156</v>
      </c>
      <c r="AC25" s="28">
        <v>31.97</v>
      </c>
      <c r="AD25" s="27">
        <v>32.3425272593691</v>
      </c>
      <c r="AE25" s="28">
        <v>32.0075937598704</v>
      </c>
      <c r="AF25" s="28">
        <v>28.62</v>
      </c>
      <c r="AG25" s="27">
        <v>29.3491453466815</v>
      </c>
      <c r="AH25" s="28">
        <v>28.9967318625634</v>
      </c>
      <c r="AI25" s="28">
        <v>18.99</v>
      </c>
      <c r="AJ25" s="27">
        <v>19.2314241132122</v>
      </c>
      <c r="AK25" s="28">
        <v>19.5948269682363</v>
      </c>
      <c r="AL25" s="28">
        <v>23.64</v>
      </c>
      <c r="AM25" s="27">
        <v>23.3617995303424</v>
      </c>
      <c r="AN25" s="28">
        <v>22.9175673587937</v>
      </c>
      <c r="AO25" s="28">
        <v>15.83</v>
      </c>
      <c r="AP25" s="27">
        <v>16.4152003328213</v>
      </c>
      <c r="AQ25" s="28">
        <v>16.2604710039374</v>
      </c>
      <c r="AR25" s="28">
        <v>27.92</v>
      </c>
      <c r="AS25" s="27">
        <v>27.9869089111358</v>
      </c>
      <c r="AT25" s="28">
        <v>27.2262615869485</v>
      </c>
      <c r="AU25" s="28">
        <v>27.97</v>
      </c>
      <c r="AV25" s="27">
        <v>27.9939321026891</v>
      </c>
      <c r="AW25" s="28">
        <v>29.5201374984551</v>
      </c>
      <c r="AX25" s="28">
        <v>30.04</v>
      </c>
      <c r="AY25" s="27">
        <v>29.8617392782104</v>
      </c>
      <c r="AZ25" s="28">
        <v>30.6025142133235</v>
      </c>
      <c r="BA25" s="28">
        <v>24.9</v>
      </c>
      <c r="BB25" s="27">
        <v>24.581274873316</v>
      </c>
      <c r="BC25" s="28">
        <v>25.4168427882833</v>
      </c>
      <c r="BD25" s="28">
        <v>31.26</v>
      </c>
      <c r="BE25" s="27">
        <v>30.9557860585836</v>
      </c>
      <c r="BF25" s="28">
        <v>32.5595776171054</v>
      </c>
      <c r="BG25" s="28">
        <v>22.16</v>
      </c>
      <c r="BH25" s="27">
        <v>22.1747308738104</v>
      </c>
      <c r="BI25" s="28">
        <v>22.5250849709554</v>
      </c>
      <c r="BJ25" s="28">
        <v>16.88</v>
      </c>
      <c r="BK25" s="27">
        <v>16.9784801013472</v>
      </c>
      <c r="BL25" s="28">
        <v>16.367675503646</v>
      </c>
      <c r="BM25" s="28">
        <v>21.16</v>
      </c>
      <c r="BN25" s="27">
        <v>20.9204681127178</v>
      </c>
      <c r="BO25" s="28">
        <v>21.2179412309974</v>
      </c>
      <c r="BP25" s="28">
        <v>17.92</v>
      </c>
      <c r="BQ25" s="27">
        <v>17.9303049684835</v>
      </c>
      <c r="BR25" s="28">
        <v>17.4463929056977</v>
      </c>
      <c r="BS25" s="28">
        <v>28.01</v>
      </c>
      <c r="BT25" s="27">
        <v>28.0613079347423</v>
      </c>
      <c r="BU25" s="28">
        <v>28.4099805339266</v>
      </c>
      <c r="BV25" s="28">
        <v>33.29</v>
      </c>
      <c r="BW25" s="27">
        <v>32.625816030157</v>
      </c>
      <c r="BX25" s="28">
        <v>32.890923866024</v>
      </c>
      <c r="BY25" s="28">
        <v>26.18</v>
      </c>
      <c r="BZ25" s="27">
        <v>25.3134544555679</v>
      </c>
      <c r="CA25" s="28">
        <v>24.9002901371895</v>
      </c>
      <c r="CB25" s="28">
        <v>33.08</v>
      </c>
      <c r="CC25" s="27">
        <v>32.2876103077493</v>
      </c>
      <c r="CD25" s="28">
        <v>33.2960273760969</v>
      </c>
      <c r="CE25" s="28">
        <v>23.27</v>
      </c>
      <c r="CF25" s="27">
        <v>23.5838780744037</v>
      </c>
      <c r="CG25" s="28">
        <v>24.0382882214807</v>
      </c>
      <c r="CH25" s="28">
        <v>25.29</v>
      </c>
      <c r="CI25" s="27">
        <v>24.8900435669262</v>
      </c>
      <c r="CJ25" s="28">
        <v>25.8117698677543</v>
      </c>
      <c r="CK25" s="28">
        <v>21.65</v>
      </c>
      <c r="CL25" s="27">
        <v>21.4086954640959</v>
      </c>
      <c r="CM25" s="28">
        <v>22.0037597330367</v>
      </c>
      <c r="CN25" t="s" s="29">
        <v>75</v>
      </c>
      <c r="CO25" t="s" s="30">
        <v>76</v>
      </c>
      <c r="CP25" t="s" s="29">
        <v>76</v>
      </c>
      <c r="CQ25" s="28">
        <v>17.19</v>
      </c>
      <c r="CR25" s="27">
        <v>16.742392164133</v>
      </c>
      <c r="CS25" s="28">
        <v>17.9867105425782</v>
      </c>
      <c r="CT25" s="28">
        <v>31.54</v>
      </c>
      <c r="CU25" s="27">
        <v>31.5728469904833</v>
      </c>
      <c r="CV25" s="28">
        <v>31.466649054505</v>
      </c>
      <c r="CW25" s="28">
        <v>15.5</v>
      </c>
      <c r="CX25" s="27">
        <v>15.7286361389198</v>
      </c>
      <c r="CY25" s="28">
        <v>15.5763573723891</v>
      </c>
      <c r="CZ25" s="28">
        <v>25.58</v>
      </c>
      <c r="DA25" s="27">
        <v>25.2886135829934</v>
      </c>
      <c r="DB25" s="28">
        <v>26.3359445680386</v>
      </c>
      <c r="DC25" s="28">
        <v>35.12</v>
      </c>
      <c r="DD25" s="27">
        <v>34.9137254356693</v>
      </c>
      <c r="DE25" s="28">
        <v>35.8314485230503</v>
      </c>
      <c r="DF25" s="28">
        <v>28.2</v>
      </c>
      <c r="DG25" s="27">
        <v>27.2030753306143</v>
      </c>
      <c r="DH25" s="28">
        <v>26.4387954429083</v>
      </c>
      <c r="DI25" s="28">
        <v>19.73</v>
      </c>
      <c r="DJ25" s="27">
        <v>18.5560211963911</v>
      </c>
      <c r="DK25" s="28">
        <v>19.3110805215672</v>
      </c>
      <c r="DL25" s="28">
        <v>23.52</v>
      </c>
      <c r="DM25" s="27">
        <v>24.0532751231829</v>
      </c>
      <c r="DN25" s="28">
        <v>23.3483832565284</v>
      </c>
      <c r="DO25" s="28">
        <v>27.49</v>
      </c>
      <c r="DP25" s="27">
        <v>27.4831949079224</v>
      </c>
      <c r="DQ25" s="28">
        <v>27.8233775182301</v>
      </c>
      <c r="DR25" s="28">
        <v>19.58</v>
      </c>
      <c r="DS25" s="27">
        <v>19.6637277174068</v>
      </c>
      <c r="DT25" s="28">
        <v>19.4892765024495</v>
      </c>
      <c r="DU25" s="28">
        <v>33.41</v>
      </c>
      <c r="DV25" s="27">
        <v>33.4333139233955</v>
      </c>
      <c r="DW25" s="28">
        <v>33.7256372269706</v>
      </c>
      <c r="DX25" t="s" s="29">
        <v>75</v>
      </c>
      <c r="DY25" t="s" s="30">
        <v>76</v>
      </c>
      <c r="DZ25" t="s" s="29">
        <v>76</v>
      </c>
      <c r="EA25" s="28">
        <v>24.38</v>
      </c>
      <c r="EB25" s="27">
        <v>23.916579223829</v>
      </c>
      <c r="EC25" s="28">
        <v>23.1671177851934</v>
      </c>
      <c r="ED25" s="28">
        <v>20.15</v>
      </c>
      <c r="EE25" s="27">
        <v>19.6101517117785</v>
      </c>
      <c r="EF25" s="28">
        <v>19.6223356198245</v>
      </c>
      <c r="EG25" s="28">
        <v>22.65</v>
      </c>
      <c r="EH25" s="27">
        <v>22.3247487949574</v>
      </c>
      <c r="EI25" s="38">
        <v>21.9</v>
      </c>
      <c r="EJ25" s="28">
        <v>32.98</v>
      </c>
      <c r="EK25" s="27">
        <v>33.4972988505747</v>
      </c>
      <c r="EL25" s="28">
        <v>33.0031887282166</v>
      </c>
      <c r="EM25" s="28">
        <v>18.19</v>
      </c>
      <c r="EN25" s="27">
        <v>17.7418761586948</v>
      </c>
      <c r="EO25" s="28">
        <v>17.8092939686071</v>
      </c>
      <c r="EP25" t="s" s="29">
        <v>75</v>
      </c>
      <c r="EQ25" s="27">
        <v>18.9800029574307</v>
      </c>
      <c r="ER25" s="28">
        <v>19.350789700196</v>
      </c>
      <c r="ES25" s="28">
        <v>22.4</v>
      </c>
      <c r="ET25" s="27">
        <v>21.8671746384872</v>
      </c>
      <c r="EU25" s="28">
        <v>22.4006556667903</v>
      </c>
      <c r="EV25" s="28">
        <v>21.57</v>
      </c>
      <c r="EW25" s="27">
        <v>22.1076813743666</v>
      </c>
      <c r="EX25" s="28">
        <v>21.5243378445186</v>
      </c>
      <c r="EY25" s="28">
        <v>31.07</v>
      </c>
      <c r="EZ25" s="27">
        <v>30.6348342293907</v>
      </c>
      <c r="FA25" s="28">
        <v>31.3651184075781</v>
      </c>
      <c r="FB25" s="28">
        <v>26.5</v>
      </c>
      <c r="FC25" s="27">
        <v>27.0751461500432</v>
      </c>
      <c r="FD25" s="28">
        <v>27.1711988629341</v>
      </c>
      <c r="FE25" s="28">
        <v>22.46</v>
      </c>
      <c r="FF25" s="27">
        <v>22.3475385790208</v>
      </c>
      <c r="FG25" s="28">
        <v>23.1888419231245</v>
      </c>
      <c r="FH25" s="28">
        <v>27.99</v>
      </c>
      <c r="FI25" s="27">
        <v>26.7895606229144</v>
      </c>
      <c r="FJ25" s="28">
        <v>27.4128686194537</v>
      </c>
      <c r="FK25" s="28">
        <v>22.34</v>
      </c>
      <c r="FL25" s="27">
        <v>22.2190671734026</v>
      </c>
      <c r="FM25" s="28">
        <v>22.5770368310468</v>
      </c>
      <c r="FN25" s="28">
        <v>15.57</v>
      </c>
      <c r="FO25" s="27">
        <v>16.0476489309109</v>
      </c>
      <c r="FP25" s="28">
        <v>15.8077181436164</v>
      </c>
      <c r="FQ25" s="28">
        <v>23.69</v>
      </c>
      <c r="FR25" s="27">
        <v>23.3499369194642</v>
      </c>
      <c r="FS25" s="28">
        <v>22.8250763193672</v>
      </c>
      <c r="FT25" s="32"/>
      <c r="FU25" s="33">
        <f>SUM(SUM(B25,E25,H25,K25,N25,Q25,T25,W25,Z25,AC25,AF25,AI25,AL25,AO25,AR25,AU25,AX25,BA25,BD25,BG25,BJ25,BM25,BP25,BS25,BV25,BY25,CB25,CE25,CH25,CK25),CN25,CQ25,CT25,CW25,CZ25,DC25,DF25,DI25,DL25,DO25,DR25,DU25,DX25,EA25,ED25,EG25,EJ25,EM25,EP25,ES25,EV25,EY25,FB25,FE25,FH25,FK25,FN25,FQ25)/58</f>
        <v>24.8867272727273</v>
      </c>
      <c r="FV25" s="33">
        <f>SUM(SUM(C25,F25,I25,L25,O25,R25,U25,X25,AA25,AD25,AG25,AJ25,AM25,AP25,AS25,AV25,AY25,BB25,BE25,BH25,BK25,BN25,BQ25,BT25,BW25,BZ25,CC25,CF25,CI25,CL25),CO25,CR25,CU25,CX25,DA25,DD25,DG25,DJ25,DM25,DP25,DS25,DV25,DY25,EB25,EE25,EH25,EK25,EN25,EQ25,ET25,EW25,EZ25,FC25,FF25,FI25,FL25,FO25,FR25)/58</f>
        <v>24.6798395898468</v>
      </c>
      <c r="FW25" s="33">
        <f>SUM(SUM(D25,G25,J25,M25,P25,S25,V25,Y25,AB25,AE25,AH25,AK25,AN25,AQ25,AT25,AW25,AZ25,BC25,BF25,BI25,BL25,BO25,BR25,BU25,BX25,CA25,CD25,CG25,CJ25,CM25),CP25,CS25,CV25,CY25,DB25,DE25,DH25,DK25,DN25,DQ25,DT25,DW25,DZ25,EC25,EF25,EI25,EL25,EO25,ER25,EU25,EX25,FA25,FD25,FG25,FJ25,FM25,FP25,FS25)/58</f>
        <v>24.832374710932</v>
      </c>
      <c r="FX25" s="34"/>
      <c r="FY25" s="34"/>
      <c r="FZ25" s="35"/>
      <c r="GA25" s="36"/>
      <c r="GB25" s="31">
        <f>SUM(SUM(D25,G25,J25,M25,P25,S25,V25,Y25,AB25,AE25,AH25,AK25,AQ25,AT25,AW25,AZ25,BC25,BF25,BI25,BO25,BU25,BX25,CA25,CD25,CG25,CJ25,CM25,CS25,CV25,CY25),DB25,DE25,DH25,DK25,DN25,DZ25,EC25,EF25,EL25,EO25,ER25,EU25,EX25,FG25,FJ25,FM25)/46</f>
        <v>25.1949765569535</v>
      </c>
      <c r="GC25" s="37">
        <v>1932</v>
      </c>
      <c r="GD25" s="27">
        <f>AVERAGE(L25,R25,BB25,BH25,CF25,DS25,EH25,EW25,FC25,FF25,FI25,FR25)</f>
        <v>23.7495832655788</v>
      </c>
      <c r="GE25" s="27">
        <f>AVERAGE(M25,S25,BC25,BI25,CG25,DT25,EI25,EX25,FD25,FG25,FJ25,FS25)</f>
        <v>23.6058899928039</v>
      </c>
      <c r="GF25" s="31">
        <f>AVERAGE(I25,BE25,EZ25)</f>
        <v>29.7258443023112</v>
      </c>
      <c r="GG25" s="31">
        <f>AVERAGE(J25,BF25,FA25)</f>
        <v>30.5393557877359</v>
      </c>
      <c r="GH25" s="31">
        <f>AVERAGE(O25,AA25,AD25,AG25,AM25,AV25,AY25,BT25,BW25,CU25,DA25,DP25,DV25,DY25,EK25)</f>
        <v>29.4990518623215</v>
      </c>
      <c r="GI25" s="31">
        <f>AVERAGE(P25,AB25,AE25,AH25,AN25,AW25,AZ25,BU25,BX25,CV25,DB25,DQ25,DW25,DZ25,EL25)</f>
        <v>29.7308056739811</v>
      </c>
      <c r="GJ25" s="31">
        <f>AVERAGE(C25,DG25,EE25,EN25,ET25)</f>
        <v>21.504021196391</v>
      </c>
      <c r="GK25" s="31">
        <f>AVERAGE(D25,DH25,EF25,EO25,EU25)</f>
        <v>21.5349681480304</v>
      </c>
      <c r="GL25" s="27">
        <f>AVERAGE(BK25,CR25,CX25)</f>
        <v>16.4831694681333</v>
      </c>
      <c r="GM25" s="27">
        <f>AVERAGE(BL25,CS25,CY25)</f>
        <v>16.6435811395378</v>
      </c>
      <c r="GN25" s="31">
        <f>AVERAGE(AP25,BQ25,CO25,DJ25,DM25,EQ25,FO25)</f>
        <v>18.6637422515367</v>
      </c>
      <c r="GO25" s="31">
        <f>AVERAGE(AQ25,BR25,CP25,DK25,DN25,ER25,FP25)</f>
        <v>18.5874725885905</v>
      </c>
      <c r="GP25" s="27">
        <f>AVERAGE(F25,U25,X25,AJ25,AS25,BN25,BZ25,CC25,CI25,CL25,DD25,EB25,FL25)</f>
        <v>25.0022642034767</v>
      </c>
      <c r="GQ25" s="27">
        <f>AVERAGE(G25,V25,Y25,AK25,AT25,BO25,CA25,CD25,CJ25,CM25,DE25,EC25,FM25)</f>
        <v>25.4125028776377</v>
      </c>
      <c r="GR25" s="27">
        <f>AVERAGE(X25,AS25,CC25,DD25)</f>
        <v>31.5597099400569</v>
      </c>
      <c r="GS25" s="27">
        <f>AVERAGE(Y25,AT25,CD25,DE25)</f>
        <v>32.0280482171549</v>
      </c>
      <c r="GT25" s="27">
        <f>AVERAGE(F25,U25,AJ25,BN25,BZ25,CI25,CL25,EB25,FL25)</f>
        <v>22.0878438761077</v>
      </c>
      <c r="GU25" s="27">
        <f>AVERAGE(G25,V25,AK25,BO25,CA25,CJ25,CM25,EC25,FM25)</f>
        <v>22.472260504519</v>
      </c>
      <c r="GV25" s="27"/>
    </row>
    <row r="26" ht="20.35" customHeight="1">
      <c r="A26" s="25">
        <v>1933</v>
      </c>
      <c r="B26" s="26">
        <v>21.63</v>
      </c>
      <c r="C26" s="27">
        <v>21.1178584229391</v>
      </c>
      <c r="D26" s="28">
        <v>21.4423546395858</v>
      </c>
      <c r="E26" s="28">
        <v>20.66</v>
      </c>
      <c r="F26" s="27">
        <v>20.1048598310292</v>
      </c>
      <c r="G26" s="28">
        <v>20.2737704813108</v>
      </c>
      <c r="H26" s="28">
        <v>27.15</v>
      </c>
      <c r="I26" s="27">
        <v>27.1538148869114</v>
      </c>
      <c r="J26" s="28">
        <v>27.1551146776842</v>
      </c>
      <c r="K26" s="28">
        <v>20.51</v>
      </c>
      <c r="L26" s="27">
        <v>20.0295528100005</v>
      </c>
      <c r="M26" s="28">
        <v>20.2673521505376</v>
      </c>
      <c r="N26" s="28">
        <v>31.36</v>
      </c>
      <c r="O26" s="27">
        <v>30.4466743471582</v>
      </c>
      <c r="P26" s="28">
        <v>31.2422670250896</v>
      </c>
      <c r="Q26" s="28">
        <v>27.36</v>
      </c>
      <c r="R26" s="27">
        <v>26.9130716007204</v>
      </c>
      <c r="S26" s="28">
        <v>27.4699987199181</v>
      </c>
      <c r="T26" s="28">
        <v>22.6</v>
      </c>
      <c r="U26" s="27">
        <v>21.6974153723616</v>
      </c>
      <c r="V26" s="28">
        <v>23.5412594583831</v>
      </c>
      <c r="W26" s="28">
        <v>32.42</v>
      </c>
      <c r="X26" s="27">
        <v>31.7276014354574</v>
      </c>
      <c r="Y26" s="28">
        <v>32.421825838233</v>
      </c>
      <c r="Z26" s="28">
        <v>25.9</v>
      </c>
      <c r="AA26" s="27">
        <v>26.3790937019969</v>
      </c>
      <c r="AB26" s="28">
        <v>26.0396863799283</v>
      </c>
      <c r="AC26" s="28">
        <v>32.03</v>
      </c>
      <c r="AD26" s="27">
        <v>31.9001539629571</v>
      </c>
      <c r="AE26" s="28">
        <v>32.0120865556085</v>
      </c>
      <c r="AF26" s="28">
        <v>28.4</v>
      </c>
      <c r="AG26" s="27">
        <v>29.1465367383513</v>
      </c>
      <c r="AH26" s="28">
        <v>28.7726152073733</v>
      </c>
      <c r="AI26" s="28">
        <v>19.58</v>
      </c>
      <c r="AJ26" s="27">
        <v>19.8230224720589</v>
      </c>
      <c r="AK26" s="28">
        <v>20.1831090100111</v>
      </c>
      <c r="AL26" s="28">
        <v>23.4</v>
      </c>
      <c r="AM26" s="27">
        <v>23.117157578085</v>
      </c>
      <c r="AN26" s="28">
        <v>22.7212848711973</v>
      </c>
      <c r="AO26" s="28">
        <v>15.75</v>
      </c>
      <c r="AP26" s="27">
        <v>16.4111156355386</v>
      </c>
      <c r="AQ26" s="28">
        <v>16.2538493167011</v>
      </c>
      <c r="AR26" s="28">
        <v>28.23</v>
      </c>
      <c r="AS26" s="27">
        <v>28.2381950844854</v>
      </c>
      <c r="AT26" s="28">
        <v>27.5246773972845</v>
      </c>
      <c r="AU26" s="28">
        <v>27.19</v>
      </c>
      <c r="AV26" s="27">
        <v>27.1060989503328</v>
      </c>
      <c r="AW26" s="28">
        <v>28.6380894777266</v>
      </c>
      <c r="AX26" s="28">
        <v>28.85</v>
      </c>
      <c r="AY26" s="27">
        <v>28.7878309011777</v>
      </c>
      <c r="AZ26" s="28">
        <v>29.5143644393241</v>
      </c>
      <c r="BA26" s="28">
        <v>24.4</v>
      </c>
      <c r="BB26" s="27">
        <v>24.0835688684076</v>
      </c>
      <c r="BC26" s="28">
        <v>24.9540783410138</v>
      </c>
      <c r="BD26" s="28">
        <v>30.93</v>
      </c>
      <c r="BE26" s="27">
        <v>30.7013247303</v>
      </c>
      <c r="BF26" s="28">
        <v>32.2496122013878</v>
      </c>
      <c r="BG26" s="28">
        <v>22.41</v>
      </c>
      <c r="BH26" s="27">
        <v>22.4622811059908</v>
      </c>
      <c r="BI26" s="28">
        <v>22.8507994111623</v>
      </c>
      <c r="BJ26" s="28">
        <v>16.76</v>
      </c>
      <c r="BK26" s="27">
        <v>16.8450853902926</v>
      </c>
      <c r="BL26" s="28">
        <v>16.2593420820312</v>
      </c>
      <c r="BM26" s="28">
        <v>21.54</v>
      </c>
      <c r="BN26" s="27">
        <v>21.341558499744</v>
      </c>
      <c r="BO26" s="28">
        <v>21.6616058627752</v>
      </c>
      <c r="BP26" s="28">
        <v>17.58</v>
      </c>
      <c r="BQ26" s="27">
        <v>17.5935681278238</v>
      </c>
      <c r="BR26" s="28">
        <v>17.1209753635727</v>
      </c>
      <c r="BS26" s="28">
        <v>27.05</v>
      </c>
      <c r="BT26" s="27">
        <v>27.1368178487561</v>
      </c>
      <c r="BU26" s="28">
        <v>27.4906576751947</v>
      </c>
      <c r="BV26" t="s" s="29">
        <v>75</v>
      </c>
      <c r="BW26" t="s" s="30">
        <v>76</v>
      </c>
      <c r="BX26" t="s" s="29">
        <v>76</v>
      </c>
      <c r="BY26" s="28">
        <v>26.89</v>
      </c>
      <c r="BZ26" s="27">
        <v>25.9175979262673</v>
      </c>
      <c r="CA26" s="28">
        <v>25.5624123143881</v>
      </c>
      <c r="CB26" s="28">
        <v>32.89</v>
      </c>
      <c r="CC26" s="27">
        <v>32.1030069124424</v>
      </c>
      <c r="CD26" s="28">
        <v>33.1287992831541</v>
      </c>
      <c r="CE26" s="28">
        <v>22.94</v>
      </c>
      <c r="CF26" s="27">
        <v>22.863219406042</v>
      </c>
      <c r="CG26" s="28">
        <v>23.6495148489503</v>
      </c>
      <c r="CH26" s="28">
        <v>25.39</v>
      </c>
      <c r="CI26" s="27">
        <v>24.9434741423451</v>
      </c>
      <c r="CJ26" s="28">
        <v>25.9515047363031</v>
      </c>
      <c r="CK26" s="28">
        <v>22.17</v>
      </c>
      <c r="CL26" s="27">
        <v>21.981610343062</v>
      </c>
      <c r="CM26" s="28">
        <v>22.5463652073733</v>
      </c>
      <c r="CN26" t="s" s="29">
        <v>75</v>
      </c>
      <c r="CO26" s="27">
        <v>22.3579878679426</v>
      </c>
      <c r="CP26" s="28">
        <v>22.5777382950517</v>
      </c>
      <c r="CQ26" s="28">
        <v>17.31</v>
      </c>
      <c r="CR26" s="27">
        <v>16.8509101382488</v>
      </c>
      <c r="CS26" s="28">
        <v>18.1110650281618</v>
      </c>
      <c r="CT26" s="28">
        <v>30.87</v>
      </c>
      <c r="CU26" s="27">
        <v>31.0058064516129</v>
      </c>
      <c r="CV26" s="28">
        <v>30.7529653097798</v>
      </c>
      <c r="CW26" s="28">
        <v>15.35</v>
      </c>
      <c r="CX26" s="27">
        <v>15.5402995391705</v>
      </c>
      <c r="CY26" s="28">
        <v>15.4267569124424</v>
      </c>
      <c r="CZ26" s="28">
        <v>25.22</v>
      </c>
      <c r="DA26" s="27">
        <v>24.8845730926779</v>
      </c>
      <c r="DB26" s="28">
        <v>25.9670826932924</v>
      </c>
      <c r="DC26" s="28">
        <v>34.2</v>
      </c>
      <c r="DD26" s="27">
        <v>34.0108256528418</v>
      </c>
      <c r="DE26" s="28">
        <v>35.0015719406042</v>
      </c>
      <c r="DF26" s="28">
        <v>28.3</v>
      </c>
      <c r="DG26" s="27">
        <v>27.3138677675371</v>
      </c>
      <c r="DH26" s="28">
        <v>26.5804806707629</v>
      </c>
      <c r="DI26" s="28">
        <v>20.24</v>
      </c>
      <c r="DJ26" s="27">
        <v>19.0845660522273</v>
      </c>
      <c r="DK26" s="28">
        <v>19.8332462877624</v>
      </c>
      <c r="DL26" s="28">
        <v>24.03</v>
      </c>
      <c r="DM26" s="27">
        <v>24.543353516694</v>
      </c>
      <c r="DN26" s="28">
        <v>24.2287749615976</v>
      </c>
      <c r="DO26" s="28">
        <v>26.53</v>
      </c>
      <c r="DP26" s="27">
        <v>26.3670098169041</v>
      </c>
      <c r="DQ26" s="28">
        <v>26.8499045676854</v>
      </c>
      <c r="DR26" s="28">
        <v>19.02</v>
      </c>
      <c r="DS26" s="27">
        <v>19.079503968254</v>
      </c>
      <c r="DT26" s="28">
        <v>18.9339836149514</v>
      </c>
      <c r="DU26" s="28">
        <v>33.32</v>
      </c>
      <c r="DV26" s="27">
        <v>33.3284164258589</v>
      </c>
      <c r="DW26" s="28">
        <v>33.6013029646146</v>
      </c>
      <c r="DX26" s="28">
        <v>31.74</v>
      </c>
      <c r="DY26" s="27">
        <v>32.6277201740911</v>
      </c>
      <c r="DZ26" s="28">
        <v>32.5060656682028</v>
      </c>
      <c r="EA26" s="28">
        <v>25</v>
      </c>
      <c r="EB26" s="27">
        <v>24.5347823860727</v>
      </c>
      <c r="EC26" s="28">
        <v>23.7644258832565</v>
      </c>
      <c r="ED26" s="28">
        <v>20.32</v>
      </c>
      <c r="EE26" s="27">
        <v>19.7159811827957</v>
      </c>
      <c r="EF26" s="28">
        <v>19.7454226035984</v>
      </c>
      <c r="EG26" s="28">
        <v>22.4</v>
      </c>
      <c r="EH26" s="27">
        <v>22.1205913978495</v>
      </c>
      <c r="EI26" s="38">
        <v>21.7</v>
      </c>
      <c r="EJ26" s="28">
        <v>31.72</v>
      </c>
      <c r="EK26" s="27">
        <v>32.2670468509985</v>
      </c>
      <c r="EL26" s="28">
        <v>31.8123156682028</v>
      </c>
      <c r="EM26" s="28">
        <v>18.34</v>
      </c>
      <c r="EN26" s="27">
        <v>17.8667543522786</v>
      </c>
      <c r="EO26" s="28">
        <v>17.9613978494624</v>
      </c>
      <c r="EP26" t="s" s="29">
        <v>75</v>
      </c>
      <c r="EQ26" s="27">
        <v>19.4062399138372</v>
      </c>
      <c r="ER26" s="28">
        <v>19.8006196479333</v>
      </c>
      <c r="ES26" s="28">
        <v>22.87</v>
      </c>
      <c r="ET26" s="27">
        <v>22.371612859085</v>
      </c>
      <c r="EU26" s="28">
        <v>22.9282512315271</v>
      </c>
      <c r="EV26" s="28">
        <v>21.01</v>
      </c>
      <c r="EW26" s="27">
        <v>21.5372158218126</v>
      </c>
      <c r="EX26" s="28">
        <v>20.9345609318997</v>
      </c>
      <c r="EY26" s="28">
        <v>30.71</v>
      </c>
      <c r="EZ26" s="27">
        <v>30.3754527738051</v>
      </c>
      <c r="FA26" s="28">
        <v>31.1157218117132</v>
      </c>
      <c r="FB26" s="28">
        <v>26.69</v>
      </c>
      <c r="FC26" s="27">
        <v>27.2391255495524</v>
      </c>
      <c r="FD26" s="28">
        <v>27.2976958525346</v>
      </c>
      <c r="FE26" s="28">
        <v>22.64</v>
      </c>
      <c r="FF26" s="27">
        <v>22.474996027332</v>
      </c>
      <c r="FG26" s="28">
        <v>23.3474039938556</v>
      </c>
      <c r="FH26" s="28">
        <v>27.27</v>
      </c>
      <c r="FI26" s="27">
        <v>26.001061827957</v>
      </c>
      <c r="FJ26" s="28">
        <v>26.6917005888377</v>
      </c>
      <c r="FK26" s="28">
        <v>23.03</v>
      </c>
      <c r="FL26" s="27">
        <v>22.8870956265339</v>
      </c>
      <c r="FM26" s="28">
        <v>23.2664235393824</v>
      </c>
      <c r="FN26" s="28">
        <v>15.9</v>
      </c>
      <c r="FO26" s="27">
        <v>16.2987201829193</v>
      </c>
      <c r="FP26" s="28">
        <v>16.0701198519617</v>
      </c>
      <c r="FQ26" s="28">
        <v>23.35</v>
      </c>
      <c r="FR26" s="27">
        <v>22.9797043010753</v>
      </c>
      <c r="FS26" s="28">
        <v>22.5137237583205</v>
      </c>
      <c r="FT26" s="32"/>
      <c r="FU26" s="33">
        <f>SUM(SUM(B26,E26,H26,K26,N26,Q26,T26,W26,Z26,AC26,AF26,AI26,AL26,AO26,AR26,AU26,AX26,BA26,BD26,BG26,BJ26,BM26,BP26,BS26,BV26,BY26,CB26,CE26,CH26,CK26),CN26,CQ26,CT26,CW26,CZ26,DC26,DF26,DI26,DL26,DO26,DR26,DU26,DX26,EA26,ED26,EG26,EJ26,EM26,EP26,ES26,EV26,EY26,FB26,FE26,FH26,FK26,FN26,FQ26)/58</f>
        <v>24.7518181818182</v>
      </c>
      <c r="FV26" s="33">
        <f>SUM(SUM(C26,F26,I26,L26,O26,R26,U26,X26,AA26,AD26,AG26,AJ26,AM26,AP26,AS26,AV26,AY26,BB26,BE26,BH26,BK26,BN26,BQ26,BT26,BW26,BZ26,CC26,CF26,CI26,CL26),CO26,CR26,CU26,CX26,DA26,DD26,DG26,DJ26,DM26,DP26,DS26,DV26,DY26,EB26,EE26,EH26,EK26,EN26,EQ26,ET26,EW26,EZ26,FC26,FF26,FI26,FL26,FO26,FR26)/58</f>
        <v>24.4411296237018</v>
      </c>
      <c r="FW26" s="33">
        <f>SUM(SUM(D26,G26,J26,M26,P26,S26,V26,Y26,AB26,AE26,AH26,AK26,AN26,AQ26,AT26,AW26,AZ26,BC26,BF26,BI26,BL26,BO26,BR26,BU26,BX26,CA26,CD26,CG26,CJ26,CM26),CP26,CS26,CV26,CY26,DB26,DE26,DH26,DK26,DN26,DQ26,DT26,DW26,DZ26,EC26,EF26,EI26,EL26,EO26,ER26,EU26,EX26,FA26,FD26,FG26,FJ26,FM26,FP26,FS26)/58</f>
        <v>24.7056157035193</v>
      </c>
      <c r="FX26" s="34"/>
      <c r="FY26" s="34"/>
      <c r="FZ26" s="35"/>
      <c r="GA26" s="36"/>
      <c r="GB26" s="31">
        <f>SUM(SUM(D26,G26,J26,M26,P26,S26,V26,Y26,AB26,AE26,AH26,AK26,AQ26,AT26,AW26,AZ26,BC26,BF26,BI26,BO26,BU26,BX26,CA26,CD26,CG26,CJ26,CM26,CS26,CV26,CY26),DB26,DE26,DH26,DK26,DN26,DZ26,EC26,EF26,EL26,EO26,ER26,EU26,EX26,FG26,FJ26,FM26)/46</f>
        <v>25.1435178237103</v>
      </c>
      <c r="GC26" s="37">
        <v>1933</v>
      </c>
      <c r="GD26" s="27">
        <f>AVERAGE(L26,R26,BB26,BH26,CF26,DS26,EH26,EW26,FC26,FF26,FI26,FR26)</f>
        <v>23.1486577237495</v>
      </c>
      <c r="GE26" s="27">
        <f>AVERAGE(M26,S26,BC26,BI26,CG26,DT26,EI26,EX26,FD26,FG26,FJ26,FS26)</f>
        <v>23.3842343509985</v>
      </c>
      <c r="GF26" s="31">
        <f>AVERAGE(I26,BE26,EZ26)</f>
        <v>29.4101974636722</v>
      </c>
      <c r="GG26" s="31">
        <f>AVERAGE(J26,BF26,FA26)</f>
        <v>30.1734828969284</v>
      </c>
      <c r="GH26" s="31">
        <f>AVERAGE(O26,AA26,AD26,AG26,AM26,AV26,AY26,BT26,BW26,CU26,DA26,DP26,DV26,DY26,EK26)</f>
        <v>28.8929240600685</v>
      </c>
      <c r="GI26" s="31">
        <f>AVERAGE(P26,AB26,AE26,AH26,AN26,AW26,AZ26,BU26,BX26,CV26,DB26,DQ26,DW26,DZ26,EL26)</f>
        <v>29.1371920359443</v>
      </c>
      <c r="GJ26" s="31">
        <f>AVERAGE(C26,DG26,EE26,EN26,ET26)</f>
        <v>21.6772149169271</v>
      </c>
      <c r="GK26" s="31">
        <f>AVERAGE(D26,DH26,EF26,EO26,EU26)</f>
        <v>21.7315813989873</v>
      </c>
      <c r="GL26" s="27">
        <f>AVERAGE(BK26,CR26,CX26)</f>
        <v>16.412098355904</v>
      </c>
      <c r="GM26" s="27">
        <f>AVERAGE(BL26,CS26,CY26)</f>
        <v>16.5990546742118</v>
      </c>
      <c r="GN26" s="27">
        <f>AVERAGE(AP26,BQ26,CO26,DJ26,DM26,EQ26,FO26)</f>
        <v>19.3850787567118</v>
      </c>
      <c r="GO26" s="27">
        <f>AVERAGE(AQ26,BR26,CP26,DK26,DN26,ER26,FP26)</f>
        <v>19.4121891035115</v>
      </c>
      <c r="GP26" s="27">
        <f>AVERAGE(F26,U26,X26,AJ26,AS26,BN26,BZ26,CC26,CI26,CL26,DD26,EB26,FL26)</f>
        <v>25.3316188988232</v>
      </c>
      <c r="GQ26" s="27">
        <f>AVERAGE(G26,V26,Y26,AK26,AT26,BO26,CA26,CD26,CJ26,CM26,DE26,EC26,FM26)</f>
        <v>25.7559808424969</v>
      </c>
      <c r="GR26" s="27">
        <f>AVERAGE(X26,AS26,CC26,DD26)</f>
        <v>31.5199072713068</v>
      </c>
      <c r="GS26" s="27">
        <f>AVERAGE(Y26,AT26,CD26,DE26)</f>
        <v>32.019218614819</v>
      </c>
      <c r="GT26" s="27">
        <f>AVERAGE(F26,U26,AJ26,BN26,BZ26,CI26,CL26,EB26,FL26)</f>
        <v>22.5812685110527</v>
      </c>
      <c r="GU26" s="27">
        <f>AVERAGE(G26,V26,AK26,BO26,CA26,CJ26,CM26,EC26,FM26)</f>
        <v>22.9723196103537</v>
      </c>
      <c r="GV26" s="27"/>
    </row>
    <row r="27" ht="20.35" customHeight="1">
      <c r="A27" s="25">
        <v>1934</v>
      </c>
      <c r="B27" s="26">
        <v>23.13</v>
      </c>
      <c r="C27" s="27">
        <v>22.4609247929799</v>
      </c>
      <c r="D27" s="28">
        <v>22.8786132740082</v>
      </c>
      <c r="E27" s="28">
        <v>20.77</v>
      </c>
      <c r="F27" s="27">
        <v>20.1704569892473</v>
      </c>
      <c r="G27" s="28">
        <v>20.3240770609319</v>
      </c>
      <c r="H27" s="28">
        <v>28.14</v>
      </c>
      <c r="I27" s="27">
        <v>28.1434336652718</v>
      </c>
      <c r="J27" s="28">
        <v>28.1788803917934</v>
      </c>
      <c r="K27" s="28">
        <v>20.23</v>
      </c>
      <c r="L27" s="27">
        <v>19.7551476287586</v>
      </c>
      <c r="M27" s="28">
        <v>20.0449372759857</v>
      </c>
      <c r="N27" s="28">
        <v>31.38</v>
      </c>
      <c r="O27" s="27">
        <v>30.3379301075269</v>
      </c>
      <c r="P27" s="28">
        <v>31.240188172043</v>
      </c>
      <c r="Q27" s="28">
        <v>27.47</v>
      </c>
      <c r="R27" s="27">
        <v>27.0861559139785</v>
      </c>
      <c r="S27" s="28">
        <v>27.5523297491039</v>
      </c>
      <c r="T27" s="28">
        <v>22.27</v>
      </c>
      <c r="U27" s="27">
        <v>21.3505386326688</v>
      </c>
      <c r="V27" s="28">
        <v>23.2173563218391</v>
      </c>
      <c r="W27" s="28">
        <v>31.16</v>
      </c>
      <c r="X27" s="27">
        <v>30.4579928315412</v>
      </c>
      <c r="Y27" s="28">
        <v>31.1564247311828</v>
      </c>
      <c r="Z27" s="28">
        <v>25.71</v>
      </c>
      <c r="AA27" s="27">
        <v>26.176917562724</v>
      </c>
      <c r="AB27" s="28">
        <v>25.8284498207885</v>
      </c>
      <c r="AC27" s="28">
        <v>32.18</v>
      </c>
      <c r="AD27" s="27">
        <v>32.1483154121864</v>
      </c>
      <c r="AE27" s="28">
        <v>32.1651612903226</v>
      </c>
      <c r="AF27" s="28">
        <v>28</v>
      </c>
      <c r="AG27" s="27">
        <v>28.7335842293907</v>
      </c>
      <c r="AH27" s="28">
        <v>28.3755286738351</v>
      </c>
      <c r="AI27" s="28">
        <v>19.38</v>
      </c>
      <c r="AJ27" s="27">
        <v>19.6458243727599</v>
      </c>
      <c r="AK27" s="28">
        <v>20.0677419354839</v>
      </c>
      <c r="AL27" s="28">
        <v>23.03</v>
      </c>
      <c r="AM27" s="27">
        <v>22.8232461994809</v>
      </c>
      <c r="AN27" s="28">
        <v>22.4430870720554</v>
      </c>
      <c r="AO27" s="28">
        <v>16.54</v>
      </c>
      <c r="AP27" s="27">
        <v>17.2216382400198</v>
      </c>
      <c r="AQ27" s="28">
        <v>17.1036410826845</v>
      </c>
      <c r="AR27" s="28">
        <v>28.01</v>
      </c>
      <c r="AS27" s="27">
        <v>28.1226075268817</v>
      </c>
      <c r="AT27" s="28">
        <v>27.3146684587814</v>
      </c>
      <c r="AU27" s="28">
        <v>27.37</v>
      </c>
      <c r="AV27" s="27">
        <v>27.3212813620072</v>
      </c>
      <c r="AW27" s="28">
        <v>28.8908781362007</v>
      </c>
      <c r="AX27" s="28">
        <v>28.83</v>
      </c>
      <c r="AY27" s="27">
        <v>28.949046471388</v>
      </c>
      <c r="AZ27" s="28">
        <v>29.5080308367322</v>
      </c>
      <c r="BA27" s="28">
        <v>24.77</v>
      </c>
      <c r="BB27" s="27">
        <v>24.4040087751823</v>
      </c>
      <c r="BC27" s="28">
        <v>25.2856810035842</v>
      </c>
      <c r="BD27" s="28">
        <v>30.94</v>
      </c>
      <c r="BE27" s="27">
        <v>30.6850448028674</v>
      </c>
      <c r="BF27" s="28">
        <v>32.2487634408602</v>
      </c>
      <c r="BG27" s="28">
        <v>22.6</v>
      </c>
      <c r="BH27" s="27">
        <v>22.6219518600915</v>
      </c>
      <c r="BI27" s="28">
        <v>22.9938227660364</v>
      </c>
      <c r="BJ27" s="28">
        <v>17.19</v>
      </c>
      <c r="BK27" s="27">
        <v>17.3544623655914</v>
      </c>
      <c r="BL27" s="28">
        <v>16.7324014336918</v>
      </c>
      <c r="BM27" s="28">
        <v>22.04</v>
      </c>
      <c r="BN27" s="27">
        <v>21.7080113706588</v>
      </c>
      <c r="BO27" s="28">
        <v>22.049043381535</v>
      </c>
      <c r="BP27" s="28">
        <v>18.02</v>
      </c>
      <c r="BQ27" s="27">
        <v>18.0801971326165</v>
      </c>
      <c r="BR27" s="28">
        <v>17.5480107526882</v>
      </c>
      <c r="BS27" s="28">
        <v>26.46</v>
      </c>
      <c r="BT27" s="27">
        <v>26.5288635520949</v>
      </c>
      <c r="BU27" s="28">
        <v>26.832894265233</v>
      </c>
      <c r="BV27" t="s" s="29">
        <v>76</v>
      </c>
      <c r="BW27" t="s" s="30">
        <v>76</v>
      </c>
      <c r="BX27" t="s" s="29">
        <v>76</v>
      </c>
      <c r="BY27" s="28">
        <v>26.21</v>
      </c>
      <c r="BZ27" s="27">
        <v>25.3279928315412</v>
      </c>
      <c r="CA27" s="28">
        <v>24.8652598566308</v>
      </c>
      <c r="CB27" s="28">
        <v>32.47</v>
      </c>
      <c r="CC27" s="27">
        <v>31.5739068100358</v>
      </c>
      <c r="CD27" s="28">
        <v>32.6837813620072</v>
      </c>
      <c r="CE27" s="28">
        <v>22.56</v>
      </c>
      <c r="CF27" s="27">
        <v>22.4591756272401</v>
      </c>
      <c r="CG27" s="28">
        <v>23.1636738351254</v>
      </c>
      <c r="CH27" s="28">
        <v>25.34</v>
      </c>
      <c r="CI27" s="27">
        <v>24.9544086021505</v>
      </c>
      <c r="CJ27" s="28">
        <v>25.8789426523298</v>
      </c>
      <c r="CK27" s="28">
        <v>21.77</v>
      </c>
      <c r="CL27" s="27">
        <v>21.5508333333333</v>
      </c>
      <c r="CM27" s="28">
        <v>22.1514336917563</v>
      </c>
      <c r="CN27" s="28">
        <v>22.25</v>
      </c>
      <c r="CO27" s="27">
        <v>22.7598556135223</v>
      </c>
      <c r="CP27" s="28">
        <v>23.0151397707231</v>
      </c>
      <c r="CQ27" s="28">
        <v>17.84</v>
      </c>
      <c r="CR27" s="27">
        <v>17.3846953405018</v>
      </c>
      <c r="CS27" s="28">
        <v>18.6282347670251</v>
      </c>
      <c r="CT27" s="28">
        <v>31.29</v>
      </c>
      <c r="CU27" s="27">
        <v>31.4591308243728</v>
      </c>
      <c r="CV27" s="28">
        <v>31.1692652329749</v>
      </c>
      <c r="CW27" s="28">
        <v>16.01</v>
      </c>
      <c r="CX27" s="27">
        <v>16.2364760227413</v>
      </c>
      <c r="CY27" s="28">
        <v>16.1285752688172</v>
      </c>
      <c r="CZ27" s="28">
        <v>25.26</v>
      </c>
      <c r="DA27" s="27">
        <v>24.9098986765922</v>
      </c>
      <c r="DB27" s="28">
        <v>25.9606043409</v>
      </c>
      <c r="DC27" s="28">
        <v>33.64</v>
      </c>
      <c r="DD27" s="27">
        <v>33.4792114695341</v>
      </c>
      <c r="DE27" s="28">
        <v>34.4308422939068</v>
      </c>
      <c r="DF27" s="28">
        <v>29.05</v>
      </c>
      <c r="DG27" s="27">
        <v>28.007329749104</v>
      </c>
      <c r="DH27" s="28">
        <v>27.3227867383513</v>
      </c>
      <c r="DI27" s="28">
        <v>20.48</v>
      </c>
      <c r="DJ27" s="27">
        <v>19.3454659498208</v>
      </c>
      <c r="DK27" s="28">
        <v>20.0781989247312</v>
      </c>
      <c r="DL27" s="28">
        <v>24.43</v>
      </c>
      <c r="DM27" s="27">
        <v>25.0145110749157</v>
      </c>
      <c r="DN27" s="28">
        <v>25.0256312569522</v>
      </c>
      <c r="DO27" s="28">
        <v>25.93</v>
      </c>
      <c r="DP27" s="27">
        <v>25.7256510320109</v>
      </c>
      <c r="DQ27" s="28">
        <v>26.2355376344086</v>
      </c>
      <c r="DR27" s="28">
        <v>19.58</v>
      </c>
      <c r="DS27" s="27">
        <v>19.6642025089606</v>
      </c>
      <c r="DT27" s="28">
        <v>19.5007347670251</v>
      </c>
      <c r="DU27" s="28">
        <v>33.34</v>
      </c>
      <c r="DV27" s="27">
        <v>33.3871052995123</v>
      </c>
      <c r="DW27" s="28">
        <v>33.7523344525845</v>
      </c>
      <c r="DX27" t="s" s="29">
        <v>75</v>
      </c>
      <c r="DY27" t="s" s="30">
        <v>76</v>
      </c>
      <c r="DZ27" t="s" s="29">
        <v>76</v>
      </c>
      <c r="EA27" s="28">
        <v>24.56</v>
      </c>
      <c r="EB27" s="27">
        <v>24.1083422939068</v>
      </c>
      <c r="EC27" s="28">
        <v>23.3592921146953</v>
      </c>
      <c r="ED27" s="28">
        <v>21.44</v>
      </c>
      <c r="EE27" s="27">
        <v>20.9189983358935</v>
      </c>
      <c r="EF27" s="28">
        <v>20.7996557903844</v>
      </c>
      <c r="EG27" s="28">
        <v>22.24</v>
      </c>
      <c r="EH27" s="27">
        <v>21.9889225682858</v>
      </c>
      <c r="EI27" s="38">
        <v>21.6</v>
      </c>
      <c r="EJ27" s="28">
        <v>32.27</v>
      </c>
      <c r="EK27" s="27">
        <v>32.8499283154122</v>
      </c>
      <c r="EL27" s="28">
        <v>32.390788530466</v>
      </c>
      <c r="EM27" s="28">
        <v>19.26</v>
      </c>
      <c r="EN27" s="27">
        <v>18.7305676786844</v>
      </c>
      <c r="EO27" s="28">
        <v>18.8045113851993</v>
      </c>
      <c r="EP27" t="s" s="29">
        <v>75</v>
      </c>
      <c r="EQ27" s="27">
        <v>19.7433418304289</v>
      </c>
      <c r="ER27" s="28">
        <v>20.3504606970708</v>
      </c>
      <c r="ES27" s="28">
        <v>23.88</v>
      </c>
      <c r="ET27" s="27">
        <v>23.3695788530466</v>
      </c>
      <c r="EU27" s="28">
        <v>23.9586559139785</v>
      </c>
      <c r="EV27" s="28">
        <v>21.31</v>
      </c>
      <c r="EW27" s="27">
        <v>21.8274372759857</v>
      </c>
      <c r="EX27" s="28">
        <v>21.2601025831171</v>
      </c>
      <c r="EY27" s="28">
        <v>31.61</v>
      </c>
      <c r="EZ27" s="27">
        <v>31.2236713632431</v>
      </c>
      <c r="FA27" s="28">
        <v>31.9632795698925</v>
      </c>
      <c r="FB27" s="28">
        <v>26.9</v>
      </c>
      <c r="FC27" s="27">
        <v>27.4675985663082</v>
      </c>
      <c r="FD27" s="28">
        <v>27.5629637096774</v>
      </c>
      <c r="FE27" s="28">
        <v>22.44</v>
      </c>
      <c r="FF27" s="27">
        <v>22.3087903225806</v>
      </c>
      <c r="FG27" s="28">
        <v>23.1117831541219</v>
      </c>
      <c r="FH27" s="28">
        <v>27.19</v>
      </c>
      <c r="FI27" s="27">
        <v>26.0089516129032</v>
      </c>
      <c r="FJ27" s="28">
        <v>26.6416845878136</v>
      </c>
      <c r="FK27" s="28">
        <v>22.47</v>
      </c>
      <c r="FL27" s="27">
        <v>22.3440770609319</v>
      </c>
      <c r="FM27" s="28">
        <v>22.7247043010753</v>
      </c>
      <c r="FN27" s="28">
        <v>16.83</v>
      </c>
      <c r="FO27" s="27">
        <v>17.2580203533026</v>
      </c>
      <c r="FP27" s="28">
        <v>17.0009991039427</v>
      </c>
      <c r="FQ27" s="28">
        <v>23.1</v>
      </c>
      <c r="FR27" s="27">
        <v>22.7181666666667</v>
      </c>
      <c r="FS27" s="28">
        <v>22.3200441135925</v>
      </c>
      <c r="FT27" s="32"/>
      <c r="FU27" s="33">
        <f>SUM(SUM(B27,E27,H27,K27,N27,Q27,T27,W27,Z27,AC27,AF27,AI27,AL27,AO27,AR27,AU27,AX27,BA27,BD27,BG27,BJ27,BM27,BP27,BS27,BV27,BY27,CB27,CE27,CH27,CK27),CN27,CQ27,CT27,CW27,CZ27,DC27,DF27,DI27,DL27,DO27,DR27,DU27,DX27,EA27,ED27,EG27,EJ27,EM27,EP27,ES27,EV27,EY27,FB27,FE27,FH27,FK27,FN27,FQ27)/58</f>
        <v>24.7012727272727</v>
      </c>
      <c r="FV27" s="33">
        <f>SUM(SUM(C27,F27,I27,L27,O27,R27,U27,X27,AA27,AD27,AG27,AJ27,AM27,AP27,AS27,AV27,AY27,BB27,BE27,BH27,BK27,BN27,BQ27,BT27,BW27,BZ27,CC27,CF27,CI27,CL27),CO27,CR27,CU27,CX27,DA27,DD27,DG27,DJ27,DM27,DP27,DS27,DV27,DY27,EB27,EE27,EH27,EK27,EN27,EQ27,ET27,EW27,EZ27,FC27,FF27,FI27,FL27,FO27,FR27)/58</f>
        <v>24.4356040296676</v>
      </c>
      <c r="FW27" s="33">
        <f>SUM(SUM(D27,G27,J27,M27,P27,S27,V27,Y27,AB27,AE27,AH27,AK27,AN27,AQ27,AT27,AW27,AZ27,BC27,BF27,BI27,BL27,BO27,BR27,BU27,BX27,CA27,CD27,CG27,CJ27,CM27),CP27,CS27,CV27,CY27,DB27,DE27,DH27,DK27,DN27,DQ27,DT27,DW27,DZ27,EC27,EF27,EI27,EL27,EO27,ER27,EU27,EX27,FA27,FD27,FG27,FJ27,FM27,FP27,FS27)/58</f>
        <v>24.7110806022978</v>
      </c>
      <c r="FX27" s="34"/>
      <c r="FY27" s="34"/>
      <c r="FZ27" s="35"/>
      <c r="GA27" s="36"/>
      <c r="GB27" s="31">
        <f>SUM(SUM(D27,G27,J27,M27,P27,S27,V27,Y27,AB27,AE27,AH27,AK27,AQ27,AT27,AW27,AZ27,BC27,BF27,BI27,BO27,BU27,BX27,CA27,CD27,CG27,CJ27,CM27,CS27,CV27,CY27),DB27,DE27,DH27,DK27,DN27,DZ27,EC27,EF27,EL27,EO27,ER27,EU27,EX27,FG27,FJ27,FM27)/46</f>
        <v>25.0942268488272</v>
      </c>
      <c r="GC27" s="37">
        <v>1934</v>
      </c>
      <c r="GD27" s="27">
        <f>AVERAGE(L27,R27,BB27,BH27,CF27,DS27,EH27,EW27,FC27,FF27,FI27,FR27)</f>
        <v>23.1925424439118</v>
      </c>
      <c r="GE27" s="27">
        <f>AVERAGE(M27,S27,BC27,BI27,CG27,DT27,EI27,EX27,FD27,FG27,FJ27,FS27)</f>
        <v>23.4198131287653</v>
      </c>
      <c r="GF27" s="31">
        <f>AVERAGE(I27,BE27,EZ27)</f>
        <v>30.0173832771274</v>
      </c>
      <c r="GG27" s="31">
        <f>AVERAGE(J27,BF27,FA27)</f>
        <v>30.7969744675154</v>
      </c>
      <c r="GH27" s="31">
        <f>AVERAGE(O27,AA27,AD27,AG27,AM27,AV27,AY27,BT27,BW27,CU27,DA27,DP27,DV27,DY27,EK27)</f>
        <v>28.5654537726692</v>
      </c>
      <c r="GI27" s="31">
        <f>AVERAGE(P27,AB27,AE27,AH27,AN27,AW27,AZ27,BU27,BX27,CV27,DB27,DQ27,DW27,DZ27,EL27)</f>
        <v>28.830211419888</v>
      </c>
      <c r="GJ27" s="31">
        <f>AVERAGE(C27,DG27,EE27,EN27,ET27)</f>
        <v>22.6974798819417</v>
      </c>
      <c r="GK27" s="31">
        <f>AVERAGE(D27,DH27,EF27,EO27,EU27)</f>
        <v>22.7528446203843</v>
      </c>
      <c r="GL27" s="27">
        <f>AVERAGE(BK27,CR27,CX27)</f>
        <v>16.9918779096115</v>
      </c>
      <c r="GM27" s="27">
        <f>AVERAGE(BL27,CS27,CY27)</f>
        <v>17.1630704898447</v>
      </c>
      <c r="GN27" s="27">
        <f>AVERAGE(AP27,BQ27,CO27,DJ27,DM27,EQ27,FO27)</f>
        <v>19.9175757420895</v>
      </c>
      <c r="GO27" s="27">
        <f>AVERAGE(AQ27,BR27,CP27,DK27,DN27,ER27,FP27)</f>
        <v>20.0174402269704</v>
      </c>
      <c r="GP27" s="27">
        <f>AVERAGE(F27,U27,X27,AJ27,AS27,BN27,BZ27,CC27,CI27,CL27,DD27,EB27,FL27)</f>
        <v>24.9841695480916</v>
      </c>
      <c r="GQ27" s="27">
        <f>AVERAGE(G27,V27,Y27,AK27,AT27,BO27,CA27,CD27,CJ27,CM27,DE27,EC27,FM27)</f>
        <v>25.4018129355504</v>
      </c>
      <c r="GR27" s="27">
        <f>AVERAGE(X27,AS27,CC27,DD27)</f>
        <v>30.9084296594982</v>
      </c>
      <c r="GS27" s="27">
        <f>AVERAGE(Y27,AT27,CD27,DE27)</f>
        <v>31.3964292114696</v>
      </c>
      <c r="GT27" s="27">
        <f>AVERAGE(F27,U27,AJ27,BN27,BZ27,CI27,CL27,EB27,FL27)</f>
        <v>22.3511650541332</v>
      </c>
      <c r="GU27" s="27">
        <f>AVERAGE(G27,V27,AK27,BO27,CA27,CJ27,CM27,EC27,FM27)</f>
        <v>22.7375390351419</v>
      </c>
      <c r="GV27" s="27"/>
    </row>
    <row r="28" ht="20.35" customHeight="1">
      <c r="A28" s="25">
        <v>1935</v>
      </c>
      <c r="B28" s="26">
        <v>22.04</v>
      </c>
      <c r="C28" s="27">
        <v>21.459537250384</v>
      </c>
      <c r="D28" s="28">
        <v>21.820684843830</v>
      </c>
      <c r="E28" s="28">
        <v>19.64</v>
      </c>
      <c r="F28" s="27">
        <v>19.1199071940604</v>
      </c>
      <c r="G28" s="28">
        <v>19.4243292370712</v>
      </c>
      <c r="H28" s="28">
        <v>28.14</v>
      </c>
      <c r="I28" s="27">
        <v>28.0693330773169</v>
      </c>
      <c r="J28" s="28">
        <v>28.1387640809012</v>
      </c>
      <c r="K28" s="28">
        <v>19.88</v>
      </c>
      <c r="L28" s="27">
        <v>19.3155366044576</v>
      </c>
      <c r="M28" s="28">
        <v>19.5935528673835</v>
      </c>
      <c r="N28" s="28">
        <v>31.95</v>
      </c>
      <c r="O28" s="27">
        <v>31.024041858679</v>
      </c>
      <c r="P28" s="28">
        <v>31.9255600358423</v>
      </c>
      <c r="Q28" s="28">
        <v>27.36</v>
      </c>
      <c r="R28" s="27">
        <v>26.9582891705069</v>
      </c>
      <c r="S28" s="28">
        <v>27.4290476190476</v>
      </c>
      <c r="T28" s="28">
        <v>22.06</v>
      </c>
      <c r="U28" s="27">
        <v>21.1875326420891</v>
      </c>
      <c r="V28" s="28">
        <v>22.7506810035842</v>
      </c>
      <c r="W28" s="28">
        <v>31.27</v>
      </c>
      <c r="X28" s="27">
        <v>30.5548483102919</v>
      </c>
      <c r="Y28" s="28">
        <v>31.2668484383001</v>
      </c>
      <c r="Z28" s="28">
        <v>26.47</v>
      </c>
      <c r="AA28" s="27">
        <v>27.0667645929339</v>
      </c>
      <c r="AB28" s="28">
        <v>26.5571204557092</v>
      </c>
      <c r="AC28" s="28">
        <v>32.23</v>
      </c>
      <c r="AD28" s="27">
        <v>32.2006650025602</v>
      </c>
      <c r="AE28" s="28">
        <v>32.2881931643625</v>
      </c>
      <c r="AF28" s="28">
        <v>28.73</v>
      </c>
      <c r="AG28" s="27">
        <v>29.102261264721</v>
      </c>
      <c r="AH28" s="28">
        <v>28.7260778289811</v>
      </c>
      <c r="AI28" s="28">
        <v>18.83</v>
      </c>
      <c r="AJ28" s="27">
        <v>18.9664004096262</v>
      </c>
      <c r="AK28" s="28">
        <v>19.3432795698925</v>
      </c>
      <c r="AL28" s="28">
        <v>23.63</v>
      </c>
      <c r="AM28" s="27">
        <v>23.367054531490</v>
      </c>
      <c r="AN28" s="28">
        <v>22.9678225806452</v>
      </c>
      <c r="AO28" s="28">
        <v>15.98</v>
      </c>
      <c r="AP28" s="27">
        <v>16.6424417562724</v>
      </c>
      <c r="AQ28" s="28">
        <v>16.5210509472606</v>
      </c>
      <c r="AR28" s="28">
        <v>27.1</v>
      </c>
      <c r="AS28" s="27">
        <v>27.1955165130568</v>
      </c>
      <c r="AT28" s="28">
        <v>26.4223073476702</v>
      </c>
      <c r="AU28" s="28">
        <v>28.12</v>
      </c>
      <c r="AV28" s="27">
        <v>28.1180167337606</v>
      </c>
      <c r="AW28" s="28">
        <v>29.6145436507937</v>
      </c>
      <c r="AX28" s="28">
        <v>30.6</v>
      </c>
      <c r="AY28" s="27">
        <v>30.4518029953917</v>
      </c>
      <c r="AZ28" s="28">
        <v>31.2163920890937</v>
      </c>
      <c r="BA28" s="28">
        <v>24.86</v>
      </c>
      <c r="BB28" s="27">
        <v>24.5527080133128</v>
      </c>
      <c r="BC28" s="28">
        <v>25.3747676651306</v>
      </c>
      <c r="BD28" s="28">
        <v>31.02</v>
      </c>
      <c r="BE28" s="27">
        <v>30.7307840501792</v>
      </c>
      <c r="BF28" s="28">
        <v>32.3196607782898</v>
      </c>
      <c r="BG28" s="28">
        <v>21.91</v>
      </c>
      <c r="BH28" s="27">
        <v>21.9560496671787</v>
      </c>
      <c r="BI28" s="28">
        <v>22.3196562980031</v>
      </c>
      <c r="BJ28" s="28">
        <v>17.08</v>
      </c>
      <c r="BK28" s="27">
        <v>17.1736213517665</v>
      </c>
      <c r="BL28" s="28">
        <v>16.5542159498208</v>
      </c>
      <c r="BM28" s="28">
        <v>20.94</v>
      </c>
      <c r="BN28" s="27">
        <v>20.7367869943676</v>
      </c>
      <c r="BO28" s="28">
        <v>21.0366036778078</v>
      </c>
      <c r="BP28" s="28">
        <v>17.49</v>
      </c>
      <c r="BQ28" s="27">
        <v>17.5491167434716</v>
      </c>
      <c r="BR28" s="28">
        <v>17.0631630824373</v>
      </c>
      <c r="BS28" s="28">
        <v>27.66</v>
      </c>
      <c r="BT28" s="27">
        <v>27.7045317327895</v>
      </c>
      <c r="BU28" s="28">
        <v>28.0791223934884</v>
      </c>
      <c r="BV28" s="28">
        <v>33.63</v>
      </c>
      <c r="BW28" s="27">
        <v>32.8395812587178</v>
      </c>
      <c r="BX28" s="28">
        <v>33.1424249607147</v>
      </c>
      <c r="BY28" s="28">
        <v>25.06</v>
      </c>
      <c r="BZ28" s="27">
        <v>24.3221226602947</v>
      </c>
      <c r="CA28" s="28">
        <v>24.1536628489817</v>
      </c>
      <c r="CB28" s="28">
        <v>33.44</v>
      </c>
      <c r="CC28" s="27">
        <v>32.4300016111376</v>
      </c>
      <c r="CD28" s="28">
        <v>33.561289528047</v>
      </c>
      <c r="CE28" t="s" s="29">
        <v>75</v>
      </c>
      <c r="CF28" t="s" s="30">
        <v>76</v>
      </c>
      <c r="CG28" t="s" s="29">
        <v>76</v>
      </c>
      <c r="CH28" s="28">
        <v>24.9</v>
      </c>
      <c r="CI28" s="27">
        <v>24.440428187404</v>
      </c>
      <c r="CJ28" s="28">
        <v>25.4100268817204</v>
      </c>
      <c r="CK28" s="28">
        <v>21.39</v>
      </c>
      <c r="CL28" s="27">
        <v>21.1895612171168</v>
      </c>
      <c r="CM28" s="28">
        <v>21.7698764296512</v>
      </c>
      <c r="CN28" s="28">
        <v>21.6</v>
      </c>
      <c r="CO28" s="27">
        <v>22.2144972697056</v>
      </c>
      <c r="CP28" s="28">
        <v>22.4152467948718</v>
      </c>
      <c r="CQ28" s="28">
        <v>17.35</v>
      </c>
      <c r="CR28" s="27">
        <v>16.9256029185868</v>
      </c>
      <c r="CS28" s="28">
        <v>18.1684485407066</v>
      </c>
      <c r="CT28" s="28">
        <v>32</v>
      </c>
      <c r="CU28" s="27">
        <v>32.0180267537122</v>
      </c>
      <c r="CV28" s="28">
        <v>31.8913479262673</v>
      </c>
      <c r="CW28" s="28">
        <v>15.57</v>
      </c>
      <c r="CX28" s="27">
        <v>15.793835125448</v>
      </c>
      <c r="CY28" s="28">
        <v>15.6823655913979</v>
      </c>
      <c r="CZ28" s="28">
        <v>25.85</v>
      </c>
      <c r="DA28" s="27">
        <v>25.4689677463496</v>
      </c>
      <c r="DB28" s="28">
        <v>26.6494861574589</v>
      </c>
      <c r="DC28" s="28">
        <v>34.85</v>
      </c>
      <c r="DD28" s="27">
        <v>34.6306880440348</v>
      </c>
      <c r="DE28" s="28">
        <v>35.5825960061444</v>
      </c>
      <c r="DF28" s="28">
        <v>27.97</v>
      </c>
      <c r="DG28" s="27">
        <v>27.0475432196082</v>
      </c>
      <c r="DH28" s="28">
        <v>26.2613667434716</v>
      </c>
      <c r="DI28" s="28">
        <v>19.93</v>
      </c>
      <c r="DJ28" s="27">
        <v>18.7833115719406</v>
      </c>
      <c r="DK28" s="28">
        <v>19.5171473374296</v>
      </c>
      <c r="DL28" s="28">
        <v>23.72</v>
      </c>
      <c r="DM28" s="27">
        <v>24.1152927918598</v>
      </c>
      <c r="DN28" s="28">
        <v>24.2806659663</v>
      </c>
      <c r="DO28" s="28">
        <v>27.36</v>
      </c>
      <c r="DP28" s="27">
        <v>27.230644852305</v>
      </c>
      <c r="DQ28" s="28">
        <v>27.6886382797465</v>
      </c>
      <c r="DR28" s="28">
        <v>19.63</v>
      </c>
      <c r="DS28" s="27">
        <v>19.7089746543779</v>
      </c>
      <c r="DT28" s="28">
        <v>19.5809939836149</v>
      </c>
      <c r="DU28" s="28">
        <v>33.59</v>
      </c>
      <c r="DV28" s="27">
        <v>33.543288937099</v>
      </c>
      <c r="DW28" s="28">
        <v>33.9915195868946</v>
      </c>
      <c r="DX28" s="28">
        <v>32.96</v>
      </c>
      <c r="DY28" s="27">
        <v>33.0775441628264</v>
      </c>
      <c r="DZ28" s="28">
        <v>33.6772548643113</v>
      </c>
      <c r="EA28" s="28">
        <v>23.9</v>
      </c>
      <c r="EB28" s="27">
        <v>23.4288408858167</v>
      </c>
      <c r="EC28" s="28">
        <v>22.7354601894521</v>
      </c>
      <c r="ED28" s="28">
        <v>20.6</v>
      </c>
      <c r="EE28" s="27">
        <v>19.996695468510</v>
      </c>
      <c r="EF28" s="28">
        <v>19.9755002030475</v>
      </c>
      <c r="EG28" s="28">
        <v>22.54</v>
      </c>
      <c r="EH28" s="27">
        <v>22.2834773425499</v>
      </c>
      <c r="EI28" s="38">
        <v>21.8</v>
      </c>
      <c r="EJ28" s="28">
        <v>33.42</v>
      </c>
      <c r="EK28" s="27">
        <v>33.8916826676907</v>
      </c>
      <c r="EL28" s="28">
        <v>33.3550019201229</v>
      </c>
      <c r="EM28" s="28">
        <v>18.61</v>
      </c>
      <c r="EN28" s="27">
        <v>18.1530542754736</v>
      </c>
      <c r="EO28" s="28">
        <v>18.2535471070148</v>
      </c>
      <c r="EP28" t="s" s="29">
        <v>75</v>
      </c>
      <c r="EQ28" s="27">
        <v>18.2177946272853</v>
      </c>
      <c r="ER28" s="28">
        <v>18.6832519230656</v>
      </c>
      <c r="ES28" s="28">
        <v>22.78</v>
      </c>
      <c r="ET28" s="27">
        <v>22.3231041986687</v>
      </c>
      <c r="EU28" s="28">
        <v>22.8760323860727</v>
      </c>
      <c r="EV28" s="28">
        <v>21.74</v>
      </c>
      <c r="EW28" s="27">
        <v>22.2746774193548</v>
      </c>
      <c r="EX28" s="28">
        <v>21.6906525769373</v>
      </c>
      <c r="EY28" s="28">
        <v>32.25</v>
      </c>
      <c r="EZ28" s="27">
        <v>31.9978419295758</v>
      </c>
      <c r="FA28" s="28">
        <v>32.7712397593446</v>
      </c>
      <c r="FB28" t="s" s="29">
        <v>75</v>
      </c>
      <c r="FC28" t="s" s="30">
        <v>76</v>
      </c>
      <c r="FD28" t="s" s="29">
        <v>76</v>
      </c>
      <c r="FE28" s="28">
        <v>21.87</v>
      </c>
      <c r="FF28" s="27">
        <v>21.7655184331797</v>
      </c>
      <c r="FG28" s="28">
        <v>22.5695321300563</v>
      </c>
      <c r="FH28" s="28">
        <v>27.56</v>
      </c>
      <c r="FI28" s="27">
        <v>26.4082354070661</v>
      </c>
      <c r="FJ28" s="28">
        <v>27.0160010240656</v>
      </c>
      <c r="FK28" s="28">
        <v>22.25</v>
      </c>
      <c r="FL28" s="27">
        <v>22.0842741935484</v>
      </c>
      <c r="FM28" s="28">
        <v>22.4659094982079</v>
      </c>
      <c r="FN28" s="28">
        <v>15.94</v>
      </c>
      <c r="FO28" s="27">
        <v>16.3513383256528</v>
      </c>
      <c r="FP28" s="28">
        <v>16.112809139785</v>
      </c>
      <c r="FQ28" t="s" s="29">
        <v>75</v>
      </c>
      <c r="FR28" t="s" s="30">
        <v>76</v>
      </c>
      <c r="FS28" t="s" s="29">
        <v>76</v>
      </c>
      <c r="FT28" s="32"/>
      <c r="FU28" s="33">
        <f>SUM(SUM(B28,E28,H28,K28,N28,Q28,T28,W28,Z28,AC28,AF28,AI28,AL28,AO28,AR28,AU28,AX28,BA28,BD28,BG28,BJ28,BM28,BP28,BS28,BV28,BY28,CB28,CE28,CH28,CK28),CN28,CQ28,CT28,CW28,CZ28,DC28,DF28,DI28,DL28,DO28,DR28,DU28,DX28,EA28,ED28,EG28,EJ28,EM28,EP28,ES28,EV28,EY28,FB28,FE28,FH28,FK28,FN28,FQ28)/58</f>
        <v>24.9861111111111</v>
      </c>
      <c r="FV28" s="33">
        <f>SUM(SUM(C28,F28,I28,L28,O28,R28,U28,X28,AA28,AD28,AG28,AJ28,AM28,AP28,AS28,AV28,AY28,BB28,BE28,BH28,BK28,BN28,BQ28,BT28,BW28,BZ28,CC28,CF28,CI28,CL28),CO28,CR28,CU28,CX28,DA28,DD28,DG28,DJ28,DM28,DP28,DS28,DV28,DY28,EB28,EE28,EH28,EK28,EN28,EQ28,ET28,EW28,EZ28,FC28,FF28,FI28,FL28,FO28,FR28)/58</f>
        <v>24.6574544839557</v>
      </c>
      <c r="FW28" s="33">
        <f>SUM(SUM(D28,G28,J28,M28,P28,S28,V28,Y28,AB28,AE28,AH28,AK28,AN28,AQ28,AT28,AW28,AZ28,BC28,BF28,BI28,BL28,BO28,BR28,BU28,BX28,CA28,CD28,CG28,CJ28,CM28),CP28,CS28,CV28,CY28,DB28,DE28,DH28,DK28,DN28,DQ28,DT28,DW28,DZ28,EC28,EF28,EI28,EL28,EO28,ER28,EU28,EX28,FA28,FD28,FG28,FJ28,FM28,FP28,FS28)/58</f>
        <v>24.9542316707318</v>
      </c>
      <c r="FX28" s="34"/>
      <c r="FY28" s="34"/>
      <c r="FZ28" s="35"/>
      <c r="GA28" s="36"/>
      <c r="GB28" s="31">
        <f>SUM(SUM(D28,G28,J28,M28,P28,S28,V28,Y28,AB28,AE28,AH28,AK28,AQ28,AT28,AW28,AZ28,BC28,BF28,BI28,BO28,BU28,BX28,CA28,CD28,CG28,CJ28,CM28,CS28,CV28,CY28),DB28,DE28,DH28,DK28,DN28,DZ28,EC28,EF28,EL28,EO28,ER28,EU28,EX28,FG28,FJ28,FM28)/46</f>
        <v>25.3674909496242</v>
      </c>
      <c r="GC28" s="37">
        <v>1935</v>
      </c>
      <c r="GD28" s="27">
        <f>AVERAGE(L28,R28,BB28,BH28,CF28,DS28,EH28,EW28,FC28,FF28,FI28,FR28)</f>
        <v>22.8026074124427</v>
      </c>
      <c r="GE28" s="27">
        <f>AVERAGE(M28,S28,BC28,BI28,CG28,DT28,EI28,EX28,FD28,FG28,FJ28,FS28)</f>
        <v>23.041578240471</v>
      </c>
      <c r="GF28" s="31">
        <f>AVERAGE(I28,BE28,EZ28)</f>
        <v>30.2659863523573</v>
      </c>
      <c r="GG28" s="31">
        <f>AVERAGE(J28,BF28,FA28)</f>
        <v>31.0765548728452</v>
      </c>
      <c r="GH28" s="27">
        <f>AVERAGE(O28,AA28,AD28,AG28,AM28,AV28,AY28,BT28,BW28,CU28,DA28,DP28,DV28,DY28,EK28)</f>
        <v>29.8069916727351</v>
      </c>
      <c r="GI28" s="27">
        <f>AVERAGE(P28,AB28,AE28,AH28,AN28,AW28,AZ28,BU28,BX28,CV28,DB28,DQ28,DW28,DZ28,EL28)</f>
        <v>30.1180337262955</v>
      </c>
      <c r="GJ28" s="31">
        <f>AVERAGE(C28,DG28,EE28,EN28,ET28)</f>
        <v>21.7959868825289</v>
      </c>
      <c r="GK28" s="31">
        <f>AVERAGE(D28,DH28,EF28,EO28,EU28)</f>
        <v>21.8374262566873</v>
      </c>
      <c r="GL28" s="27">
        <f>AVERAGE(BK28,CR28,CX28)</f>
        <v>16.6310197986004</v>
      </c>
      <c r="GM28" s="27">
        <f>AVERAGE(BL28,CS28,CY28)</f>
        <v>16.8016766939751</v>
      </c>
      <c r="GN28" s="27">
        <f>AVERAGE(AP28,BQ28,CO28,DJ28,DM28,EQ28,FO28)</f>
        <v>19.1248275837412</v>
      </c>
      <c r="GO28" s="27">
        <f>AVERAGE(AQ28,BR28,CP28,DK28,DN28,ER28,FP28)</f>
        <v>19.2276193130214</v>
      </c>
      <c r="GP28" s="27">
        <f>AVERAGE(F28,U28,X28,AJ28,AS28,BN28,BZ28,CC28,CI28,CL28,DD28,EB28,FL28)</f>
        <v>24.6374545279112</v>
      </c>
      <c r="GQ28" s="27">
        <f>AVERAGE(G28,V28,Y28,AK28,AT28,BO28,CA28,CD28,CJ28,CM28,DE28,EC28,FM28)</f>
        <v>25.0709900505024</v>
      </c>
      <c r="GR28" s="27">
        <f>AVERAGE(X28,AS28,CC28,DD28)</f>
        <v>31.2027636196303</v>
      </c>
      <c r="GS28" s="27">
        <f>AVERAGE(Y28,AT28,CD28,DE28)</f>
        <v>31.7082603300404</v>
      </c>
      <c r="GT28" s="27">
        <f>AVERAGE(F28,U28,AJ28,BN28,BZ28,CI28,CL28,EB28,FL28)</f>
        <v>21.719539376036</v>
      </c>
      <c r="GU28" s="27">
        <f>AVERAGE(G28,V28,AK28,BO28,CA28,CJ28,CM28,EC28,FM28)</f>
        <v>22.1210921484854</v>
      </c>
      <c r="GV28" s="27"/>
    </row>
    <row r="29" ht="20.35" customHeight="1">
      <c r="A29" s="25">
        <v>1936</v>
      </c>
      <c r="B29" s="26">
        <v>22.07</v>
      </c>
      <c r="C29" s="27">
        <v>21.4651773575578</v>
      </c>
      <c r="D29" s="28">
        <v>21.8335109998764</v>
      </c>
      <c r="E29" s="28">
        <v>20.03</v>
      </c>
      <c r="F29" s="27">
        <v>19.5176164874552</v>
      </c>
      <c r="G29" s="28">
        <v>19.8282647385984</v>
      </c>
      <c r="H29" s="28">
        <v>28.51</v>
      </c>
      <c r="I29" s="27">
        <v>28.4040640835496</v>
      </c>
      <c r="J29" s="28">
        <v>28.5064065010505</v>
      </c>
      <c r="K29" s="28">
        <v>20.35</v>
      </c>
      <c r="L29" s="27">
        <v>19.8618207816641</v>
      </c>
      <c r="M29" s="28">
        <v>20.0158617599802</v>
      </c>
      <c r="N29" s="28">
        <v>31.54</v>
      </c>
      <c r="O29" s="27">
        <v>30.4240548139909</v>
      </c>
      <c r="P29" s="28">
        <v>31.3677623285132</v>
      </c>
      <c r="Q29" s="28">
        <v>27.06</v>
      </c>
      <c r="R29" s="27">
        <v>26.6696718576196</v>
      </c>
      <c r="S29" s="28">
        <v>27.0819737980472</v>
      </c>
      <c r="T29" s="28">
        <v>23.02</v>
      </c>
      <c r="U29" s="27">
        <v>22.1489745464783</v>
      </c>
      <c r="V29" s="28">
        <v>23.2814415537154</v>
      </c>
      <c r="W29" s="28">
        <v>32.51</v>
      </c>
      <c r="X29" s="27">
        <v>31.8125713756025</v>
      </c>
      <c r="Y29" s="28">
        <v>32.5102428624398</v>
      </c>
      <c r="Z29" s="28">
        <v>26.39</v>
      </c>
      <c r="AA29" s="27">
        <v>26.9361349029786</v>
      </c>
      <c r="AB29" s="28">
        <v>26.4583073785688</v>
      </c>
      <c r="AC29" s="28">
        <v>32.28</v>
      </c>
      <c r="AD29" s="27">
        <v>32.1709204671858</v>
      </c>
      <c r="AE29" s="28">
        <v>32.2601402793227</v>
      </c>
      <c r="AF29" s="28">
        <v>28.3</v>
      </c>
      <c r="AG29" s="27">
        <v>28.6330858361142</v>
      </c>
      <c r="AH29" s="28">
        <v>28.2965090841676</v>
      </c>
      <c r="AI29" s="28">
        <v>19.06</v>
      </c>
      <c r="AJ29" s="27">
        <v>19.267816091954</v>
      </c>
      <c r="AK29" s="28">
        <v>19.3639466691386</v>
      </c>
      <c r="AL29" s="28">
        <v>23.82</v>
      </c>
      <c r="AM29" s="27">
        <v>23.5463870349772</v>
      </c>
      <c r="AN29" s="28">
        <v>23.1390776789025</v>
      </c>
      <c r="AO29" s="28">
        <v>15.85</v>
      </c>
      <c r="AP29" s="27">
        <v>16.536767395872</v>
      </c>
      <c r="AQ29" s="28">
        <v>16.3864284390063</v>
      </c>
      <c r="AR29" s="28">
        <v>27.5</v>
      </c>
      <c r="AS29" s="27">
        <v>27.4467927326659</v>
      </c>
      <c r="AT29" s="28">
        <v>26.7984473489062</v>
      </c>
      <c r="AU29" s="28">
        <v>27.58</v>
      </c>
      <c r="AV29" s="27">
        <v>27.5150420219998</v>
      </c>
      <c r="AW29" s="28">
        <v>29.1223989618094</v>
      </c>
      <c r="AX29" s="28">
        <v>28.9</v>
      </c>
      <c r="AY29" s="27">
        <v>29.0919564948708</v>
      </c>
      <c r="AZ29" s="28">
        <v>29.7129869608207</v>
      </c>
      <c r="BA29" s="28">
        <v>24.3</v>
      </c>
      <c r="BB29" s="27">
        <v>23.9671619700902</v>
      </c>
      <c r="BC29" s="28">
        <v>24.8504625509826</v>
      </c>
      <c r="BD29" s="28">
        <v>31.53</v>
      </c>
      <c r="BE29" s="27">
        <v>31.2171343987504</v>
      </c>
      <c r="BF29" s="28">
        <v>32.833684864557</v>
      </c>
      <c r="BG29" s="28">
        <v>22.14</v>
      </c>
      <c r="BH29" s="27">
        <v>22.1500672214669</v>
      </c>
      <c r="BI29" s="28">
        <v>22.5461271783463</v>
      </c>
      <c r="BJ29" s="28">
        <v>16.93</v>
      </c>
      <c r="BK29" s="27">
        <v>17.0202623285132</v>
      </c>
      <c r="BL29" s="28">
        <v>16.421265294772</v>
      </c>
      <c r="BM29" s="28">
        <v>21.09</v>
      </c>
      <c r="BN29" s="27">
        <v>20.9913997695853</v>
      </c>
      <c r="BO29" s="28">
        <v>21.2750403225807</v>
      </c>
      <c r="BP29" s="28">
        <v>17.56</v>
      </c>
      <c r="BQ29" s="27">
        <v>17.6051507848226</v>
      </c>
      <c r="BR29" s="28">
        <v>17.1082499073044</v>
      </c>
      <c r="BS29" s="28">
        <v>28</v>
      </c>
      <c r="BT29" s="27">
        <v>27.9979501915709</v>
      </c>
      <c r="BU29" s="28">
        <v>28.4472905079718</v>
      </c>
      <c r="BV29" s="28">
        <v>32.6</v>
      </c>
      <c r="BW29" s="27">
        <v>32.1419745263697</v>
      </c>
      <c r="BX29" s="28">
        <v>32.3443810803891</v>
      </c>
      <c r="BY29" s="28">
        <v>26.05</v>
      </c>
      <c r="BZ29" s="27">
        <v>25.1131766777901</v>
      </c>
      <c r="CA29" s="28">
        <v>24.8117204301075</v>
      </c>
      <c r="CB29" s="28">
        <v>34.28</v>
      </c>
      <c r="CC29" s="27">
        <v>33.4310910270671</v>
      </c>
      <c r="CD29" s="28">
        <v>34.4333778272154</v>
      </c>
      <c r="CE29" s="28">
        <v>23.92</v>
      </c>
      <c r="CF29" s="27">
        <v>23.8140103544405</v>
      </c>
      <c r="CG29" s="28">
        <v>24.5970321300563</v>
      </c>
      <c r="CH29" s="28">
        <v>26.08</v>
      </c>
      <c r="CI29" s="27">
        <v>25.6089238042269</v>
      </c>
      <c r="CJ29" s="28">
        <v>26.5366852057842</v>
      </c>
      <c r="CK29" s="28">
        <v>21.96</v>
      </c>
      <c r="CL29" s="27">
        <v>21.7867866004963</v>
      </c>
      <c r="CM29" s="28">
        <v>22.365252963882</v>
      </c>
      <c r="CN29" s="28">
        <v>21.84</v>
      </c>
      <c r="CO29" s="27">
        <v>22.4556949192783</v>
      </c>
      <c r="CP29" s="28">
        <v>22.7293190883191</v>
      </c>
      <c r="CQ29" s="28">
        <v>17.47</v>
      </c>
      <c r="CR29" s="27">
        <v>16.9765146459029</v>
      </c>
      <c r="CS29" s="28">
        <v>18.2117096156223</v>
      </c>
      <c r="CT29" s="28">
        <v>30.99</v>
      </c>
      <c r="CU29" s="27">
        <v>31.148519033494</v>
      </c>
      <c r="CV29" s="28">
        <v>30.9978293783216</v>
      </c>
      <c r="CW29" s="28">
        <v>15.66</v>
      </c>
      <c r="CX29" s="27">
        <v>15.8755268199234</v>
      </c>
      <c r="CY29" s="28">
        <v>15.7862470646397</v>
      </c>
      <c r="CZ29" s="28">
        <v>25.63</v>
      </c>
      <c r="DA29" s="27">
        <v>25.2599824761199</v>
      </c>
      <c r="DB29" s="28">
        <v>26.2887495365221</v>
      </c>
      <c r="DC29" s="28">
        <v>36.28</v>
      </c>
      <c r="DD29" s="27">
        <v>36.0097018291929</v>
      </c>
      <c r="DE29" s="28">
        <v>36.9447806204425</v>
      </c>
      <c r="DF29" s="28">
        <v>28.39</v>
      </c>
      <c r="DG29" s="27">
        <v>27.4204727474972</v>
      </c>
      <c r="DH29" s="28">
        <v>26.7119815226795</v>
      </c>
      <c r="DI29" s="28">
        <v>20.36</v>
      </c>
      <c r="DJ29" s="27">
        <v>19.2199740452354</v>
      </c>
      <c r="DK29" s="28">
        <v>19.9502221604252</v>
      </c>
      <c r="DL29" s="28">
        <v>23.98</v>
      </c>
      <c r="DM29" s="27">
        <v>24.5412367311715</v>
      </c>
      <c r="DN29" s="28">
        <v>24.5627692635164</v>
      </c>
      <c r="DO29" s="28">
        <v>27.64</v>
      </c>
      <c r="DP29" s="27">
        <v>27.551012951841</v>
      </c>
      <c r="DQ29" s="28">
        <v>27.9860596404619</v>
      </c>
      <c r="DR29" s="28">
        <v>19.48</v>
      </c>
      <c r="DS29" s="27">
        <v>19.5597481769868</v>
      </c>
      <c r="DT29" s="28">
        <v>19.4088864170065</v>
      </c>
      <c r="DU29" s="28">
        <v>32.76</v>
      </c>
      <c r="DV29" s="27">
        <v>32.7591611505708</v>
      </c>
      <c r="DW29" s="28">
        <v>33.0604348629765</v>
      </c>
      <c r="DX29" s="28">
        <v>32.22</v>
      </c>
      <c r="DY29" s="27">
        <v>32.2896075886788</v>
      </c>
      <c r="DZ29" s="28">
        <v>32.9397728958102</v>
      </c>
      <c r="EA29" s="28">
        <v>24.7</v>
      </c>
      <c r="EB29" s="27">
        <v>24.2408305524657</v>
      </c>
      <c r="EC29" s="28">
        <v>23.4635286120381</v>
      </c>
      <c r="ED29" s="28">
        <v>20.59</v>
      </c>
      <c r="EE29" s="27">
        <v>19.9332882214806</v>
      </c>
      <c r="EF29" s="28">
        <v>19.9802725250278</v>
      </c>
      <c r="EG29" s="28">
        <v>23.08</v>
      </c>
      <c r="EH29" s="27">
        <v>22.632686009146</v>
      </c>
      <c r="EI29" s="38">
        <v>22.1</v>
      </c>
      <c r="EJ29" s="28">
        <v>32.18</v>
      </c>
      <c r="EK29" s="27">
        <v>32.7480540106291</v>
      </c>
      <c r="EL29" s="28">
        <v>32.3593919169448</v>
      </c>
      <c r="EM29" s="28">
        <v>18.41</v>
      </c>
      <c r="EN29" s="27">
        <v>17.9560573476703</v>
      </c>
      <c r="EO29" s="28">
        <v>18.0190270053145</v>
      </c>
      <c r="EP29" t="s" s="29">
        <v>75</v>
      </c>
      <c r="EQ29" s="27">
        <v>18.9939659292218</v>
      </c>
      <c r="ER29" s="28">
        <v>19.4627833738447</v>
      </c>
      <c r="ES29" s="28">
        <v>23</v>
      </c>
      <c r="ET29" s="27">
        <v>22.5130262019528</v>
      </c>
      <c r="EU29" s="28">
        <v>23.0577373007045</v>
      </c>
      <c r="EV29" s="28">
        <v>21.78</v>
      </c>
      <c r="EW29" s="27">
        <v>22.2856995427018</v>
      </c>
      <c r="EX29" s="28">
        <v>21.7390900383142</v>
      </c>
      <c r="EY29" s="28">
        <v>31.89</v>
      </c>
      <c r="EZ29" s="27">
        <v>31.6824236806328</v>
      </c>
      <c r="FA29" s="28">
        <v>32.7996823631195</v>
      </c>
      <c r="FB29" s="28">
        <v>26.43</v>
      </c>
      <c r="FC29" s="27">
        <v>26.9905567914967</v>
      </c>
      <c r="FD29" s="28">
        <v>27.105178593499</v>
      </c>
      <c r="FE29" s="28">
        <v>22.07</v>
      </c>
      <c r="FF29" s="27">
        <v>21.9335255221852</v>
      </c>
      <c r="FG29" s="28">
        <v>22.7779177481152</v>
      </c>
      <c r="FH29" s="28">
        <v>27.45</v>
      </c>
      <c r="FI29" s="27">
        <v>26.2066796440489</v>
      </c>
      <c r="FJ29" s="28">
        <v>26.9086815597578</v>
      </c>
      <c r="FK29" s="28">
        <v>22.99</v>
      </c>
      <c r="FL29" s="27">
        <v>22.8220881226054</v>
      </c>
      <c r="FM29" s="28">
        <v>23.2343427882833</v>
      </c>
      <c r="FN29" s="28">
        <v>15.5</v>
      </c>
      <c r="FO29" s="27">
        <v>15.9681986157459</v>
      </c>
      <c r="FP29" s="28">
        <v>15.7266567791373</v>
      </c>
      <c r="FQ29" s="28">
        <v>23.49</v>
      </c>
      <c r="FR29" s="27">
        <v>23.1412115975422</v>
      </c>
      <c r="FS29" s="28">
        <v>22.6884645417307</v>
      </c>
      <c r="FT29" s="32"/>
      <c r="FU29" s="33">
        <f>SUM(SUM(B29,E29,H29,K29,N29,Q29,T29,W29,Z29,AC29,AF29,AI29,AL29,AO29,AR29,AU29,AX29,BA29,BD29,BG29,BJ29,BM29,BP29,BS29,BV29,BY29,CB29,CE29,CH29,CK29),CN29,CQ29,CT29,CW29,CZ29,DC29,DF29,DI29,DL29,DO29,DR29,DU29,DX29,EA29,ED29,EG29,EJ29,EM29,EP29,ES29,EV29,EY29,FB29,FE29,FH29,FK29,FN29,FQ29)/58</f>
        <v>25.0433333333333</v>
      </c>
      <c r="FV29" s="33">
        <f>SUM(SUM(C29,F29,I29,L29,O29,R29,U29,X29,AA29,AD29,AG29,AJ29,AM29,AP29,AS29,AV29,AY29,BB29,BE29,BH29,BK29,BN29,BQ29,BT29,BW29,BZ29,CC29,CF29,CI29,CL29),CO29,CR29,CU29,CX29,DA29,DD29,DG29,DJ29,DM29,DP29,DS29,DV29,DY29,EB29,EE29,EH29,EK29,EN29,EQ29,ET29,EW29,EZ29,FC29,FF29,FI29,FL29,FO29,FR29)/58</f>
        <v>24.7484377386749</v>
      </c>
      <c r="FW29" s="33">
        <f>SUM(SUM(D29,G29,J29,M29,P29,S29,V29,Y29,AB29,AE29,AH29,AK29,AN29,AQ29,AT29,AW29,AZ29,BC29,BF29,BI29,BL29,BO29,BR29,BU29,BX29,CA29,CD29,CG29,CJ29,CM29),CP29,CS29,CV29,CY29,DB29,DE29,DH29,DK29,DN29,DQ29,DT29,DW29,DZ29,EC29,EF29,EI29,EL29,EO29,ER29,EU29,EX29,FA29,FD29,FG29,FJ29,FM29,FP29,FS29)/58</f>
        <v>25.0264792210239</v>
      </c>
      <c r="FX29" s="34"/>
      <c r="FY29" s="34"/>
      <c r="FZ29" s="35"/>
      <c r="GA29" s="36"/>
      <c r="GB29" s="31">
        <f>SUM(SUM(D29,G29,J29,M29,P29,S29,V29,Y29,AB29,AE29,AH29,AK29,AQ29,AT29,AW29,AZ29,BC29,BF29,BI29,BO29,BU29,BX29,CA29,CD29,CG29,CJ29,CM29,CS29,CV29,CY29),DB29,DE29,DH29,DK29,DN29,DZ29,EC29,EF29,EL29,EO29,ER29,EU29,EX29,FG29,FJ29,FM29)/46</f>
        <v>25.4622286880904</v>
      </c>
      <c r="GC29" s="37">
        <v>1936</v>
      </c>
      <c r="GD29" s="27">
        <f>AVERAGE(L29,R29,BB29,BH29,CF29,DS29,EH29,EW29,FC29,FF29,FI29,FR29)</f>
        <v>23.2677366224491</v>
      </c>
      <c r="GE29" s="27">
        <f>AVERAGE(M29,S29,BC29,BI29,CG29,DT29,EI29,EX29,FD29,FG29,FJ29,FS29)</f>
        <v>23.4849730263197</v>
      </c>
      <c r="GF29" s="31">
        <f>AVERAGE(I29,BE29,EZ29)</f>
        <v>30.4345407209776</v>
      </c>
      <c r="GG29" s="31">
        <f>AVERAGE(J29,BF29,FA29)</f>
        <v>31.3799245762423</v>
      </c>
      <c r="GH29" s="27">
        <f>AVERAGE(O29,AA29,AD29,AG29,AM29,AV29,AY29,BT29,BW29,CU29,DA29,DP29,DV29,DY29,EK29)</f>
        <v>29.3475895667594</v>
      </c>
      <c r="GI29" s="27">
        <f>AVERAGE(P29,AB29,AE29,AH29,AN29,AW29,AZ29,BU29,BX29,CV29,DB29,DQ29,DW29,DZ29,EL29)</f>
        <v>29.6520728327669</v>
      </c>
      <c r="GJ29" s="31">
        <f>AVERAGE(C29,DG29,EE29,EN29,ET29)</f>
        <v>21.8576043752317</v>
      </c>
      <c r="GK29" s="31">
        <f>AVERAGE(D29,DH29,EF29,EO29,EU29)</f>
        <v>21.9205058707205</v>
      </c>
      <c r="GL29" s="27">
        <f>AVERAGE(BK29,CR29,CX29)</f>
        <v>16.6241012647798</v>
      </c>
      <c r="GM29" s="27">
        <f>AVERAGE(BL29,CS29,CY29)</f>
        <v>16.8064073250113</v>
      </c>
      <c r="GN29" s="27">
        <f>AVERAGE(AP29,BQ29,CO29,DJ29,DM29,EQ29,FO29)</f>
        <v>19.3315697744782</v>
      </c>
      <c r="GO29" s="27">
        <f>AVERAGE(AQ29,BR29,CP29,DK29,DN29,ER29,FP29)</f>
        <v>19.4180612873648</v>
      </c>
      <c r="GP29" s="27">
        <f>AVERAGE(F29,U29,X29,AJ29,AS29,BN29,BZ29,CC29,CI29,CL29,DD29,EB29,FL29)</f>
        <v>25.399828432122</v>
      </c>
      <c r="GQ29" s="27">
        <f>AVERAGE(G29,V29,Y29,AK29,AT29,BO29,CA29,CD29,CJ29,CM29,DE29,EC29,FM29)</f>
        <v>25.7574670725486</v>
      </c>
      <c r="GR29" s="27">
        <f>AVERAGE(X29,AS29,CC29,DD29)</f>
        <v>32.1750392411321</v>
      </c>
      <c r="GS29" s="27">
        <f>AVERAGE(Y29,AT29,CD29,DE29)</f>
        <v>32.671712164751</v>
      </c>
      <c r="GT29" s="27">
        <f>AVERAGE(F29,U29,AJ29,BN29,BZ29,CI29,CL29,EB29,FL29)</f>
        <v>22.3886236281175</v>
      </c>
      <c r="GU29" s="27">
        <f>AVERAGE(G29,V29,AK29,BO29,CA29,CJ29,CM29,EC29,FM29)</f>
        <v>22.684469253792</v>
      </c>
      <c r="GV29" s="27"/>
    </row>
    <row r="30" ht="20.35" customHeight="1">
      <c r="A30" s="25">
        <v>1937</v>
      </c>
      <c r="B30" s="26">
        <v>22.11</v>
      </c>
      <c r="C30" s="27">
        <v>21.5524673579109</v>
      </c>
      <c r="D30" s="28">
        <v>21.9004064260113</v>
      </c>
      <c r="E30" s="28">
        <v>20.28</v>
      </c>
      <c r="F30" s="27">
        <v>19.7671125935614</v>
      </c>
      <c r="G30" s="28">
        <v>20.0060305836585</v>
      </c>
      <c r="H30" s="28">
        <v>28.32</v>
      </c>
      <c r="I30" s="27">
        <v>28.2895219114713</v>
      </c>
      <c r="J30" s="28">
        <v>28.3151690370253</v>
      </c>
      <c r="K30" s="28">
        <v>20.62</v>
      </c>
      <c r="L30" s="27">
        <v>20.1311301004644</v>
      </c>
      <c r="M30" s="28">
        <v>20.4287570404506</v>
      </c>
      <c r="N30" s="28">
        <v>31.94</v>
      </c>
      <c r="O30" s="27">
        <v>30.9204192268305</v>
      </c>
      <c r="P30" s="28">
        <v>31.8508160522274</v>
      </c>
      <c r="Q30" s="28">
        <v>28.14</v>
      </c>
      <c r="R30" s="27">
        <v>27.7081386505288</v>
      </c>
      <c r="S30" s="28">
        <v>28.1946185355863</v>
      </c>
      <c r="T30" s="28">
        <v>22.61</v>
      </c>
      <c r="U30" s="27">
        <v>21.7427668970814</v>
      </c>
      <c r="V30" s="28">
        <v>22.8989356118792</v>
      </c>
      <c r="W30" s="28">
        <v>32.32</v>
      </c>
      <c r="X30" s="27">
        <v>31.6294457245264</v>
      </c>
      <c r="Y30" s="28">
        <v>32.3162256784434</v>
      </c>
      <c r="Z30" s="28">
        <v>26.5</v>
      </c>
      <c r="AA30" s="27">
        <v>26.9947456609637</v>
      </c>
      <c r="AB30" s="28">
        <v>26.5352354909335</v>
      </c>
      <c r="AC30" s="28">
        <v>32.16</v>
      </c>
      <c r="AD30" s="27">
        <v>32.1205286738351</v>
      </c>
      <c r="AE30" s="28">
        <v>32.2258538146441</v>
      </c>
      <c r="AF30" s="28">
        <v>28.7</v>
      </c>
      <c r="AG30" s="27">
        <v>29.0618817204301</v>
      </c>
      <c r="AH30" s="28">
        <v>28.7039791346646</v>
      </c>
      <c r="AI30" s="28">
        <v>19.51</v>
      </c>
      <c r="AJ30" s="27">
        <v>19.756572161308</v>
      </c>
      <c r="AK30" s="28">
        <v>19.5298104816639</v>
      </c>
      <c r="AL30" s="28">
        <v>23.6</v>
      </c>
      <c r="AM30" s="27">
        <v>23.3402643861515</v>
      </c>
      <c r="AN30" s="28">
        <v>22.9250994196962</v>
      </c>
      <c r="AO30" s="28">
        <v>15.84</v>
      </c>
      <c r="AP30" s="27">
        <v>16.4505439465367</v>
      </c>
      <c r="AQ30" s="28">
        <v>16.3546762054841</v>
      </c>
      <c r="AR30" s="28">
        <v>27.45</v>
      </c>
      <c r="AS30" s="27">
        <v>27.453355734767</v>
      </c>
      <c r="AT30" s="28">
        <v>26.7435144649258</v>
      </c>
      <c r="AU30" s="28">
        <v>28.16</v>
      </c>
      <c r="AV30" s="27">
        <v>28.1466564260113</v>
      </c>
      <c r="AW30" s="28">
        <v>29.7491654748663</v>
      </c>
      <c r="AX30" s="28">
        <v>29.59</v>
      </c>
      <c r="AY30" s="27">
        <v>29.5043906810036</v>
      </c>
      <c r="AZ30" s="28">
        <v>30.2001894521249</v>
      </c>
      <c r="BA30" s="28">
        <v>25.56</v>
      </c>
      <c r="BB30" s="27">
        <v>25.2103479836503</v>
      </c>
      <c r="BC30" s="28">
        <v>26.1161603942652</v>
      </c>
      <c r="BD30" s="28">
        <v>31.79</v>
      </c>
      <c r="BE30" s="27">
        <v>31.3379345878136</v>
      </c>
      <c r="BF30" s="28">
        <v>31.9094573732719</v>
      </c>
      <c r="BG30" s="28">
        <v>22.8</v>
      </c>
      <c r="BH30" s="27">
        <v>22.8188632872504</v>
      </c>
      <c r="BI30" s="28">
        <v>23.1892774158236</v>
      </c>
      <c r="BJ30" s="28">
        <v>17.1</v>
      </c>
      <c r="BK30" s="27">
        <v>17.2492140296979</v>
      </c>
      <c r="BL30" s="28">
        <v>16.6467921146954</v>
      </c>
      <c r="BM30" s="28">
        <v>21.47</v>
      </c>
      <c r="BN30" s="27">
        <v>21.2359619815668</v>
      </c>
      <c r="BO30" s="28">
        <v>21.553219406042</v>
      </c>
      <c r="BP30" s="28">
        <v>17.61</v>
      </c>
      <c r="BQ30" s="27">
        <v>17.6631317204301</v>
      </c>
      <c r="BR30" s="28">
        <v>17.1632770097286</v>
      </c>
      <c r="BS30" s="28">
        <v>27.8</v>
      </c>
      <c r="BT30" s="27">
        <v>27.8264010496672</v>
      </c>
      <c r="BU30" s="28">
        <v>28.2072650828963</v>
      </c>
      <c r="BV30" s="28">
        <v>32.33</v>
      </c>
      <c r="BW30" s="27">
        <v>31.8942447516641</v>
      </c>
      <c r="BX30" s="28">
        <v>32.0882968509985</v>
      </c>
      <c r="BY30" s="28">
        <v>25.79</v>
      </c>
      <c r="BZ30" s="27">
        <v>24.9038127240144</v>
      </c>
      <c r="CA30" s="28">
        <v>24.5871585025886</v>
      </c>
      <c r="CB30" s="28">
        <v>33.15</v>
      </c>
      <c r="CC30" s="27">
        <v>32.3919918074757</v>
      </c>
      <c r="CD30" s="28">
        <v>33.3876920122888</v>
      </c>
      <c r="CE30" s="28">
        <v>23.51</v>
      </c>
      <c r="CF30" s="27">
        <v>23.4504294674859</v>
      </c>
      <c r="CG30" s="28">
        <v>24.2031291602663</v>
      </c>
      <c r="CH30" s="28">
        <v>25.46</v>
      </c>
      <c r="CI30" s="27">
        <v>24.8884831029186</v>
      </c>
      <c r="CJ30" s="28">
        <v>25.4641333845366</v>
      </c>
      <c r="CK30" s="28">
        <v>21.69</v>
      </c>
      <c r="CL30" s="27">
        <v>21.5210816692268</v>
      </c>
      <c r="CM30" s="28">
        <v>22.0677822580645</v>
      </c>
      <c r="CN30" s="28">
        <v>22.4</v>
      </c>
      <c r="CO30" s="27">
        <v>23.0507537986705</v>
      </c>
      <c r="CP30" s="28">
        <v>23.3034455128205</v>
      </c>
      <c r="CQ30" s="28">
        <v>17.71</v>
      </c>
      <c r="CR30" s="27">
        <v>17.3151363998407</v>
      </c>
      <c r="CS30" s="28">
        <v>18.5740262843489</v>
      </c>
      <c r="CT30" s="28">
        <v>31.49</v>
      </c>
      <c r="CU30" s="27">
        <v>31.6206419610855</v>
      </c>
      <c r="CV30" s="28">
        <v>31.4544271633385</v>
      </c>
      <c r="CW30" s="28">
        <v>15.71</v>
      </c>
      <c r="CX30" s="27">
        <v>15.9412738784513</v>
      </c>
      <c r="CY30" s="28">
        <v>15.8672228130293</v>
      </c>
      <c r="CZ30" s="28">
        <v>25.49</v>
      </c>
      <c r="DA30" s="27">
        <v>25.1207283666155</v>
      </c>
      <c r="DB30" s="28">
        <v>26.2256355606759</v>
      </c>
      <c r="DC30" s="28">
        <v>34.53</v>
      </c>
      <c r="DD30" s="27">
        <v>34.3690040962622</v>
      </c>
      <c r="DE30" s="28">
        <v>35.266421530978</v>
      </c>
      <c r="DF30" s="28">
        <v>28.45</v>
      </c>
      <c r="DG30" s="27">
        <v>27.4700448028674</v>
      </c>
      <c r="DH30" s="28">
        <v>26.6636533538147</v>
      </c>
      <c r="DI30" s="28">
        <v>20.45</v>
      </c>
      <c r="DJ30" s="27">
        <v>19.3135400665643</v>
      </c>
      <c r="DK30" s="28">
        <v>20.0473137480799</v>
      </c>
      <c r="DL30" s="28">
        <v>24.02</v>
      </c>
      <c r="DM30" s="27">
        <v>24.5279671275678</v>
      </c>
      <c r="DN30" s="28">
        <v>24.5695231830646</v>
      </c>
      <c r="DO30" s="28">
        <v>27.04</v>
      </c>
      <c r="DP30" s="27">
        <v>26.9476915954416</v>
      </c>
      <c r="DQ30" s="28">
        <v>27.3649483618234</v>
      </c>
      <c r="DR30" s="28">
        <v>19.68</v>
      </c>
      <c r="DS30" s="27">
        <v>19.7529485142221</v>
      </c>
      <c r="DT30" s="28">
        <v>19.6000203709589</v>
      </c>
      <c r="DU30" t="s" s="29">
        <v>75</v>
      </c>
      <c r="DV30" t="s" s="30">
        <v>76</v>
      </c>
      <c r="DW30" t="s" s="29">
        <v>76</v>
      </c>
      <c r="DX30" s="28">
        <v>32.6</v>
      </c>
      <c r="DY30" s="27">
        <v>32.6598760748274</v>
      </c>
      <c r="DZ30" s="28">
        <v>33.3609514319261</v>
      </c>
      <c r="EA30" s="28">
        <v>24.61</v>
      </c>
      <c r="EB30" s="27">
        <v>24.144486047107</v>
      </c>
      <c r="EC30" s="28">
        <v>23.3679992319508</v>
      </c>
      <c r="ED30" s="28">
        <v>20.69</v>
      </c>
      <c r="EE30" s="27">
        <v>20.0796774193549</v>
      </c>
      <c r="EF30" s="28">
        <v>20.1120942140297</v>
      </c>
      <c r="EG30" s="28">
        <v>23.09</v>
      </c>
      <c r="EH30" s="27">
        <v>22.5857219662058</v>
      </c>
      <c r="EI30" s="38">
        <v>22</v>
      </c>
      <c r="EJ30" s="28">
        <v>32.53</v>
      </c>
      <c r="EK30" s="27">
        <v>33.1161379928316</v>
      </c>
      <c r="EL30" s="28">
        <v>32.6494660292742</v>
      </c>
      <c r="EM30" s="28">
        <v>18.65</v>
      </c>
      <c r="EN30" s="27">
        <v>18.1582622887865</v>
      </c>
      <c r="EO30" s="28">
        <v>18.2365067447075</v>
      </c>
      <c r="EP30" t="s" s="29">
        <v>75</v>
      </c>
      <c r="EQ30" s="27">
        <v>19.2241322589473</v>
      </c>
      <c r="ER30" s="28">
        <v>19.6784646520826</v>
      </c>
      <c r="ES30" s="28">
        <v>22.95</v>
      </c>
      <c r="ET30" s="27">
        <v>22.4748201484895</v>
      </c>
      <c r="EU30" s="28">
        <v>23.038682155658</v>
      </c>
      <c r="EV30" s="28">
        <v>21.62</v>
      </c>
      <c r="EW30" s="27">
        <v>22.2285074244752</v>
      </c>
      <c r="EX30" s="28">
        <v>21.5689084653142</v>
      </c>
      <c r="EY30" s="28">
        <v>31.67</v>
      </c>
      <c r="EZ30" s="27">
        <v>31.5466913328607</v>
      </c>
      <c r="FA30" s="28">
        <v>32.6306002599551</v>
      </c>
      <c r="FB30" s="28">
        <v>27.15</v>
      </c>
      <c r="FC30" s="27">
        <v>27.7411115966594</v>
      </c>
      <c r="FD30" s="28">
        <v>27.8400332821301</v>
      </c>
      <c r="FE30" s="28">
        <v>23</v>
      </c>
      <c r="FF30" s="27">
        <v>22.8866698006603</v>
      </c>
      <c r="FG30" s="28">
        <v>23.6667786738351</v>
      </c>
      <c r="FH30" s="28">
        <v>28.11</v>
      </c>
      <c r="FI30" s="27">
        <v>26.9159056579621</v>
      </c>
      <c r="FJ30" s="28">
        <v>27.5873323754789</v>
      </c>
      <c r="FK30" s="28">
        <v>23.11</v>
      </c>
      <c r="FL30" s="27">
        <v>22.8676386461147</v>
      </c>
      <c r="FM30" s="28">
        <v>23.3054540759574</v>
      </c>
      <c r="FN30" s="28">
        <v>15.67</v>
      </c>
      <c r="FO30" s="27">
        <v>16.1325061576355</v>
      </c>
      <c r="FP30" s="28">
        <v>15.8714428288928</v>
      </c>
      <c r="FQ30" s="28">
        <v>23.59</v>
      </c>
      <c r="FR30" s="27">
        <v>23.2501664106503</v>
      </c>
      <c r="FS30" s="28">
        <v>22.7393356374808</v>
      </c>
      <c r="FT30" s="32"/>
      <c r="FU30" s="33">
        <f>SUM(SUM(B30,E30,H30,K30,N30,Q30,T30,W30,Z30,AC30,AF30,AI30,AL30,AO30,AR30,AU30,AX30,BA30,BD30,BG30,BJ30,BM30,BP30,BS30,BV30,BY30,CB30,CE30,CH30,CK30),CN30,CQ30,CT30,CW30,CZ30,DC30,DF30,DI30,DL30,DO30,DR30,DU30,DX30,EA30,ED30,EG30,EJ30,EM30,EP30,ES30,EV30,EY30,FB30,FE30,FH30,FK30,FN30,FQ30)/58</f>
        <v>24.9985714285714</v>
      </c>
      <c r="FV30" s="33">
        <f>SUM(SUM(C30,F30,I30,L30,O30,R30,U30,X30,AA30,AD30,AG30,AJ30,AM30,AP30,AS30,AV30,AY30,BB30,BE30,BH30,BK30,BN30,BQ30,BT30,BW30,BZ30,CC30,CF30,CI30,CL30),CO30,CR30,CU30,CX30,DA30,DD30,DG30,DJ30,DM30,DP30,DS30,DV30,DY30,EB30,EE30,EH30,EK30,EN30,EQ30,ET30,EW30,EZ30,FC30,FF30,FI30,FL30,FO30,FR30)/58</f>
        <v>24.7088400324105</v>
      </c>
      <c r="FW30" s="33">
        <f>SUM(SUM(D30,G30,J30,M30,P30,S30,V30,Y30,AB30,AE30,AH30,AK30,AN30,AQ30,AT30,AW30,AZ30,BC30,BF30,BI30,BL30,BO30,BR30,BU30,BX30,CA30,CD30,CG30,CJ30,CM30),CP30,CS30,CV30,CY30,DB30,DE30,DH30,DK30,DN30,DQ30,DT30,DW30,DZ30,EC30,EF30,EI30,EL30,EO30,ER30,EU30,EX30,FA30,FD30,FG30,FJ30,FM30,FP30,FS30)/58</f>
        <v>24.9482949440589</v>
      </c>
      <c r="FX30" s="34"/>
      <c r="FY30" s="34"/>
      <c r="FZ30" s="35"/>
      <c r="GA30" s="36"/>
      <c r="GB30" s="31">
        <f>SUM(SUM(D30,G30,J30,M30,P30,S30,V30,Y30,AB30,AE30,AH30,AK30,AQ30,AT30,AW30,AZ30,BC30,BF30,BI30,BO30,BU30,BX30,CA30,CD30,CG30,CJ30,CM30,CS30,CV30,CY30),DB30,DE30,DH30,DK30,DN30,DZ30,EC30,EF30,EL30,EO30,ER30,EU30,EX30,FG30,FJ30,FM30)/46</f>
        <v>25.5210395002864</v>
      </c>
      <c r="GC30" s="37">
        <v>1937</v>
      </c>
      <c r="GD30" s="27">
        <f>AVERAGE(L30,R30,BB30,BH30,CF30,DS30,EH30,EW30,FC30,FF30,FI30,FR30)</f>
        <v>23.7233284050179</v>
      </c>
      <c r="GE30" s="27">
        <f>AVERAGE(M30,S30,BC30,BI30,CG30,DT30,EI30,EX30,FD30,FG30,FJ30,FS30)</f>
        <v>23.9278626126325</v>
      </c>
      <c r="GF30" s="31">
        <f>AVERAGE(I30,BE30,EZ30)</f>
        <v>30.3913826107152</v>
      </c>
      <c r="GG30" s="31">
        <f>AVERAGE(J30,BF30,FA30)</f>
        <v>30.9517422234174</v>
      </c>
      <c r="GH30" s="31">
        <f>AVERAGE(O30,AA30,AD30,AG30,AM30,AV30,AY30,BT30,BW30,CU30,DA30,DP30,DV30,DY30,EK30)</f>
        <v>29.2339006119542</v>
      </c>
      <c r="GI30" s="31">
        <f>AVERAGE(P30,AB30,AE30,AH30,AN30,AW30,AZ30,BU30,BX30,CV30,DB30,DQ30,DW30,DZ30,EL30)</f>
        <v>29.5386663800064</v>
      </c>
      <c r="GJ30" s="31">
        <f>AVERAGE(C30,DG30,EE30,EN30,ET30)</f>
        <v>21.9470544034818</v>
      </c>
      <c r="GK30" s="31">
        <f>AVERAGE(D30,DH30,EF30,EO30,EU30)</f>
        <v>21.9902685788442</v>
      </c>
      <c r="GL30" s="27">
        <f>AVERAGE(BK30,CR30,CX30)</f>
        <v>16.8352081026633</v>
      </c>
      <c r="GM30" s="27">
        <f>AVERAGE(BL30,CS30,CY30)</f>
        <v>17.0293470706912</v>
      </c>
      <c r="GN30" s="27">
        <f>AVERAGE(AP30,BQ30,CO30,DJ30,DM30,EQ30,FO30)</f>
        <v>19.4803678680503</v>
      </c>
      <c r="GO30" s="27">
        <f>AVERAGE(AQ30,BR30,CP30,DK30,DN30,ER30,FP30)</f>
        <v>19.5697347343076</v>
      </c>
      <c r="GP30" s="27">
        <f>AVERAGE(F30,U30,X30,AJ30,AS30,BN30,BZ30,CC30,CI30,CL30,DD30,EB30,FL30)</f>
        <v>25.1285933219946</v>
      </c>
      <c r="GQ30" s="27">
        <f>AVERAGE(G30,V30,Y30,AK30,AT30,BO30,CA30,CD30,CJ30,CM30,DE30,EC30,FM30)</f>
        <v>25.4226444017675</v>
      </c>
      <c r="GR30" s="27">
        <f>AVERAGE(X30,AS30,CC30,DD30)</f>
        <v>31.4609493407578</v>
      </c>
      <c r="GS30" s="27">
        <f>AVERAGE(Y30,AT30,CD30,DE30)</f>
        <v>31.928463421659</v>
      </c>
      <c r="GT30" s="27">
        <f>AVERAGE(F30,U30,AJ30,BN30,BZ30,CI30,CL30,EB30,FL30)</f>
        <v>22.314212869211</v>
      </c>
      <c r="GU30" s="27">
        <f>AVERAGE(G30,V30,AK30,BO30,CA30,CJ30,CM30,EC30,FM30)</f>
        <v>22.5311692818157</v>
      </c>
      <c r="GV30" s="27"/>
    </row>
    <row r="31" ht="20.35" customHeight="1">
      <c r="A31" s="25">
        <v>1938</v>
      </c>
      <c r="B31" s="26">
        <v>22.4</v>
      </c>
      <c r="C31" s="27">
        <v>21.8118298771121</v>
      </c>
      <c r="D31" s="28">
        <v>22.1675332821301</v>
      </c>
      <c r="E31" t="s" s="29">
        <v>75</v>
      </c>
      <c r="F31" t="s" s="30">
        <v>76</v>
      </c>
      <c r="G31" t="s" s="29">
        <v>76</v>
      </c>
      <c r="H31" s="28">
        <v>28.75</v>
      </c>
      <c r="I31" s="27">
        <v>28.6342261904762</v>
      </c>
      <c r="J31" s="28">
        <v>28.7503533026114</v>
      </c>
      <c r="K31" s="28">
        <v>21.51</v>
      </c>
      <c r="L31" s="27">
        <v>21.0998041327519</v>
      </c>
      <c r="M31" s="28">
        <v>21.3840656284761</v>
      </c>
      <c r="N31" s="28">
        <v>32.29</v>
      </c>
      <c r="O31" s="27">
        <v>31.344229390681</v>
      </c>
      <c r="P31" s="28">
        <v>32.2067178699437</v>
      </c>
      <c r="Q31" s="28">
        <v>28.6</v>
      </c>
      <c r="R31" s="27">
        <v>28.0280222734255</v>
      </c>
      <c r="S31" s="28">
        <v>28.6267953149002</v>
      </c>
      <c r="T31" s="28">
        <v>21.67</v>
      </c>
      <c r="U31" s="27">
        <v>20.8495142089094</v>
      </c>
      <c r="V31" s="28">
        <v>21.9475243215566</v>
      </c>
      <c r="W31" s="28">
        <v>32.65</v>
      </c>
      <c r="X31" s="27">
        <v>31.952141527827</v>
      </c>
      <c r="Y31" s="28">
        <v>32.6467067923116</v>
      </c>
      <c r="Z31" s="28">
        <v>26.43</v>
      </c>
      <c r="AA31" s="27">
        <v>26.9433026113671</v>
      </c>
      <c r="AB31" s="28">
        <v>26.4735067844342</v>
      </c>
      <c r="AC31" s="28">
        <v>32.58</v>
      </c>
      <c r="AD31" s="27">
        <v>32.4766468253968</v>
      </c>
      <c r="AE31" s="28">
        <v>32.5579096262161</v>
      </c>
      <c r="AF31" s="28">
        <v>28.92</v>
      </c>
      <c r="AG31" s="27">
        <v>29.3023585509473</v>
      </c>
      <c r="AH31" s="28">
        <v>28.9174231950845</v>
      </c>
      <c r="AI31" s="28">
        <v>19</v>
      </c>
      <c r="AJ31" s="27">
        <v>19.1906438812084</v>
      </c>
      <c r="AK31" s="28">
        <v>18.9979544290835</v>
      </c>
      <c r="AL31" s="28">
        <v>23.91</v>
      </c>
      <c r="AM31" s="27">
        <v>23.6109883978029</v>
      </c>
      <c r="AN31" s="28">
        <v>23.1693691756272</v>
      </c>
      <c r="AO31" s="28">
        <v>16.15</v>
      </c>
      <c r="AP31" s="27">
        <v>16.8038364055299</v>
      </c>
      <c r="AQ31" s="28">
        <v>16.6402333942476</v>
      </c>
      <c r="AR31" s="28">
        <v>27.23</v>
      </c>
      <c r="AS31" s="27">
        <v>27.201232718894</v>
      </c>
      <c r="AT31" s="28">
        <v>26.5332319640871</v>
      </c>
      <c r="AU31" s="28">
        <v>29.29</v>
      </c>
      <c r="AV31" s="27">
        <v>29.2953059395801</v>
      </c>
      <c r="AW31" s="28">
        <v>30.7241535862893</v>
      </c>
      <c r="AX31" s="28">
        <v>29.66</v>
      </c>
      <c r="AY31" s="27">
        <v>29.545667562724</v>
      </c>
      <c r="AZ31" s="28">
        <v>30.2762800819252</v>
      </c>
      <c r="BA31" s="28">
        <v>26.59</v>
      </c>
      <c r="BB31" s="27">
        <v>26.2888052568698</v>
      </c>
      <c r="BC31" s="28">
        <v>27.1618407578085</v>
      </c>
      <c r="BD31" s="28">
        <v>31.79</v>
      </c>
      <c r="BE31" s="27">
        <v>31.4148227086533</v>
      </c>
      <c r="BF31" s="28">
        <v>31.9720154889913</v>
      </c>
      <c r="BG31" s="28">
        <v>23.43</v>
      </c>
      <c r="BH31" s="27">
        <v>23.4754832309268</v>
      </c>
      <c r="BI31" s="28">
        <v>23.9305030721966</v>
      </c>
      <c r="BJ31" s="28">
        <v>17.7</v>
      </c>
      <c r="BK31" s="27">
        <v>17.780616359447</v>
      </c>
      <c r="BL31" s="28">
        <v>17.1794194828469</v>
      </c>
      <c r="BM31" s="28">
        <v>20.8</v>
      </c>
      <c r="BN31" s="27">
        <v>20.7520131615696</v>
      </c>
      <c r="BO31" s="28">
        <v>21.0956513647643</v>
      </c>
      <c r="BP31" s="28">
        <v>18.28</v>
      </c>
      <c r="BQ31" s="27">
        <v>18.3169444444444</v>
      </c>
      <c r="BR31" s="28">
        <v>17.779555811572</v>
      </c>
      <c r="BS31" s="28">
        <v>27.65</v>
      </c>
      <c r="BT31" s="27">
        <v>27.6794441795999</v>
      </c>
      <c r="BU31" s="28">
        <v>28.0321991807476</v>
      </c>
      <c r="BV31" s="28">
        <v>33.31</v>
      </c>
      <c r="BW31" s="27">
        <v>32.5293204898447</v>
      </c>
      <c r="BX31" s="28">
        <v>32.7845980542755</v>
      </c>
      <c r="BY31" s="28">
        <v>25.63</v>
      </c>
      <c r="BZ31" s="27">
        <v>24.7304083461341</v>
      </c>
      <c r="CA31" s="28">
        <v>24.4586370658757</v>
      </c>
      <c r="CB31" s="28">
        <v>34.76</v>
      </c>
      <c r="CC31" s="27">
        <v>33.3460874295955</v>
      </c>
      <c r="CD31" s="28">
        <v>34.2072740655402</v>
      </c>
      <c r="CE31" s="28">
        <v>24.23</v>
      </c>
      <c r="CF31" s="27">
        <v>24.1417991551459</v>
      </c>
      <c r="CG31" s="28">
        <v>24.9579043955365</v>
      </c>
      <c r="CH31" s="28">
        <v>25.69</v>
      </c>
      <c r="CI31" s="27">
        <v>25.1175160010241</v>
      </c>
      <c r="CJ31" s="28">
        <v>25.692842421915</v>
      </c>
      <c r="CK31" t="s" s="29">
        <v>75</v>
      </c>
      <c r="CL31" t="s" s="30">
        <v>76</v>
      </c>
      <c r="CM31" t="s" s="29">
        <v>76</v>
      </c>
      <c r="CN31" s="28">
        <v>23.03</v>
      </c>
      <c r="CO31" s="27">
        <v>23.6075646739868</v>
      </c>
      <c r="CP31" s="28">
        <v>23.9129252475919</v>
      </c>
      <c r="CQ31" s="28">
        <v>17.76</v>
      </c>
      <c r="CR31" s="27">
        <v>17.3356022785458</v>
      </c>
      <c r="CS31" s="28">
        <v>18.5647478238607</v>
      </c>
      <c r="CT31" s="28">
        <v>32.46</v>
      </c>
      <c r="CU31" s="27">
        <v>32.4470436507937</v>
      </c>
      <c r="CV31" s="28">
        <v>32.1873503186962</v>
      </c>
      <c r="CW31" s="28">
        <v>15.63</v>
      </c>
      <c r="CX31" s="27">
        <v>15.9726510496672</v>
      </c>
      <c r="CY31" s="28">
        <v>15.7942101894521</v>
      </c>
      <c r="CZ31" s="28">
        <v>25.79</v>
      </c>
      <c r="DA31" s="27">
        <v>25.3511245689485</v>
      </c>
      <c r="DB31" s="28">
        <v>26.5111348809082</v>
      </c>
      <c r="DC31" s="28">
        <v>35.88</v>
      </c>
      <c r="DD31" s="27">
        <v>35.6471242959549</v>
      </c>
      <c r="DE31" s="28">
        <v>36.5815181771633</v>
      </c>
      <c r="DF31" s="28">
        <v>28.88</v>
      </c>
      <c r="DG31" s="27">
        <v>27.7996044546851</v>
      </c>
      <c r="DH31" s="28">
        <v>27.1075864055299</v>
      </c>
      <c r="DI31" s="28">
        <v>21.13</v>
      </c>
      <c r="DJ31" s="27">
        <v>19.9873265488991</v>
      </c>
      <c r="DK31" s="28">
        <v>20.7380709165387</v>
      </c>
      <c r="DL31" s="28">
        <v>24.91</v>
      </c>
      <c r="DM31" s="27">
        <v>25.3721982978193</v>
      </c>
      <c r="DN31" s="28">
        <v>25.5541972071653</v>
      </c>
      <c r="DO31" s="28">
        <v>27.31</v>
      </c>
      <c r="DP31" s="27">
        <v>27.1556882546466</v>
      </c>
      <c r="DQ31" s="28">
        <v>27.6358311626645</v>
      </c>
      <c r="DR31" s="28">
        <v>20.34</v>
      </c>
      <c r="DS31" s="27">
        <v>20.3940044493882</v>
      </c>
      <c r="DT31" s="28">
        <v>20.3071901649981</v>
      </c>
      <c r="DU31" s="28">
        <v>33.65</v>
      </c>
      <c r="DV31" s="27">
        <v>33.6510461825113</v>
      </c>
      <c r="DW31" s="28">
        <v>34.0348144764024</v>
      </c>
      <c r="DX31" s="28">
        <v>32.9</v>
      </c>
      <c r="DY31" s="27">
        <v>32.9075249615976</v>
      </c>
      <c r="DZ31" s="28">
        <v>33.5559792626728</v>
      </c>
      <c r="EA31" s="28">
        <v>24.14</v>
      </c>
      <c r="EB31" s="27">
        <v>23.683527265745</v>
      </c>
      <c r="EC31" s="28">
        <v>22.9339068100358</v>
      </c>
      <c r="ED31" s="28">
        <v>20.71</v>
      </c>
      <c r="EE31" s="27">
        <v>20.041831797235</v>
      </c>
      <c r="EF31" s="28">
        <v>20.0300396825397</v>
      </c>
      <c r="EG31" s="28">
        <v>22.87</v>
      </c>
      <c r="EH31" s="27">
        <v>22.4965705943111</v>
      </c>
      <c r="EI31" s="38">
        <v>22</v>
      </c>
      <c r="EJ31" s="28">
        <v>33.18</v>
      </c>
      <c r="EK31" s="27">
        <v>33.8179550691244</v>
      </c>
      <c r="EL31" s="28">
        <v>33.2997023809524</v>
      </c>
      <c r="EM31" s="28">
        <v>18.92</v>
      </c>
      <c r="EN31" s="27">
        <v>18.406365028358</v>
      </c>
      <c r="EO31" s="28">
        <v>18.5142324805339</v>
      </c>
      <c r="EP31" t="s" s="29">
        <v>75</v>
      </c>
      <c r="EQ31" s="27">
        <v>19.8174903993856</v>
      </c>
      <c r="ER31" s="28">
        <v>20.3914644137225</v>
      </c>
      <c r="ES31" s="28">
        <v>23.29</v>
      </c>
      <c r="ET31" s="27">
        <v>22.8624014336918</v>
      </c>
      <c r="EU31" s="28">
        <v>23.3890520993344</v>
      </c>
      <c r="EV31" s="28">
        <v>22.67</v>
      </c>
      <c r="EW31" s="27">
        <v>23.2455523553507</v>
      </c>
      <c r="EX31" s="28">
        <v>22.097072452637</v>
      </c>
      <c r="EY31" s="28">
        <v>32.3</v>
      </c>
      <c r="EZ31" s="27">
        <v>32.1581912442396</v>
      </c>
      <c r="FA31" s="28">
        <v>33.2727988991295</v>
      </c>
      <c r="FB31" s="28">
        <v>27.96</v>
      </c>
      <c r="FC31" s="27">
        <v>28.5966210798868</v>
      </c>
      <c r="FD31" s="28">
        <v>28.6956125695292</v>
      </c>
      <c r="FE31" s="28">
        <v>23.58</v>
      </c>
      <c r="FF31" s="27">
        <v>23.4531285202253</v>
      </c>
      <c r="FG31" s="28">
        <v>24.2388767281106</v>
      </c>
      <c r="FH31" s="28">
        <v>28.78</v>
      </c>
      <c r="FI31" s="27">
        <v>27.5802252944188</v>
      </c>
      <c r="FJ31" s="28">
        <v>28.2130837173579</v>
      </c>
      <c r="FK31" s="28">
        <v>22.59</v>
      </c>
      <c r="FL31" s="27">
        <v>22.412369573875</v>
      </c>
      <c r="FM31" s="28">
        <v>22.8042035045799</v>
      </c>
      <c r="FN31" s="28">
        <v>16.19</v>
      </c>
      <c r="FO31" s="27">
        <v>16.5698611111111</v>
      </c>
      <c r="FP31" s="28">
        <v>16.3583617599802</v>
      </c>
      <c r="FQ31" s="28">
        <v>24.09</v>
      </c>
      <c r="FR31" s="27">
        <v>23.7996505376344</v>
      </c>
      <c r="FS31" s="28">
        <v>23.1989932155658</v>
      </c>
      <c r="FT31" s="32"/>
      <c r="FU31" s="33">
        <f>SUM(SUM(B31,E31,H31,K31,N31,Q31,T31,W31,Z31,AC31,AF31,AI31,AL31,AO31,AR31,AU31,AX31,BA31,BD31,BG31,BJ31,BM31,BP31,BS31,BV31,BY31,CB31,CE31,CH31,CK31),CN31,CQ31,CT31,CW31,CZ31,DC31,DF31,DI31,DL31,DO31,DR31,DU31,DX31,EA31,ED31,EG31,EJ31,EM31,EP31,ES31,EV31,EY31,FB31,FE31,FH31,FK31,FN31,FQ31)/58</f>
        <v>25.6698181818182</v>
      </c>
      <c r="FV31" s="33">
        <f>SUM(SUM(C31,F31,I31,L31,O31,R31,U31,X31,AA31,AD31,AG31,AJ31,AM31,AP31,AS31,AV31,AY31,BB31,BE31,BH31,BK31,BN31,BQ31,BT31,BW31,BZ31,CC31,CF31,CI31,CL31),CO31,CR31,CU31,CX31,DA31,DD31,DG31,DJ31,DM31,DP31,DS31,DV31,DY31,EB31,EE31,EH31,EK31,EN31,EQ31,ET31,EW31,EZ31,FC31,FF31,FI31,FL31,FO31,FR31)/58</f>
        <v>25.361308146963</v>
      </c>
      <c r="FW31" s="33">
        <f>SUM(SUM(D31,G31,J31,M31,P31,S31,V31,Y31,AB31,AE31,AH31,AK31,AN31,AQ31,AT31,AW31,AZ31,BC31,BF31,BI31,BL31,BO31,BR31,BU31,BX31,CA31,CD31,CG31,CJ31,CM31),CP31,CS31,CV31,CY31,DB31,DE31,DH31,DK31,DN31,DQ31,DT31,DW31,DZ31,EC31,EF31,EI31,EL31,EO31,ER31,EU31,EX31,FA31,FD31,FG31,FJ31,FM31,FP31,FS31)/58</f>
        <v>25.5927706581901</v>
      </c>
      <c r="FX31" s="34"/>
      <c r="FY31" s="34"/>
      <c r="FZ31" s="35"/>
      <c r="GA31" s="36"/>
      <c r="GB31" s="31">
        <f>SUM(SUM(D31,G31,J31,M31,P31,S31,V31,Y31,AB31,AE31,AH31,AK31,AQ31,AT31,AW31,AZ31,BC31,BF31,BI31,BO31,BU31,BX31,CA31,CD31,CG31,CJ31,CM31,CS31,CV31,CY31),DB31,DE31,DH31,DK31,DN31,DZ31,EC31,EF31,EL31,EO31,ER31,EU31,EX31,FG31,FJ31,FM31)/46</f>
        <v>26.037506474835</v>
      </c>
      <c r="GC31" s="37">
        <v>1938</v>
      </c>
      <c r="GD31" s="27">
        <f>AVERAGE(L31,R31,BB31,BH31,CF31,DS31,EH31,EW31,FC31,FF31,FI31,FR31)</f>
        <v>24.3833055733613</v>
      </c>
      <c r="GE31" s="27">
        <f>AVERAGE(M31,S31,BC31,BI31,CG31,DT31,EI31,EX31,FD31,FG31,FJ31,FS31)</f>
        <v>24.5676615014264</v>
      </c>
      <c r="GF31" s="31">
        <f>AVERAGE(I31,BE31,EZ31)</f>
        <v>30.7357467144564</v>
      </c>
      <c r="GG31" s="31">
        <f>AVERAGE(J31,BF31,FA31)</f>
        <v>31.3317225635774</v>
      </c>
      <c r="GH31" s="27">
        <f>AVERAGE(O31,AA31,AD31,AG31,AM31,AV31,AY31,BT31,BW31,CU31,DA31,DP31,DV31,DY31,EK31)</f>
        <v>29.8705097757044</v>
      </c>
      <c r="GI31" s="27">
        <f>AVERAGE(P31,AB31,AE31,AH31,AN31,AW31,AZ31,BU31,BX31,CV31,DB31,DQ31,DW31,DZ31,EL31)</f>
        <v>30.157798002456</v>
      </c>
      <c r="GJ31" s="31">
        <f>AVERAGE(C31,DG31,EE31,EN31,ET31)</f>
        <v>22.1844065182164</v>
      </c>
      <c r="GK31" s="31">
        <f>AVERAGE(D31,DH31,EF31,EO31,EU31)</f>
        <v>22.2416887900136</v>
      </c>
      <c r="GL31" s="27">
        <f>AVERAGE(BK31,CR31,CX31)</f>
        <v>17.029623229220</v>
      </c>
      <c r="GM31" s="27">
        <f>AVERAGE(BL31,CS31,CY31)</f>
        <v>17.1794591653866</v>
      </c>
      <c r="GN31" s="27">
        <f>AVERAGE(AP31,BQ31,CO31,DJ31,DM31,EQ31,FO31)</f>
        <v>20.067888840168</v>
      </c>
      <c r="GO31" s="27">
        <f>AVERAGE(AQ31,BR31,CP31,DK31,DN31,ER31,FP31)</f>
        <v>20.1964012501169</v>
      </c>
      <c r="GP31" s="27">
        <f>AVERAGE(F31,U31,X31,AJ31,AS31,BN31,BZ31,CC31,CI31,CL31,DD31,EB31,FL31)</f>
        <v>25.8984162191579</v>
      </c>
      <c r="GQ31" s="27">
        <f>AVERAGE(G31,V31,Y31,AK31,AT31,BO31,CA31,CD31,CJ31,CM31,DE31,EC31,FM31)</f>
        <v>26.172677356083</v>
      </c>
      <c r="GR31" s="27">
        <f>AVERAGE(X31,AS31,CC31,DD31)</f>
        <v>32.0366464930679</v>
      </c>
      <c r="GS31" s="27">
        <f>AVERAGE(Y31,AT31,CD31,DE31)</f>
        <v>32.4921827497756</v>
      </c>
      <c r="GT31" s="27">
        <f>AVERAGE(F31,U31,AJ31,BN31,BZ31,CI31,CL31,EB31,FL31)</f>
        <v>22.3908560626379</v>
      </c>
      <c r="GU31" s="27">
        <f>AVERAGE(G31,V31,AK31,BO31,CA31,CJ31,CM31,EC31,FM31)</f>
        <v>22.5615314168301</v>
      </c>
      <c r="GV31" s="31"/>
    </row>
    <row r="32" ht="20.35" customHeight="1">
      <c r="A32" s="25">
        <v>1939</v>
      </c>
      <c r="B32" s="26">
        <v>22.56</v>
      </c>
      <c r="C32" s="27">
        <v>21.9177956989247</v>
      </c>
      <c r="D32" s="28">
        <v>22.3350358422939</v>
      </c>
      <c r="E32" s="28">
        <v>20.12</v>
      </c>
      <c r="F32" s="27">
        <v>19.5802656169995</v>
      </c>
      <c r="G32" s="28">
        <v>19.8646364567332</v>
      </c>
      <c r="H32" s="28">
        <v>27.01</v>
      </c>
      <c r="I32" s="27">
        <v>26.9266679467486</v>
      </c>
      <c r="J32" s="28">
        <v>27.0063197644649</v>
      </c>
      <c r="K32" t="s" s="29">
        <v>75</v>
      </c>
      <c r="L32" t="s" s="30">
        <v>76</v>
      </c>
      <c r="M32" t="s" s="29">
        <v>76</v>
      </c>
      <c r="N32" s="28">
        <v>30.45</v>
      </c>
      <c r="O32" s="27">
        <v>29.4075998463902</v>
      </c>
      <c r="P32" s="28">
        <v>30.2646956715575</v>
      </c>
      <c r="Q32" s="28">
        <v>27.06</v>
      </c>
      <c r="R32" s="27">
        <v>26.7196358166923</v>
      </c>
      <c r="S32" s="28">
        <v>27.1621089349719</v>
      </c>
      <c r="T32" s="28">
        <v>21.95</v>
      </c>
      <c r="U32" s="27">
        <v>21.0457859703021</v>
      </c>
      <c r="V32" s="28">
        <v>22.1940988223247</v>
      </c>
      <c r="W32" s="28">
        <v>31.67</v>
      </c>
      <c r="X32" s="27">
        <v>30.9609550514681</v>
      </c>
      <c r="Y32" s="28">
        <v>31.6497196620584</v>
      </c>
      <c r="Z32" s="28">
        <v>25.93</v>
      </c>
      <c r="AA32" s="27">
        <v>26.3968209165387</v>
      </c>
      <c r="AB32" s="28">
        <v>26.0252464157706</v>
      </c>
      <c r="AC32" s="28">
        <v>31.36</v>
      </c>
      <c r="AD32" s="27">
        <v>31.2756337685612</v>
      </c>
      <c r="AE32" s="28">
        <v>31.334548515105</v>
      </c>
      <c r="AF32" s="28">
        <v>28.34</v>
      </c>
      <c r="AG32" s="27">
        <v>28.7063133640553</v>
      </c>
      <c r="AH32" s="28">
        <v>28.3362115975423</v>
      </c>
      <c r="AI32" s="28">
        <v>19.22</v>
      </c>
      <c r="AJ32" s="27">
        <v>19.4540060163851</v>
      </c>
      <c r="AK32" s="28">
        <v>19.2274206349206</v>
      </c>
      <c r="AL32" s="28">
        <v>23.49</v>
      </c>
      <c r="AM32" s="27">
        <v>23.212362391193</v>
      </c>
      <c r="AN32" s="28">
        <v>22.7985528673835</v>
      </c>
      <c r="AO32" s="28">
        <v>16.05</v>
      </c>
      <c r="AP32" s="27">
        <v>16.7131822836662</v>
      </c>
      <c r="AQ32" s="28">
        <v>16.5479537890425</v>
      </c>
      <c r="AR32" s="28">
        <v>27.82</v>
      </c>
      <c r="AS32" s="27">
        <v>27.8063536866359</v>
      </c>
      <c r="AT32" s="28">
        <v>27.1317421915003</v>
      </c>
      <c r="AU32" s="28">
        <v>27.03</v>
      </c>
      <c r="AV32" s="27">
        <v>27.0083915770609</v>
      </c>
      <c r="AW32" s="28">
        <v>28.5365431387609</v>
      </c>
      <c r="AX32" s="28">
        <v>29.47</v>
      </c>
      <c r="AY32" s="27">
        <v>29.4334350998464</v>
      </c>
      <c r="AZ32" s="28">
        <v>30.0750256016385</v>
      </c>
      <c r="BA32" s="28">
        <v>24.82</v>
      </c>
      <c r="BB32" s="27">
        <v>24.4486634841182</v>
      </c>
      <c r="BC32" s="28">
        <v>25.2958742959549</v>
      </c>
      <c r="BD32" s="28">
        <v>31.04</v>
      </c>
      <c r="BE32" s="27">
        <v>30.7553302611367</v>
      </c>
      <c r="BF32" s="28">
        <v>31.2234658218126</v>
      </c>
      <c r="BG32" s="28">
        <v>22.29</v>
      </c>
      <c r="BH32" s="27">
        <v>22.3243238607271</v>
      </c>
      <c r="BI32" s="28">
        <v>22.6528488223246</v>
      </c>
      <c r="BJ32" s="28">
        <v>17.27</v>
      </c>
      <c r="BK32" s="27">
        <v>17.4146702244116</v>
      </c>
      <c r="BL32" s="28">
        <v>16.8120141647686</v>
      </c>
      <c r="BM32" s="28">
        <v>21.01</v>
      </c>
      <c r="BN32" s="27">
        <v>20.831301203277</v>
      </c>
      <c r="BO32" s="28">
        <v>21.143202764977</v>
      </c>
      <c r="BP32" s="28">
        <v>18.04</v>
      </c>
      <c r="BQ32" s="27">
        <v>18.0882604128044</v>
      </c>
      <c r="BR32" s="28">
        <v>17.5474202474629</v>
      </c>
      <c r="BS32" s="28">
        <v>27.17</v>
      </c>
      <c r="BT32" s="27">
        <v>27.2149353558628</v>
      </c>
      <c r="BU32" s="28">
        <v>27.5505785970302</v>
      </c>
      <c r="BV32" s="28">
        <v>31.99</v>
      </c>
      <c r="BW32" s="27">
        <v>31.6180241935484</v>
      </c>
      <c r="BX32" s="28">
        <v>31.7793466285291</v>
      </c>
      <c r="BY32" s="28">
        <v>25.91</v>
      </c>
      <c r="BZ32" s="27">
        <v>24.9668311571941</v>
      </c>
      <c r="CA32" s="28">
        <v>24.7121044546851</v>
      </c>
      <c r="CB32" s="28">
        <v>33.03</v>
      </c>
      <c r="CC32" s="27">
        <v>31.499554531490</v>
      </c>
      <c r="CD32" s="28">
        <v>32.5175140809012</v>
      </c>
      <c r="CE32" s="28">
        <v>23.39</v>
      </c>
      <c r="CF32" s="27">
        <v>23.3319150025602</v>
      </c>
      <c r="CG32" s="28">
        <v>24.1159331797235</v>
      </c>
      <c r="CH32" s="28">
        <v>24.83</v>
      </c>
      <c r="CI32" s="27">
        <v>24.1247509578544</v>
      </c>
      <c r="CJ32" s="28">
        <v>24.8268121325282</v>
      </c>
      <c r="CK32" s="28">
        <v>21.41</v>
      </c>
      <c r="CL32" s="27">
        <v>21.2157452998731</v>
      </c>
      <c r="CM32" s="28">
        <v>21.8164876707323</v>
      </c>
      <c r="CN32" t="s" s="29">
        <v>75</v>
      </c>
      <c r="CO32" t="s" s="30">
        <v>76</v>
      </c>
      <c r="CP32" t="s" s="29">
        <v>76</v>
      </c>
      <c r="CQ32" s="28">
        <v>17.53</v>
      </c>
      <c r="CR32" s="27">
        <v>17.2232917306708</v>
      </c>
      <c r="CS32" s="28">
        <v>18.5113511264721</v>
      </c>
      <c r="CT32" s="28">
        <v>30.38</v>
      </c>
      <c r="CU32" s="27">
        <v>30.5576898935325</v>
      </c>
      <c r="CV32" s="28">
        <v>30.3755719759168</v>
      </c>
      <c r="CW32" s="28">
        <v>15.66</v>
      </c>
      <c r="CX32" s="27">
        <v>15.9616077828981</v>
      </c>
      <c r="CY32" s="28">
        <v>15.8594310035842</v>
      </c>
      <c r="CZ32" s="28">
        <v>26.57</v>
      </c>
      <c r="DA32" s="27">
        <v>25.6282857275279</v>
      </c>
      <c r="DB32" s="28">
        <v>27.8460979130251</v>
      </c>
      <c r="DC32" s="28">
        <v>33.86</v>
      </c>
      <c r="DD32" s="27">
        <v>33.783033573459</v>
      </c>
      <c r="DE32" s="28">
        <v>34.6901907322069</v>
      </c>
      <c r="DF32" t="s" s="29">
        <v>75</v>
      </c>
      <c r="DG32" t="s" s="30">
        <v>76</v>
      </c>
      <c r="DH32" t="s" s="29">
        <v>76</v>
      </c>
      <c r="DI32" s="28">
        <v>20.34</v>
      </c>
      <c r="DJ32" s="27">
        <v>19.1859024577573</v>
      </c>
      <c r="DK32" s="28">
        <v>19.9197311827957</v>
      </c>
      <c r="DL32" s="28">
        <v>23.96</v>
      </c>
      <c r="DM32" s="27">
        <v>24.5764130660721</v>
      </c>
      <c r="DN32" s="28">
        <v>24.5263616775842</v>
      </c>
      <c r="DO32" s="28">
        <v>26.82</v>
      </c>
      <c r="DP32" s="27">
        <v>26.6892530093809</v>
      </c>
      <c r="DQ32" s="28">
        <v>27.136203275312</v>
      </c>
      <c r="DR32" s="28">
        <v>20.18</v>
      </c>
      <c r="DS32" s="27">
        <v>20.2341952257358</v>
      </c>
      <c r="DT32" s="28">
        <v>20.1704669209174</v>
      </c>
      <c r="DU32" s="28">
        <v>31.98</v>
      </c>
      <c r="DV32" s="27">
        <v>32.0375273010576</v>
      </c>
      <c r="DW32" s="28">
        <v>32.243197335664</v>
      </c>
      <c r="DX32" t="s" s="29">
        <v>75</v>
      </c>
      <c r="DY32" t="s" s="30">
        <v>76</v>
      </c>
      <c r="DZ32" t="s" s="29">
        <v>76</v>
      </c>
      <c r="EA32" s="28">
        <v>24.54</v>
      </c>
      <c r="EB32" s="27">
        <v>24.0556208397337</v>
      </c>
      <c r="EC32" s="28">
        <v>23.2959133384537</v>
      </c>
      <c r="ED32" s="28">
        <v>20.85</v>
      </c>
      <c r="EE32" s="27">
        <v>20.2667755177711</v>
      </c>
      <c r="EF32" s="28">
        <v>20.2278193804404</v>
      </c>
      <c r="EG32" s="28">
        <v>23.47</v>
      </c>
      <c r="EH32" s="27">
        <v>23.0694265232975</v>
      </c>
      <c r="EI32" s="38">
        <v>22.1</v>
      </c>
      <c r="EJ32" s="28">
        <v>31.84</v>
      </c>
      <c r="EK32" s="27">
        <v>32.378355734767</v>
      </c>
      <c r="EL32" s="28">
        <v>31.9030536354327</v>
      </c>
      <c r="EM32" s="28">
        <v>18.73</v>
      </c>
      <c r="EN32" s="27">
        <v>18.2043798003072</v>
      </c>
      <c r="EO32" s="28">
        <v>18.2976952124936</v>
      </c>
      <c r="EP32" t="s" s="29">
        <v>75</v>
      </c>
      <c r="EQ32" s="27">
        <v>19.326489802014</v>
      </c>
      <c r="ER32" s="28">
        <v>19.9306709051602</v>
      </c>
      <c r="ES32" s="28">
        <v>23.26</v>
      </c>
      <c r="ET32" s="27">
        <v>22.7492850742448</v>
      </c>
      <c r="EU32" s="28">
        <v>23.2930158730159</v>
      </c>
      <c r="EV32" s="28">
        <v>22.48</v>
      </c>
      <c r="EW32" s="27">
        <v>23.0068477982591</v>
      </c>
      <c r="EX32" s="28">
        <v>21.8880920378904</v>
      </c>
      <c r="EY32" s="28">
        <v>29.88</v>
      </c>
      <c r="EZ32" s="27">
        <v>29.7866135432668</v>
      </c>
      <c r="FA32" s="28">
        <v>30.9105837173579</v>
      </c>
      <c r="FB32" s="28">
        <v>26.33</v>
      </c>
      <c r="FC32" s="27">
        <v>27.2471201794046</v>
      </c>
      <c r="FD32" s="28">
        <v>27.3443877895454</v>
      </c>
      <c r="FE32" t="s" s="29">
        <v>75</v>
      </c>
      <c r="FF32" t="s" s="30">
        <v>76</v>
      </c>
      <c r="FG32" t="s" s="29">
        <v>76</v>
      </c>
      <c r="FH32" s="28">
        <v>27.08</v>
      </c>
      <c r="FI32" s="27">
        <v>25.8602976190476</v>
      </c>
      <c r="FJ32" s="28">
        <v>26.5163607270865</v>
      </c>
      <c r="FK32" t="s" s="29">
        <v>75</v>
      </c>
      <c r="FL32" t="s" s="30">
        <v>76</v>
      </c>
      <c r="FM32" t="s" s="29">
        <v>76</v>
      </c>
      <c r="FN32" s="28">
        <v>16.03</v>
      </c>
      <c r="FO32" s="27">
        <v>16.5288837685612</v>
      </c>
      <c r="FP32" s="28">
        <v>16.2876318484383</v>
      </c>
      <c r="FQ32" s="28">
        <v>23.8</v>
      </c>
      <c r="FR32" s="27">
        <v>23.4708885534191</v>
      </c>
      <c r="FS32" s="28">
        <v>22.9821709527341</v>
      </c>
      <c r="FT32" s="32"/>
      <c r="FU32" s="33">
        <f>SUM(SUM(B32,E32,H32,K32,N32,Q32,T32,W32,Z32,AC32,AF32,AI32,AL32,AO32,AR32,AU32,AX32,BA32,BD32,BG32,BJ32,BM32,BP32,BS32,BV32,BY32,CB32,CE32,CH32,CK32),CN32,CQ32,CT32,CW32,CZ32,DC32,DF32,DI32,DL32,DO32,DR32,DU32,DX32,EA32,ED32,EG32,EJ32,EM32,EP32,ES32,EV32,EY32,FB32,FE32,FH32,FK32,FN32,FQ32)/58</f>
        <v>24.8490196078431</v>
      </c>
      <c r="FV32" s="33">
        <f>SUM(SUM(C32,F32,I32,L32,O32,R32,U32,X32,AA32,AD32,AG32,AJ32,AM32,AP32,AS32,AV32,AY32,BB32,BE32,BH32,BK32,BN32,BQ32,BT32,BW32,BZ32,CC32,CF32,CI32,CL32),CO32,CR32,CU32,CX32,DA32,DD32,DG32,DJ32,DM32,DP32,DS32,DV32,DY32,EB32,EE32,EH32,EK32,EN32,EQ32,ET32,EW32,EZ32,FC32,FF32,FI32,FL32,FO32,FR32)/58</f>
        <v>24.5428402984329</v>
      </c>
      <c r="FW32" s="33">
        <f>SUM(SUM(D32,G32,J32,M32,P32,S32,V32,Y32,AB32,AE32,AH32,AK32,AN32,AQ32,AT32,AW32,AZ32,BC32,BF32,BI32,BL32,BO32,BR32,BU32,BX32,CA32,CD32,CG32,CJ32,CM32),CP32,CS32,CV32,CY32,DB32,DE32,DH32,DK32,DN32,DQ32,DT32,DW32,DZ32,EC32,EF32,EI32,EL32,EO32,ER32,EU32,EX32,FA32,FD32,FG32,FJ32,FM32,FP32,FS32)/58</f>
        <v>24.7834511794044</v>
      </c>
      <c r="FX32" s="34"/>
      <c r="FY32" s="34"/>
      <c r="FZ32" s="35"/>
      <c r="GA32" s="36"/>
      <c r="GB32" s="31">
        <f>SUM(SUM(D32,G32,J32,M32,P32,S32,V32,Y32,AB32,AE32,AH32,AK32,AQ32,AT32,AW32,AZ32,BC32,BF32,BI32,BO32,BU32,BX32,CA32,CD32,CG32,CJ32,CM32,CS32,CV32,CY32),DB32,DE32,DH32,DK32,DN32,DZ32,EC32,EF32,EL32,EO32,ER32,EU32,EX32,FG32,FJ32,FM32)/46</f>
        <v>25.1806544441327</v>
      </c>
      <c r="GC32" s="37">
        <v>1939</v>
      </c>
      <c r="GD32" s="27">
        <f>AVERAGE(L32,R32,BB32,BH32,CF32,DS32,EH32,EW32,FC32,FF32,FI32,FR32)</f>
        <v>23.9713314063262</v>
      </c>
      <c r="GE32" s="27">
        <f>AVERAGE(M32,S32,BC32,BI32,CG32,DT32,EI32,EX32,FD32,FG32,FJ32,FS32)</f>
        <v>24.0228243661149</v>
      </c>
      <c r="GF32" s="31">
        <f>AVERAGE(I32,BE32,EZ32)</f>
        <v>29.1562039170507</v>
      </c>
      <c r="GG32" s="31">
        <f>AVERAGE(J32,BF32,FA32)</f>
        <v>29.7134564345451</v>
      </c>
      <c r="GH32" s="31">
        <f>AVERAGE(O32,AA32,AD32,AG32,AM32,AV32,AY32,BT32,BW32,CU32,DA32,DP32,DV32,DY32,EK32)</f>
        <v>28.6831877270945</v>
      </c>
      <c r="GI32" s="31">
        <f>AVERAGE(P32,AB32,AE32,AH32,AN32,AW32,AZ32,BU32,BX32,CV32,DB32,DQ32,DW32,DZ32,EL32)</f>
        <v>29.014633797762</v>
      </c>
      <c r="GJ32" s="31">
        <f>AVERAGE(C32,DG32,EE32,EN32,ET32)</f>
        <v>20.784559022812</v>
      </c>
      <c r="GK32" s="31">
        <f>AVERAGE(D32,DH32,EF32,EO32,EU32)</f>
        <v>21.038391577061</v>
      </c>
      <c r="GL32" s="27">
        <f>AVERAGE(BK32,CR32,CX32)</f>
        <v>16.8665232459935</v>
      </c>
      <c r="GM32" s="27">
        <f>AVERAGE(BL32,CS32,CY32)</f>
        <v>17.060932098275</v>
      </c>
      <c r="GN32" s="31">
        <f>AVERAGE(AP32,BQ32,CO32,DJ32,DM32,EQ32,FO32)</f>
        <v>19.0698552984792</v>
      </c>
      <c r="GO32" s="31">
        <f>AVERAGE(AQ32,BR32,CP32,DK32,DN32,ER32,FP32)</f>
        <v>19.1266282750806</v>
      </c>
      <c r="GP32" s="27">
        <f>AVERAGE(F32,U32,X32,AJ32,AS32,BN32,BZ32,CC32,CI32,CL32,DD32,EB32,FL32)</f>
        <v>24.9436836587227</v>
      </c>
      <c r="GQ32" s="27">
        <f>AVERAGE(G32,V32,Y32,AK32,AT32,BO32,CA32,CD32,CJ32,CM32,DE32,EC32,FM32)</f>
        <v>25.2558202451685</v>
      </c>
      <c r="GR32" s="27">
        <f>AVERAGE(X32,AS32,CC32,DD32)</f>
        <v>31.0124742107633</v>
      </c>
      <c r="GS32" s="27">
        <f>AVERAGE(Y32,AT32,CD32,DE32)</f>
        <v>31.4972916666667</v>
      </c>
      <c r="GT32" s="27">
        <f>AVERAGE(F32,U32,AJ32,BN32,BZ32,CI32,CL32,EB32,FL32)</f>
        <v>21.9092883827024</v>
      </c>
      <c r="GU32" s="27">
        <f>AVERAGE(G32,V32,AK32,BO32,CA32,CJ32,CM32,EC32,FM32)</f>
        <v>22.1350845344194</v>
      </c>
      <c r="GV32" s="31"/>
    </row>
    <row r="33" ht="20.35" customHeight="1">
      <c r="A33" s="25">
        <v>1940</v>
      </c>
      <c r="B33" s="26">
        <v>22.44</v>
      </c>
      <c r="C33" s="27">
        <v>21.837070819429</v>
      </c>
      <c r="D33" s="28">
        <v>22.2284665059943</v>
      </c>
      <c r="E33" s="28">
        <v>20.78</v>
      </c>
      <c r="F33" s="27">
        <v>20.2207503266416</v>
      </c>
      <c r="G33" s="28">
        <v>20.4216534244399</v>
      </c>
      <c r="H33" s="28">
        <v>28.17</v>
      </c>
      <c r="I33" s="27">
        <v>28.0460019363078</v>
      </c>
      <c r="J33" s="28">
        <v>28.1856795616529</v>
      </c>
      <c r="K33" s="28">
        <v>21.55</v>
      </c>
      <c r="L33" s="27">
        <v>21.1240205166234</v>
      </c>
      <c r="M33" s="28">
        <v>21.3200713756025</v>
      </c>
      <c r="N33" s="28">
        <v>31.49</v>
      </c>
      <c r="O33" s="27">
        <v>30.3970590779879</v>
      </c>
      <c r="P33" s="28">
        <v>31.3076551106167</v>
      </c>
      <c r="Q33" s="28">
        <v>28.63</v>
      </c>
      <c r="R33" s="27">
        <v>28.1734482758621</v>
      </c>
      <c r="S33" s="28">
        <v>28.7196279817081</v>
      </c>
      <c r="T33" s="28">
        <v>22.93</v>
      </c>
      <c r="U33" s="27">
        <v>22.0289322498249</v>
      </c>
      <c r="V33" s="28">
        <v>23.2532925472747</v>
      </c>
      <c r="W33" s="28">
        <v>32.28</v>
      </c>
      <c r="X33" s="27">
        <v>31.6200636509702</v>
      </c>
      <c r="Y33" s="28">
        <v>32.3194639105179</v>
      </c>
      <c r="Z33" s="28">
        <v>26.74</v>
      </c>
      <c r="AA33" s="27">
        <v>27.3331973798047</v>
      </c>
      <c r="AB33" s="28">
        <v>26.8060307749351</v>
      </c>
      <c r="AC33" s="28">
        <v>31.72</v>
      </c>
      <c r="AD33" s="27">
        <v>31.6022095538253</v>
      </c>
      <c r="AE33" s="28">
        <v>31.6825485106909</v>
      </c>
      <c r="AF33" s="28">
        <v>28.6</v>
      </c>
      <c r="AG33" s="27">
        <v>28.9833058336423</v>
      </c>
      <c r="AH33" s="28">
        <v>28.601227289581</v>
      </c>
      <c r="AI33" s="28">
        <v>19.28</v>
      </c>
      <c r="AJ33" s="27">
        <v>19.5192330985045</v>
      </c>
      <c r="AK33" s="28">
        <v>19.2980447410703</v>
      </c>
      <c r="AL33" s="28">
        <v>23.97</v>
      </c>
      <c r="AM33" s="27">
        <v>23.7020295698925</v>
      </c>
      <c r="AN33" s="28">
        <v>23.2669873271889</v>
      </c>
      <c r="AO33" s="28">
        <v>16.09</v>
      </c>
      <c r="AP33" s="27">
        <v>16.7320189693201</v>
      </c>
      <c r="AQ33" s="28">
        <v>16.6070534330643</v>
      </c>
      <c r="AR33" s="28">
        <v>27.94</v>
      </c>
      <c r="AS33" s="27">
        <v>27.938330861451</v>
      </c>
      <c r="AT33" s="28">
        <v>27.2323532319862</v>
      </c>
      <c r="AU33" s="28">
        <v>28.91</v>
      </c>
      <c r="AV33" s="27">
        <v>28.9077644914102</v>
      </c>
      <c r="AW33" s="28">
        <v>30.4383951303918</v>
      </c>
      <c r="AX33" s="28">
        <v>29.21</v>
      </c>
      <c r="AY33" s="27">
        <v>29.3741280435051</v>
      </c>
      <c r="AZ33" s="28">
        <v>29.8751721048078</v>
      </c>
      <c r="BA33" s="28">
        <v>26.32</v>
      </c>
      <c r="BB33" s="27">
        <v>26.0180608083055</v>
      </c>
      <c r="BC33" s="28">
        <v>26.922554999382</v>
      </c>
      <c r="BD33" s="28">
        <v>30.98</v>
      </c>
      <c r="BE33" s="27">
        <v>30.712404832530</v>
      </c>
      <c r="BF33" s="28">
        <v>31.159204053887</v>
      </c>
      <c r="BG33" s="28">
        <v>23.44</v>
      </c>
      <c r="BH33" s="27">
        <v>23.5196641329873</v>
      </c>
      <c r="BI33" s="28">
        <v>23.9196227289581</v>
      </c>
      <c r="BJ33" s="28">
        <v>17.22</v>
      </c>
      <c r="BK33" s="27">
        <v>17.3895516623409</v>
      </c>
      <c r="BL33" s="28">
        <v>16.7852468792485</v>
      </c>
      <c r="BM33" s="28">
        <v>21.45</v>
      </c>
      <c r="BN33" s="27">
        <v>21.2971391051786</v>
      </c>
      <c r="BO33" s="28">
        <v>21.5819345569151</v>
      </c>
      <c r="BP33" s="28">
        <v>17.95</v>
      </c>
      <c r="BQ33" s="27">
        <v>18.0556624644667</v>
      </c>
      <c r="BR33" s="28">
        <v>17.5100701396614</v>
      </c>
      <c r="BS33" s="28">
        <v>28.1</v>
      </c>
      <c r="BT33" s="27">
        <v>28.1467952045483</v>
      </c>
      <c r="BU33" s="28">
        <v>28.5453655296008</v>
      </c>
      <c r="BV33" s="28">
        <v>32.29</v>
      </c>
      <c r="BW33" s="27">
        <v>31.9049712643678</v>
      </c>
      <c r="BX33" s="28">
        <v>32.028290693363</v>
      </c>
      <c r="BY33" s="28">
        <v>26.5</v>
      </c>
      <c r="BZ33" s="27">
        <v>25.6229622419973</v>
      </c>
      <c r="CA33" s="28">
        <v>25.260637436658</v>
      </c>
      <c r="CB33" s="28">
        <v>34.16</v>
      </c>
      <c r="CC33" s="27">
        <v>32.5716441107403</v>
      </c>
      <c r="CD33" s="28">
        <v>33.5989068100358</v>
      </c>
      <c r="CE33" s="28">
        <v>24.91</v>
      </c>
      <c r="CF33" s="27">
        <v>24.7451951904232</v>
      </c>
      <c r="CG33" s="28">
        <v>25.5493344456804</v>
      </c>
      <c r="CH33" s="28">
        <v>26.03</v>
      </c>
      <c r="CI33" s="27">
        <v>25.4539498031322</v>
      </c>
      <c r="CJ33" s="28">
        <v>26.0369357928563</v>
      </c>
      <c r="CK33" s="28">
        <v>22.6</v>
      </c>
      <c r="CL33" s="27">
        <v>22.4281000494377</v>
      </c>
      <c r="CM33" s="28">
        <v>22.9832186997899</v>
      </c>
      <c r="CN33" s="28">
        <v>22.77</v>
      </c>
      <c r="CO33" s="27">
        <v>23.0670940325777</v>
      </c>
      <c r="CP33" s="28">
        <v>23.7363384377968</v>
      </c>
      <c r="CQ33" s="28">
        <v>17.68</v>
      </c>
      <c r="CR33" s="27">
        <v>17.3307743171425</v>
      </c>
      <c r="CS33" s="28">
        <v>18.694974663206</v>
      </c>
      <c r="CT33" s="28">
        <v>31.57</v>
      </c>
      <c r="CU33" s="27">
        <v>31.7422990271377</v>
      </c>
      <c r="CV33" s="28">
        <v>31.4870065284178</v>
      </c>
      <c r="CW33" s="28">
        <v>15.47</v>
      </c>
      <c r="CX33" s="27">
        <v>15.7738647880361</v>
      </c>
      <c r="CY33" s="28">
        <v>15.6655821282907</v>
      </c>
      <c r="CZ33" s="28">
        <v>26.31</v>
      </c>
      <c r="DA33" s="27">
        <v>25.3556918180695</v>
      </c>
      <c r="DB33" s="28">
        <v>27.5938567544185</v>
      </c>
      <c r="DC33" s="28">
        <v>35.79</v>
      </c>
      <c r="DD33" s="27">
        <v>35.5532950191571</v>
      </c>
      <c r="DE33" s="28">
        <v>36.4202583117044</v>
      </c>
      <c r="DF33" s="28">
        <v>28.94</v>
      </c>
      <c r="DG33" s="27">
        <v>28.0003862316154</v>
      </c>
      <c r="DH33" s="28">
        <v>28.5253853046595</v>
      </c>
      <c r="DI33" s="28">
        <v>21.01</v>
      </c>
      <c r="DJ33" s="27">
        <v>19.8764673711531</v>
      </c>
      <c r="DK33" s="28">
        <v>20.6234356074651</v>
      </c>
      <c r="DL33" s="28">
        <v>24.23</v>
      </c>
      <c r="DM33" s="27">
        <v>24.7741882956371</v>
      </c>
      <c r="DN33" s="28">
        <v>24.788130021011</v>
      </c>
      <c r="DO33" s="28">
        <v>27.92</v>
      </c>
      <c r="DP33" s="27">
        <v>28.1325769373378</v>
      </c>
      <c r="DQ33" s="28">
        <v>28.2435026572735</v>
      </c>
      <c r="DR33" t="s" s="29">
        <v>75</v>
      </c>
      <c r="DS33" t="s" s="30">
        <v>76</v>
      </c>
      <c r="DT33" t="s" s="29">
        <v>76</v>
      </c>
      <c r="DU33" s="28">
        <v>32.5</v>
      </c>
      <c r="DV33" s="27">
        <v>32.5409216001318</v>
      </c>
      <c r="DW33" s="28">
        <v>32.7447259300457</v>
      </c>
      <c r="DX33" s="28">
        <v>31.84</v>
      </c>
      <c r="DY33" s="27">
        <v>31.8733870967742</v>
      </c>
      <c r="DZ33" s="28">
        <v>32.6074178099123</v>
      </c>
      <c r="EA33" s="28">
        <v>25</v>
      </c>
      <c r="EB33" s="27">
        <v>24.5048075021629</v>
      </c>
      <c r="EC33" s="28">
        <v>23.734671239649</v>
      </c>
      <c r="ED33" s="28">
        <v>20.7</v>
      </c>
      <c r="EE33" s="27">
        <v>20.1218922259301</v>
      </c>
      <c r="EF33" s="28">
        <v>20.1501365714992</v>
      </c>
      <c r="EG33" s="28">
        <v>23.57</v>
      </c>
      <c r="EH33" s="27">
        <v>23.1285042022</v>
      </c>
      <c r="EI33" s="38">
        <v>22.1</v>
      </c>
      <c r="EJ33" s="28">
        <v>32.04</v>
      </c>
      <c r="EK33" s="27">
        <v>32.7078238165863</v>
      </c>
      <c r="EL33" s="28">
        <v>32.259291805710</v>
      </c>
      <c r="EM33" s="28">
        <v>18.45</v>
      </c>
      <c r="EN33" s="27">
        <v>17.9870155110617</v>
      </c>
      <c r="EO33" s="28">
        <v>18.0833765912743</v>
      </c>
      <c r="EP33" t="s" s="29">
        <v>75</v>
      </c>
      <c r="EQ33" s="27">
        <v>20.4048816807034</v>
      </c>
      <c r="ER33" s="28">
        <v>20.9873732056783</v>
      </c>
      <c r="ES33" s="28">
        <v>23.59</v>
      </c>
      <c r="ET33" s="27">
        <v>23.1584349894945</v>
      </c>
      <c r="EU33" s="28">
        <v>23.7653225806452</v>
      </c>
      <c r="EV33" s="28">
        <v>22.82</v>
      </c>
      <c r="EW33" s="27">
        <v>23.3390631565937</v>
      </c>
      <c r="EX33" s="28">
        <v>22.2410017303176</v>
      </c>
      <c r="EY33" s="28">
        <v>31.29</v>
      </c>
      <c r="EZ33" s="27">
        <v>31.2564163885799</v>
      </c>
      <c r="FA33" s="28">
        <v>32.304663824002</v>
      </c>
      <c r="FB33" s="28">
        <v>28.4</v>
      </c>
      <c r="FC33" s="27">
        <v>28.9343210816961</v>
      </c>
      <c r="FD33" s="28">
        <v>29.0414874986125</v>
      </c>
      <c r="FE33" s="28">
        <v>23.67</v>
      </c>
      <c r="FF33" s="27">
        <v>23.580447101718</v>
      </c>
      <c r="FG33" s="28">
        <v>24.3174280064269</v>
      </c>
      <c r="FH33" s="28">
        <v>29.01</v>
      </c>
      <c r="FI33" s="27">
        <v>27.8162795080954</v>
      </c>
      <c r="FJ33" s="28">
        <v>28.4336429365962</v>
      </c>
      <c r="FK33" s="28">
        <v>23.24</v>
      </c>
      <c r="FL33" s="27">
        <v>23.0635394265233</v>
      </c>
      <c r="FM33" s="28">
        <v>23.4630367074527</v>
      </c>
      <c r="FN33" s="28">
        <v>16.18</v>
      </c>
      <c r="FO33" s="27">
        <v>16.7317033255646</v>
      </c>
      <c r="FP33" s="28">
        <v>16.4664253491534</v>
      </c>
      <c r="FQ33" s="28">
        <v>24.23</v>
      </c>
      <c r="FR33" s="27">
        <v>23.9127972438512</v>
      </c>
      <c r="FS33" s="28">
        <v>23.3527672722778</v>
      </c>
      <c r="FT33" s="32"/>
      <c r="FU33" s="33">
        <f>SUM(SUM(B33,E33,H33,K33,N33,Q33,T33,W33,Z33,AC33,AF33,AI33,AL33,AO33,AR33,AU33,AX33,BA33,BD33,BG33,BJ33,BM33,BP33,BS33,BV33,BY33,CB33,CE33,CH33,CK33),CN33,CQ33,CT33,CW33,CZ33,DC33,DF33,DI33,DL33,DO33,DR33,DU33,DX33,EA33,ED33,EG33,EJ33,EM33,EP33,ES33,EV33,EY33,FB33,FE33,FH33,FK33,FN33,FQ33)/58</f>
        <v>25.5517857142857</v>
      </c>
      <c r="FV33" s="33">
        <f>SUM(SUM(C33,F33,I33,L33,O33,R33,U33,X33,AA33,AD33,AG33,AJ33,AM33,AP33,AS33,AV33,AY33,BB33,BE33,BH33,BK33,BN33,BQ33,BT33,BW33,BZ33,CC33,CF33,CI33,CL33),CO33,CR33,CU33,CX33,DA33,DD33,DG33,DJ33,DM33,DP33,DS33,DV33,DY33,EB33,EE33,EH33,EK33,EN33,EQ33,ET33,EW33,EZ33,FC33,FF33,FI33,FL33,FO33,FR33)/58</f>
        <v>25.2644656003682</v>
      </c>
      <c r="FW33" s="33">
        <f>SUM(SUM(D33,G33,J33,M33,P33,S33,V33,Y33,AB33,AE33,AH33,AK33,AN33,AQ33,AT33,AW33,AZ33,BC33,BF33,BI33,BL33,BO33,BR33,BU33,BX33,CA33,CD33,CG33,CJ33,CM33),CP33,CS33,CV33,CY33,DB33,DE33,DH33,DK33,DN33,DQ33,DT33,DW33,DZ33,EC33,EF33,EI33,EL33,EO33,ER33,EU33,EX33,FA33,FD33,FG33,FJ33,FM33,FP33,FS33)/58</f>
        <v>25.5311628982641</v>
      </c>
      <c r="FX33" s="34"/>
      <c r="FY33" s="34"/>
      <c r="FZ33" s="35"/>
      <c r="GA33" s="36"/>
      <c r="GB33" s="31">
        <f>SUM(SUM(D33,G33,J33,M33,P33,S33,V33,Y33,AB33,AE33,AH33,AK33,AQ33,AT33,AW33,AZ33,BC33,BF33,BI33,BO33,BU33,BX33,CA33,CD33,CG33,CJ33,CM33,CS33,CV33,CY33),DB33,DE33,DH33,DK33,DN33,DZ33,EC33,EF33,EL33,EO33,ER33,EU33,EX33,FG33,FJ33,FM33)/46</f>
        <v>25.8635667366477</v>
      </c>
      <c r="GC33" s="37">
        <v>1940</v>
      </c>
      <c r="GD33" s="27">
        <f>AVERAGE(L33,R33,BB33,BH33,CF33,DS33,EH33,EW33,FC33,FF33,FI33,FR33)</f>
        <v>24.9356182925778</v>
      </c>
      <c r="GE33" s="27">
        <f>AVERAGE(M33,S33,BC33,BI33,CG33,DT33,EI33,EX33,FD33,FG33,FJ33,FS33)</f>
        <v>25.083412634142</v>
      </c>
      <c r="GF33" s="31">
        <f>AVERAGE(I33,BE33,EZ33)</f>
        <v>30.0049410524726</v>
      </c>
      <c r="GG33" s="31">
        <f>AVERAGE(J33,BF33,FA33)</f>
        <v>30.549849146514</v>
      </c>
      <c r="GH33" s="27">
        <f>AVERAGE(O33,AA33,AD33,AG33,AM33,AV33,AY33,BT33,BW33,CU33,DA33,DP33,DV33,DY33,EK33)</f>
        <v>29.5136107143348</v>
      </c>
      <c r="GI33" s="27">
        <f>AVERAGE(P33,AB33,AE33,AH33,AN33,AW33,AZ33,BU33,BX33,CV33,DB33,DQ33,DW33,DZ33,EL33)</f>
        <v>29.8324982637969</v>
      </c>
      <c r="GJ33" s="31">
        <f>AVERAGE(C33,DG33,EE33,EN33,ET33)</f>
        <v>22.2209599555061</v>
      </c>
      <c r="GK33" s="31">
        <f>AVERAGE(D33,DH33,EF33,EO33,EU33)</f>
        <v>22.5505375108145</v>
      </c>
      <c r="GL33" s="27">
        <f>AVERAGE(BK33,CR33,CX33)</f>
        <v>16.8313969225065</v>
      </c>
      <c r="GM33" s="27">
        <f>AVERAGE(BL33,CS33,CY33)</f>
        <v>17.0486012235817</v>
      </c>
      <c r="GN33" s="27">
        <f>AVERAGE(AP33,BQ33,CO33,DJ33,DM33,EQ33,FO33)</f>
        <v>19.948859448489</v>
      </c>
      <c r="GO33" s="27">
        <f>AVERAGE(AQ33,BR33,CP33,DK33,DN33,ER33,FP33)</f>
        <v>20.1026894562615</v>
      </c>
      <c r="GP33" s="27">
        <f>AVERAGE(F33,U33,X33,AJ33,AS33,BN33,BZ33,CC33,CI33,CL33,DD33,EB33,FL33)</f>
        <v>25.524826726594</v>
      </c>
      <c r="GQ33" s="27">
        <f>AVERAGE(G33,V33,Y33,AK33,AT33,BO33,CA33,CD33,CJ33,CM33,DE33,EC33,FM33)</f>
        <v>25.815723646950</v>
      </c>
      <c r="GR33" s="27">
        <f>AVERAGE(X33,AS33,CC33,DD33)</f>
        <v>31.9208334105797</v>
      </c>
      <c r="GS33" s="27">
        <f>AVERAGE(Y33,AT33,CD33,DE33)</f>
        <v>32.3927455660611</v>
      </c>
      <c r="GT33" s="27">
        <f>AVERAGE(F33,U33,AJ33,BN33,BZ33,CI33,CL33,EB33,FL33)</f>
        <v>22.682157089267</v>
      </c>
      <c r="GU33" s="27">
        <f>AVERAGE(G33,V33,AK33,BO33,CA33,CJ33,CM33,EC33,FM33)</f>
        <v>22.8926027940118</v>
      </c>
      <c r="GV33" s="27"/>
    </row>
    <row r="34" ht="20.35" customHeight="1">
      <c r="A34" s="25">
        <v>1941</v>
      </c>
      <c r="B34" s="26">
        <v>21.95</v>
      </c>
      <c r="C34" s="27">
        <v>21.4437378392217</v>
      </c>
      <c r="D34" s="28">
        <v>21.7709843830005</v>
      </c>
      <c r="E34" s="28">
        <v>20.26</v>
      </c>
      <c r="F34" s="27">
        <v>19.7886302510334</v>
      </c>
      <c r="G34" s="28">
        <v>20.0311818466727</v>
      </c>
      <c r="H34" s="28">
        <v>27.79</v>
      </c>
      <c r="I34" s="27">
        <v>27.7040713005632</v>
      </c>
      <c r="J34" s="28">
        <v>27.7903885048643</v>
      </c>
      <c r="K34" s="28">
        <v>20.05</v>
      </c>
      <c r="L34" s="27">
        <v>19.5627109584822</v>
      </c>
      <c r="M34" s="28">
        <v>19.7696460573477</v>
      </c>
      <c r="N34" s="28"/>
      <c r="O34" t="s" s="30">
        <v>76</v>
      </c>
      <c r="P34" s="28">
        <v>31.1004247278722</v>
      </c>
      <c r="Q34" s="28">
        <v>27.49</v>
      </c>
      <c r="R34" s="27">
        <v>27.0989176907322</v>
      </c>
      <c r="S34" s="28">
        <v>27.549777905786</v>
      </c>
      <c r="T34" s="28">
        <v>22.69</v>
      </c>
      <c r="U34" s="27">
        <v>21.8163959097214</v>
      </c>
      <c r="V34" s="28">
        <v>22.9544320703192</v>
      </c>
      <c r="W34" s="28">
        <v>31.81</v>
      </c>
      <c r="X34" s="27">
        <v>31.5554192268305</v>
      </c>
      <c r="Y34" s="28">
        <v>32.2510458269329</v>
      </c>
      <c r="Z34" s="28">
        <v>26.28</v>
      </c>
      <c r="AA34" s="27">
        <v>26.8166756272401</v>
      </c>
      <c r="AB34" s="28">
        <v>26.3581464413723</v>
      </c>
      <c r="AC34" s="28">
        <v>31.43</v>
      </c>
      <c r="AD34" s="27">
        <v>31.2756982846902</v>
      </c>
      <c r="AE34" s="28">
        <v>31.3750364823349</v>
      </c>
      <c r="AF34" s="28">
        <v>28.13</v>
      </c>
      <c r="AG34" s="27">
        <v>28.4881144393241</v>
      </c>
      <c r="AH34" s="28">
        <v>28.1307987711214</v>
      </c>
      <c r="AI34" s="28">
        <v>19.12</v>
      </c>
      <c r="AJ34" s="27">
        <v>19.3027571640447</v>
      </c>
      <c r="AK34" s="28">
        <v>19.1084918869291</v>
      </c>
      <c r="AL34" s="28">
        <v>23.61</v>
      </c>
      <c r="AM34" s="27">
        <v>23.321266641065</v>
      </c>
      <c r="AN34" s="28">
        <v>22.9313927291347</v>
      </c>
      <c r="AO34" s="28">
        <v>15.9</v>
      </c>
      <c r="AP34" s="27">
        <v>16.5734530761693</v>
      </c>
      <c r="AQ34" s="28">
        <v>16.3853025030925</v>
      </c>
      <c r="AR34" s="28">
        <v>27.37</v>
      </c>
      <c r="AS34" s="27">
        <v>27.3639736170701</v>
      </c>
      <c r="AT34" s="28">
        <v>26.6934591565584</v>
      </c>
      <c r="AU34" s="28">
        <v>26.48</v>
      </c>
      <c r="AV34" s="27">
        <v>26.3271345366103</v>
      </c>
      <c r="AW34" s="28">
        <v>28.0612259874287</v>
      </c>
      <c r="AX34" s="28">
        <v>28.6</v>
      </c>
      <c r="AY34" s="27">
        <v>28.741596681498</v>
      </c>
      <c r="AZ34" s="28">
        <v>29.3480867409997</v>
      </c>
      <c r="BA34" s="28">
        <v>24.72</v>
      </c>
      <c r="BB34" s="27">
        <v>24.3642089093702</v>
      </c>
      <c r="BC34" s="28">
        <v>25.2751433691756</v>
      </c>
      <c r="BD34" s="28">
        <v>30.87</v>
      </c>
      <c r="BE34" s="27">
        <v>30.3591596262161</v>
      </c>
      <c r="BF34" s="28">
        <v>31.3662090373784</v>
      </c>
      <c r="BG34" s="28">
        <v>22.37</v>
      </c>
      <c r="BH34" s="27">
        <v>22.4532405273937</v>
      </c>
      <c r="BI34" s="28">
        <v>22.8323035074245</v>
      </c>
      <c r="BJ34" s="28">
        <v>17.11</v>
      </c>
      <c r="BK34" s="27">
        <v>17.2009427803379</v>
      </c>
      <c r="BL34" s="28">
        <v>16.6425761648746</v>
      </c>
      <c r="BM34" s="28">
        <v>21.35</v>
      </c>
      <c r="BN34" s="27">
        <v>21.3374063265248</v>
      </c>
      <c r="BO34" s="28">
        <v>21.6321321971503</v>
      </c>
      <c r="BP34" s="28">
        <v>17.54</v>
      </c>
      <c r="BQ34" s="27">
        <v>17.5885349462366</v>
      </c>
      <c r="BR34" s="28">
        <v>17.0827816180235</v>
      </c>
      <c r="BS34" s="28">
        <v>27.62</v>
      </c>
      <c r="BT34" s="27">
        <v>27.6119740408214</v>
      </c>
      <c r="BU34" s="28">
        <v>28.0464400259548</v>
      </c>
      <c r="BV34" s="28">
        <v>32.18</v>
      </c>
      <c r="BW34" s="27">
        <v>31.7382228195938</v>
      </c>
      <c r="BX34" s="28">
        <v>31.959211469534</v>
      </c>
      <c r="BY34" s="28">
        <v>26.3</v>
      </c>
      <c r="BZ34" s="27">
        <v>25.3144791832194</v>
      </c>
      <c r="CA34" s="28">
        <v>24.9410025248513</v>
      </c>
      <c r="CB34" s="28">
        <v>33.26</v>
      </c>
      <c r="CC34" s="27">
        <v>31.638492703533</v>
      </c>
      <c r="CD34" s="28">
        <v>32.7403099563889</v>
      </c>
      <c r="CE34" t="s" s="29">
        <v>75</v>
      </c>
      <c r="CF34" t="s" s="30">
        <v>76</v>
      </c>
      <c r="CG34" t="s" s="29">
        <v>76</v>
      </c>
      <c r="CH34" s="28">
        <v>25.36</v>
      </c>
      <c r="CI34" s="27">
        <v>24.7722919866872</v>
      </c>
      <c r="CJ34" s="28">
        <v>25.3621223758321</v>
      </c>
      <c r="CK34" s="28">
        <v>21.93</v>
      </c>
      <c r="CL34" s="27">
        <v>21.7512861512792</v>
      </c>
      <c r="CM34" s="28">
        <v>22.2840065902149</v>
      </c>
      <c r="CN34" s="28">
        <v>21.98</v>
      </c>
      <c r="CO34" s="27">
        <v>22.2508785152716</v>
      </c>
      <c r="CP34" s="28">
        <v>22.8566917451175</v>
      </c>
      <c r="CQ34" s="28">
        <v>17.6</v>
      </c>
      <c r="CR34" s="27">
        <v>17.2368452380953</v>
      </c>
      <c r="CS34" s="28">
        <v>18.4893377071918</v>
      </c>
      <c r="CT34" s="28">
        <v>30.17</v>
      </c>
      <c r="CU34" s="27">
        <v>30.4059696620584</v>
      </c>
      <c r="CV34" s="28">
        <v>30.2051843317972</v>
      </c>
      <c r="CW34" s="28">
        <v>15.56</v>
      </c>
      <c r="CX34" s="27">
        <v>15.8749257552483</v>
      </c>
      <c r="CY34" s="28">
        <v>15.773425499232</v>
      </c>
      <c r="CZ34" t="s" s="29">
        <v>75</v>
      </c>
      <c r="DA34" t="s" s="30">
        <v>76</v>
      </c>
      <c r="DB34" t="s" s="29">
        <v>76</v>
      </c>
      <c r="DC34" s="28">
        <v>35.06</v>
      </c>
      <c r="DD34" s="27">
        <v>34.843385684270</v>
      </c>
      <c r="DE34" s="28">
        <v>35.7510918216007</v>
      </c>
      <c r="DF34" s="28">
        <v>27.93</v>
      </c>
      <c r="DG34" s="27">
        <v>26.981336405530</v>
      </c>
      <c r="DH34" s="28">
        <v>27.5051721710189</v>
      </c>
      <c r="DI34" s="28">
        <v>20.04</v>
      </c>
      <c r="DJ34" s="27">
        <v>18.8875096006144</v>
      </c>
      <c r="DK34" s="28">
        <v>19.6295065284178</v>
      </c>
      <c r="DL34" s="28">
        <v>23.62</v>
      </c>
      <c r="DM34" s="27">
        <v>24.1710695084485</v>
      </c>
      <c r="DN34" s="28">
        <v>24.158870327701</v>
      </c>
      <c r="DO34" s="28">
        <v>26.34</v>
      </c>
      <c r="DP34" s="27">
        <v>26.4739093547504</v>
      </c>
      <c r="DQ34" s="28">
        <v>26.6558132625316</v>
      </c>
      <c r="DR34" s="28">
        <v>19.87</v>
      </c>
      <c r="DS34" s="27">
        <v>19.9534386286546</v>
      </c>
      <c r="DT34" s="28">
        <v>19.8357076891235</v>
      </c>
      <c r="DU34" s="28">
        <v>32.05</v>
      </c>
      <c r="DV34" s="27">
        <v>32.2168448673129</v>
      </c>
      <c r="DW34" s="28">
        <v>32.2892399182513</v>
      </c>
      <c r="DX34" s="28">
        <v>31.55</v>
      </c>
      <c r="DY34" s="27">
        <v>31.6647548643113</v>
      </c>
      <c r="DZ34" s="28">
        <v>32.3747209421403</v>
      </c>
      <c r="EA34" s="28">
        <v>24.52</v>
      </c>
      <c r="EB34" s="27">
        <v>24.0757558883769</v>
      </c>
      <c r="EC34" s="28">
        <v>23.3051676907322</v>
      </c>
      <c r="ED34" s="28">
        <v>20.65</v>
      </c>
      <c r="EE34" s="27">
        <v>20.0321351766513</v>
      </c>
      <c r="EF34" s="28">
        <v>20.0458646953405</v>
      </c>
      <c r="EG34" s="28">
        <v>22.86</v>
      </c>
      <c r="EH34" s="27">
        <v>22.4942064374879</v>
      </c>
      <c r="EI34" s="38">
        <v>21.6</v>
      </c>
      <c r="EJ34" s="28">
        <v>31.25</v>
      </c>
      <c r="EK34" s="27">
        <v>31.8525985663083</v>
      </c>
      <c r="EL34" s="28">
        <v>31.4931003584229</v>
      </c>
      <c r="EM34" s="28">
        <v>18.19</v>
      </c>
      <c r="EN34" s="27">
        <v>17.748065156170</v>
      </c>
      <c r="EO34" s="28">
        <v>17.8541922683052</v>
      </c>
      <c r="EP34" t="s" s="29">
        <v>75</v>
      </c>
      <c r="EQ34" s="27">
        <v>19.292289934142</v>
      </c>
      <c r="ER34" s="28">
        <v>19.9041389021311</v>
      </c>
      <c r="ES34" s="28">
        <v>22.82</v>
      </c>
      <c r="ET34" s="27">
        <v>22.3243330773169</v>
      </c>
      <c r="EU34" s="28">
        <v>22.8641186635945</v>
      </c>
      <c r="EV34" s="28">
        <v>22.1</v>
      </c>
      <c r="EW34" s="27">
        <v>22.5619303635433</v>
      </c>
      <c r="EX34" s="28">
        <v>21.5453360215054</v>
      </c>
      <c r="EY34" s="28">
        <v>30.57</v>
      </c>
      <c r="EZ34" s="27">
        <v>30.4680638760881</v>
      </c>
      <c r="FA34" s="28">
        <v>31.5241161034306</v>
      </c>
      <c r="FB34" t="s" s="29">
        <v>75</v>
      </c>
      <c r="FC34" t="s" s="30">
        <v>76</v>
      </c>
      <c r="FD34" t="s" s="29">
        <v>76</v>
      </c>
      <c r="FE34" s="28">
        <v>22.22</v>
      </c>
      <c r="FF34" s="27">
        <v>22.1119169226831</v>
      </c>
      <c r="FG34" s="28">
        <v>22.9141314644137</v>
      </c>
      <c r="FH34" s="28">
        <v>27.49</v>
      </c>
      <c r="FI34" s="27">
        <v>26.293510624680</v>
      </c>
      <c r="FJ34" s="28">
        <v>26.9748950332821</v>
      </c>
      <c r="FK34" s="28">
        <v>22.67</v>
      </c>
      <c r="FL34" s="27">
        <v>22.483710648516</v>
      </c>
      <c r="FM34" s="28">
        <v>22.8786030554231</v>
      </c>
      <c r="FN34" s="28">
        <v>15.99</v>
      </c>
      <c r="FO34" s="27">
        <v>16.456164234511</v>
      </c>
      <c r="FP34" s="28">
        <v>16.233202124936</v>
      </c>
      <c r="FQ34" s="28">
        <v>23.77</v>
      </c>
      <c r="FR34" s="27">
        <v>23.4207153671628</v>
      </c>
      <c r="FS34" s="28">
        <v>22.9235454958772</v>
      </c>
      <c r="FT34" s="32"/>
      <c r="FU34" s="33">
        <f>SUM(SUM(B34,E34,H34,K34,N34,Q34,T34,W34,Z34,AC34,AF34,AI34,AL34,AO34,AR34,AU34,AX34,BA34,BD34,BG34,BJ34,BM34,BP34,BS34,BV34,BY34,CB34,CE34,CH34,CK34),CN34,CQ34,CT34,CW34,CZ34,DC34,DF34,DI34,DL34,DO34,DR34,DU34,DX34,EA34,ED34,EG34,EJ34,EM34,EP34,ES34,EV34,EY34,FB34,FE34,FH34,FK34,FN34,FQ34)/58</f>
        <v>24.6498113207547</v>
      </c>
      <c r="FV34" s="33">
        <f>SUM(SUM(C34,F34,I34,L34,O34,R34,U34,X34,AA34,AD34,AG34,AJ34,AM34,AP34,AS34,AV34,AY34,BB34,BE34,BH34,BK34,BN34,BQ34,BT34,BW34,BZ34,CC34,CF34,CI34,CL34),CO34,CR34,CU34,CX34,DA34,DD34,DG34,DJ34,DM34,DP34,DS34,DV34,DY34,EB34,EE34,EH34,EK34,EN34,EQ34,ET34,EW34,EZ34,FC34,FF34,FI34,FL34,FO34,FR34)/58</f>
        <v>24.3682788445132</v>
      </c>
      <c r="FW34" s="33">
        <f>SUM(SUM(D34,G34,J34,M34,P34,S34,V34,Y34,AB34,AE34,AH34,AK34,AN34,AQ34,AT34,AW34,AZ34,BC34,BF34,BI34,BL34,BO34,BR34,BU34,BX34,CA34,CD34,CG34,CJ34,CM34),CP34,CS34,CV34,CY34,DB34,DE34,DH34,DK34,DN34,DQ34,DT34,DW34,DZ34,EC34,EF34,EI34,EL34,EO34,ER34,EU34,EX34,FA34,FD34,FG34,FJ34,FM34,FP34,FS34)/58</f>
        <v>24.7156224487289</v>
      </c>
      <c r="FX34" s="34"/>
      <c r="FY34" s="34"/>
      <c r="FZ34" s="35"/>
      <c r="GA34" s="36"/>
      <c r="GB34" s="31">
        <f>SUM(SUM(D34,G34,J34,M34,P34,S34,V34,Y34,AB34,AE34,AH34,AK34,AQ34,AT34,AW34,AZ34,BC34,BF34,BI34,BO34,BU34,BX34,CA34,CD34,CG34,CJ34,CM34,CS34,CV34,CY34),DB34,DE34,DH34,DK34,DN34,DZ34,EC34,EF34,EL34,EO34,ER34,EU34,EX34,FG34,FJ34,FM34)/46</f>
        <v>25.199640177927</v>
      </c>
      <c r="GC34" s="37">
        <v>1941</v>
      </c>
      <c r="GD34" s="27">
        <f>AVERAGE(L34,R34,BB34,BH34,CF34,DS34,EH34,EW34,FC34,FF34,FI34,FR34)</f>
        <v>23.031479643019</v>
      </c>
      <c r="GE34" s="27">
        <f>AVERAGE(M34,S34,BC34,BI34,CG34,DT34,EI34,EX34,FD34,FG34,FJ34,FS34)</f>
        <v>23.1220486543936</v>
      </c>
      <c r="GF34" s="31">
        <f>AVERAGE(I34,BE34,EZ34)</f>
        <v>29.5104316009558</v>
      </c>
      <c r="GG34" s="31">
        <f>AVERAGE(J34,BF34,FA34)</f>
        <v>30.2269045485578</v>
      </c>
      <c r="GH34" s="31">
        <f>AVERAGE(O34,AA34,AD34,AG34,AM34,AV34,AY34,BT34,BW34,CU34,DA34,DP34,DV34,DY34,EK34)</f>
        <v>28.9949815681219</v>
      </c>
      <c r="GI34" s="31">
        <f>AVERAGE(P34,AB34,AE34,AH34,AN34,AW34,AZ34,BU34,BX34,CV34,DB34,DQ34,DW34,DZ34,EL34)</f>
        <v>29.3092015849211</v>
      </c>
      <c r="GJ34" s="31">
        <f>AVERAGE(C34,DG34,EE34,EN34,ET34)</f>
        <v>21.705921530978</v>
      </c>
      <c r="GK34" s="31">
        <f>AVERAGE(D34,DH34,EF34,EO34,EU34)</f>
        <v>22.0080664362519</v>
      </c>
      <c r="GL34" s="27">
        <f>AVERAGE(BK34,CR34,CX34)</f>
        <v>16.7709045912272</v>
      </c>
      <c r="GM34" s="27">
        <f>AVERAGE(BL34,CS34,CY34)</f>
        <v>16.9684464570995</v>
      </c>
      <c r="GN34" s="27">
        <f>AVERAGE(AP34,BQ34,CO34,DJ34,DM34,EQ34,FO34)</f>
        <v>19.3171285450562</v>
      </c>
      <c r="GO34" s="27">
        <f>AVERAGE(AQ34,BR34,CP34,DK34,DN34,ER34,FP34)</f>
        <v>19.4643562499171</v>
      </c>
      <c r="GP34" s="27">
        <f>AVERAGE(F34,U34,X34,AJ34,AS34,BN34,BZ34,CC34,CI34,CL34,DD34,EB34,FL34)</f>
        <v>25.0803065185467</v>
      </c>
      <c r="GQ34" s="27">
        <f>AVERAGE(G34,V34,Y34,AK34,AT34,BO34,CA34,CD34,CJ34,CM34,DE34,EC34,FM34)</f>
        <v>25.3794651538158</v>
      </c>
      <c r="GR34" s="27">
        <f>AVERAGE(X34,AS34,CC34,DD34)</f>
        <v>31.3503178079259</v>
      </c>
      <c r="GS34" s="27">
        <f>AVERAGE(Y34,AT34,CD34,DE34)</f>
        <v>31.8589766903702</v>
      </c>
      <c r="GT34" s="27">
        <f>AVERAGE(F34,U34,AJ34,BN34,BZ34,CI34,CL34,EB34,FL34)</f>
        <v>22.2936348343781</v>
      </c>
      <c r="GU34" s="27">
        <f>AVERAGE(G34,V34,AK34,BO34,CA34,CJ34,CM34,EC34,FM34)</f>
        <v>22.4996822486805</v>
      </c>
      <c r="GV34" s="27"/>
    </row>
    <row r="35" ht="20.35" customHeight="1">
      <c r="A35" s="25">
        <v>1942</v>
      </c>
      <c r="B35" s="26">
        <v>22.47</v>
      </c>
      <c r="C35" s="27">
        <v>21.8478926099546</v>
      </c>
      <c r="D35" s="28">
        <v>22.1735695084485</v>
      </c>
      <c r="E35" s="28">
        <v>19.75</v>
      </c>
      <c r="F35" s="27">
        <v>19.2529652214983</v>
      </c>
      <c r="G35" s="28">
        <v>19.5758238210004</v>
      </c>
      <c r="H35" s="28">
        <v>29.38</v>
      </c>
      <c r="I35" s="27">
        <v>29.8881372380246</v>
      </c>
      <c r="J35" s="28">
        <v>29.4037962815827</v>
      </c>
      <c r="K35" t="s" s="29">
        <v>75</v>
      </c>
      <c r="L35" t="s" s="30">
        <v>76</v>
      </c>
      <c r="M35" t="s" s="29">
        <v>76</v>
      </c>
      <c r="N35" s="28">
        <v>33.38</v>
      </c>
      <c r="O35" s="27">
        <v>32.5867377112135</v>
      </c>
      <c r="P35" s="28">
        <v>33.3437359190988</v>
      </c>
      <c r="Q35" s="28">
        <v>27.97</v>
      </c>
      <c r="R35" s="27">
        <v>27.5661335125448</v>
      </c>
      <c r="S35" s="28">
        <v>28.0331182795699</v>
      </c>
      <c r="T35" s="28">
        <v>21.31</v>
      </c>
      <c r="U35" s="27">
        <v>21.2242409114183</v>
      </c>
      <c r="V35" s="28">
        <v>21.5826484895033</v>
      </c>
      <c r="W35" s="28">
        <v>31.75</v>
      </c>
      <c r="X35" s="27">
        <v>30.9058269329237</v>
      </c>
      <c r="Y35" t="s" s="29">
        <v>76</v>
      </c>
      <c r="Z35" s="28">
        <v>26.9</v>
      </c>
      <c r="AA35" s="27">
        <v>27.4907738095238</v>
      </c>
      <c r="AB35" s="28">
        <v>26.9712935227855</v>
      </c>
      <c r="AC35" s="28">
        <v>33.32</v>
      </c>
      <c r="AD35" s="27">
        <v>33.1790731986157</v>
      </c>
      <c r="AE35" s="28">
        <v>33.3349415134982</v>
      </c>
      <c r="AF35" s="28">
        <v>28.97</v>
      </c>
      <c r="AG35" s="27">
        <v>29.3414874551971</v>
      </c>
      <c r="AH35" s="28">
        <v>28.9731118791603</v>
      </c>
      <c r="AI35" s="28">
        <v>18.98</v>
      </c>
      <c r="AJ35" s="27">
        <v>19.1650408743401</v>
      </c>
      <c r="AK35" s="28">
        <v>18.927383375218</v>
      </c>
      <c r="AL35" s="28">
        <v>24.09</v>
      </c>
      <c r="AM35" s="27">
        <v>23.8036347926268</v>
      </c>
      <c r="AN35" s="28">
        <v>23.3732078853047</v>
      </c>
      <c r="AO35" s="28">
        <v>15.99</v>
      </c>
      <c r="AP35" s="27">
        <v>16.6568481293148</v>
      </c>
      <c r="AQ35" s="28">
        <v>16.4993021787877</v>
      </c>
      <c r="AR35" s="28">
        <v>26.92</v>
      </c>
      <c r="AS35" s="27">
        <v>26.9376612903226</v>
      </c>
      <c r="AT35" s="28">
        <v>26.2178667434716</v>
      </c>
      <c r="AU35" s="28">
        <v>28.08</v>
      </c>
      <c r="AV35" s="27">
        <v>28.0527427300175</v>
      </c>
      <c r="AW35" s="28">
        <v>29.5304440461967</v>
      </c>
      <c r="AX35" s="28">
        <v>30.45</v>
      </c>
      <c r="AY35" s="27">
        <v>30.2894028417819</v>
      </c>
      <c r="AZ35" s="28">
        <v>31.0258256528418</v>
      </c>
      <c r="BA35" t="s" s="29">
        <v>75</v>
      </c>
      <c r="BB35" t="s" s="30">
        <v>76</v>
      </c>
      <c r="BC35" s="28">
        <v>24.9241191932836</v>
      </c>
      <c r="BD35" s="28">
        <v>32.6</v>
      </c>
      <c r="BE35" s="27">
        <v>32.0625474345797</v>
      </c>
      <c r="BF35" s="28">
        <v>32.6068853020341</v>
      </c>
      <c r="BG35" s="28">
        <v>22.87</v>
      </c>
      <c r="BH35" s="27">
        <v>22.9067795125095</v>
      </c>
      <c r="BI35" s="28">
        <v>23.2935349462366</v>
      </c>
      <c r="BJ35" s="28">
        <v>17.06</v>
      </c>
      <c r="BK35" s="27">
        <v>17.1912877624168</v>
      </c>
      <c r="BL35" s="28">
        <v>16.5940476190476</v>
      </c>
      <c r="BM35" s="28">
        <v>21.07</v>
      </c>
      <c r="BN35" s="27">
        <v>20.9320788530466</v>
      </c>
      <c r="BO35" s="28">
        <v>21.241440111784</v>
      </c>
      <c r="BP35" s="28">
        <v>17.94</v>
      </c>
      <c r="BQ35" s="27">
        <v>17.9965136968766</v>
      </c>
      <c r="BR35" s="28">
        <v>17.4667409114183</v>
      </c>
      <c r="BS35" s="28">
        <v>27.98</v>
      </c>
      <c r="BT35" s="27">
        <v>28.0446953405018</v>
      </c>
      <c r="BU35" s="28">
        <v>28.4585458269329</v>
      </c>
      <c r="BV35" s="28">
        <v>33.67</v>
      </c>
      <c r="BW35" s="27">
        <v>32.9545570916539</v>
      </c>
      <c r="BX35" s="28">
        <v>33.2014106502816</v>
      </c>
      <c r="BY35" s="28">
        <v>24.89</v>
      </c>
      <c r="BZ35" s="27">
        <v>24.6860348751209</v>
      </c>
      <c r="CA35" s="28">
        <v>25.1787796493458</v>
      </c>
      <c r="CB35" s="28">
        <v>34.67</v>
      </c>
      <c r="CC35" s="27">
        <v>33.2720858934972</v>
      </c>
      <c r="CD35" s="28">
        <v>34.1527956989247</v>
      </c>
      <c r="CE35" s="28">
        <v>23.81</v>
      </c>
      <c r="CF35" s="27">
        <v>23.6871646185356</v>
      </c>
      <c r="CG35" s="28">
        <v>23.9663517665131</v>
      </c>
      <c r="CH35" s="28">
        <v>24.12</v>
      </c>
      <c r="CI35" s="27">
        <v>23.4595378609978</v>
      </c>
      <c r="CJ35" s="28">
        <v>24.1018228366616</v>
      </c>
      <c r="CK35" s="28">
        <v>21.08</v>
      </c>
      <c r="CL35" s="27">
        <v>20.8583973374296</v>
      </c>
      <c r="CM35" s="28">
        <v>21.4335023041475</v>
      </c>
      <c r="CN35" s="28">
        <v>22.51</v>
      </c>
      <c r="CO35" s="27">
        <v>22.8450008361204</v>
      </c>
      <c r="CP35" s="28">
        <v>23.4994566972212</v>
      </c>
      <c r="CQ35" s="28">
        <v>17.77</v>
      </c>
      <c r="CR35" s="27">
        <v>17.4270980542755</v>
      </c>
      <c r="CS35" s="28">
        <v>18.4461412371771</v>
      </c>
      <c r="CT35" s="28">
        <v>32.91</v>
      </c>
      <c r="CU35" s="27">
        <v>33.0425544034818</v>
      </c>
      <c r="CV35" s="28">
        <v>33.0816884280594</v>
      </c>
      <c r="CW35" s="28">
        <v>15.39</v>
      </c>
      <c r="CX35" s="27">
        <v>15.686865719406</v>
      </c>
      <c r="CY35" s="28">
        <v>15.544228750640</v>
      </c>
      <c r="CZ35" s="28">
        <v>25.67</v>
      </c>
      <c r="DA35" s="27">
        <v>25.2189989980048</v>
      </c>
      <c r="DB35" s="28">
        <v>27.4122419089994</v>
      </c>
      <c r="DC35" s="28">
        <v>33.58</v>
      </c>
      <c r="DD35" s="27">
        <v>33.5333083717358</v>
      </c>
      <c r="DE35" s="28">
        <v>34.2996486175115</v>
      </c>
      <c r="DF35" s="28">
        <v>28.89</v>
      </c>
      <c r="DG35" s="27">
        <v>27.9518402162354</v>
      </c>
      <c r="DH35" s="28">
        <v>28.4273697161063</v>
      </c>
      <c r="DI35" s="28">
        <v>20.45</v>
      </c>
      <c r="DJ35" s="27">
        <v>19.3279173067076</v>
      </c>
      <c r="DK35" s="28">
        <v>20.0421857398874</v>
      </c>
      <c r="DL35" s="28">
        <v>24.17</v>
      </c>
      <c r="DM35" s="27">
        <v>24.7071723431679</v>
      </c>
      <c r="DN35" s="28">
        <v>24.7861310627328</v>
      </c>
      <c r="DO35" s="28">
        <v>26.97</v>
      </c>
      <c r="DP35" s="27">
        <v>27.1696591946176</v>
      </c>
      <c r="DQ35" s="28">
        <v>27.2872978559363</v>
      </c>
      <c r="DR35" s="28">
        <v>20.17</v>
      </c>
      <c r="DS35" s="27">
        <v>20.229725422427</v>
      </c>
      <c r="DT35" s="28">
        <v>20.1280273937532</v>
      </c>
      <c r="DU35" s="28">
        <v>33.98</v>
      </c>
      <c r="DV35" s="27">
        <v>34.0434927256034</v>
      </c>
      <c r="DW35" s="28">
        <v>34.1567498719918</v>
      </c>
      <c r="DX35" s="28">
        <v>33.23</v>
      </c>
      <c r="DY35" s="27">
        <v>33.2674775985663</v>
      </c>
      <c r="DZ35" s="28">
        <v>33.8419892473118</v>
      </c>
      <c r="EA35" s="28">
        <v>24.15</v>
      </c>
      <c r="EB35" s="27">
        <v>23.6915328981055</v>
      </c>
      <c r="EC35" s="28">
        <v>22.9674372759857</v>
      </c>
      <c r="ED35" s="28">
        <v>20.38</v>
      </c>
      <c r="EE35" s="27">
        <v>19.8208066723167</v>
      </c>
      <c r="EF35" s="28">
        <v>20.2850819252432</v>
      </c>
      <c r="EG35" s="28">
        <v>23.13</v>
      </c>
      <c r="EH35" s="27">
        <v>22.7108634152586</v>
      </c>
      <c r="EI35" s="38">
        <v>21.8</v>
      </c>
      <c r="EJ35" s="28">
        <v>33.74</v>
      </c>
      <c r="EK35" s="27">
        <v>34.2688767281106</v>
      </c>
      <c r="EL35" s="28">
        <v>33.7775</v>
      </c>
      <c r="EM35" s="28">
        <v>18.62</v>
      </c>
      <c r="EN35" s="27">
        <v>18.1437474398362</v>
      </c>
      <c r="EO35" s="28">
        <v>18.2302201740911</v>
      </c>
      <c r="EP35" t="s" s="29">
        <v>75</v>
      </c>
      <c r="EQ35" s="27">
        <v>19.538379131820</v>
      </c>
      <c r="ER35" s="28">
        <v>20.0813689765034</v>
      </c>
      <c r="ES35" s="28">
        <v>23.39</v>
      </c>
      <c r="ET35" s="27">
        <v>22.9037263184844</v>
      </c>
      <c r="EU35" s="28">
        <v>23.489160906298</v>
      </c>
      <c r="EV35" s="28">
        <v>22.32</v>
      </c>
      <c r="EW35" s="27">
        <v>22.8325064004096</v>
      </c>
      <c r="EX35" s="28">
        <v>21.7409312596006</v>
      </c>
      <c r="EY35" s="28">
        <v>33.01</v>
      </c>
      <c r="EZ35" s="27">
        <v>32.8293055555556</v>
      </c>
      <c r="FA35" s="28">
        <v>33.8702284946237</v>
      </c>
      <c r="FB35" t="s" s="29">
        <v>75</v>
      </c>
      <c r="FC35" t="s" s="30">
        <v>76</v>
      </c>
      <c r="FD35" s="28">
        <v>29.3294189849729</v>
      </c>
      <c r="FE35" s="28">
        <v>22.65</v>
      </c>
      <c r="FF35" s="27">
        <v>22.5383013312852</v>
      </c>
      <c r="FG35" s="28">
        <v>23.3391340245776</v>
      </c>
      <c r="FH35" s="28">
        <v>27.88</v>
      </c>
      <c r="FI35" s="27">
        <v>26.6273559907834</v>
      </c>
      <c r="FJ35" s="28">
        <v>27.3399302355351</v>
      </c>
      <c r="FK35" s="28">
        <v>21.8</v>
      </c>
      <c r="FL35" s="27">
        <v>21.6353584229391</v>
      </c>
      <c r="FM35" s="28">
        <v>22.0200966461854</v>
      </c>
      <c r="FN35" s="28">
        <v>16.14</v>
      </c>
      <c r="FO35" s="27">
        <v>16.6486974038369</v>
      </c>
      <c r="FP35" s="28">
        <v>16.3777278545827</v>
      </c>
      <c r="FQ35" s="28">
        <v>23.94</v>
      </c>
      <c r="FR35" s="27">
        <v>23.6446844598054</v>
      </c>
      <c r="FS35" s="28">
        <v>23.1500633640553</v>
      </c>
      <c r="FT35" s="32"/>
      <c r="FU35" s="33">
        <f>SUM(SUM(B35,E35,H35,K35,N35,Q35,T35,W35,Z35,AC35,AF35,AI35,AL35,AO35,AR35,AU35,AX35,BA35,BD35,BG35,BJ35,BM35,BP35,BS35,BV35,BY35,CB35,CE35,CH35,CK35),CN35,CQ35,CT35,CW35,CZ35,DC35,DF35,DI35,DL35,DO35,DR35,DU35,DX35,EA35,ED35,EG35,EJ35,EM35,EP35,ES35,EV35,EY35,FB35,FE35,FH35,FK35,FN35,FQ35)/58</f>
        <v>25.3390740740741</v>
      </c>
      <c r="FV35" s="33">
        <f>SUM(SUM(C35,F35,I35,L35,O35,R35,U35,X35,AA35,AD35,AG35,AJ35,AM35,AP35,AS35,AV35,AY35,BB35,BE35,BH35,BK35,BN35,BQ35,BT35,BW35,BZ35,CC35,CF35,CI35,CL35),CO35,CR35,CU35,CX35,DA35,DD35,DG35,DJ35,DM35,DP35,DS35,DV35,DY35,EB35,EE35,EH35,EK35,EN35,EQ35,ET35,EW35,EZ35,FC35,FF35,FI35,FL35,FO35,FR35)/58</f>
        <v>25.0641005980978</v>
      </c>
      <c r="FW35" s="33">
        <f>SUM(SUM(D35,G35,J35,M35,P35,S35,V35,Y35,AB35,AE35,AH35,AK35,AN35,AQ35,AT35,AW35,AZ35,BC35,BF35,BI35,BL35,BO35,BR35,BU35,BX35,CA35,CD35,CG35,CJ35,CM35),CP35,CS35,CV35,CY35,DB35,DE35,DH35,DK35,DN35,DQ35,DT35,DW35,DZ35,EC35,EF35,EI35,EL35,EO35,ER35,EU35,EX35,FA35,FD35,FG35,FJ35,FM35,FP35,FS35)/58</f>
        <v>25.2560268314761</v>
      </c>
      <c r="FX35" s="34"/>
      <c r="FY35" s="34"/>
      <c r="FZ35" s="35"/>
      <c r="GA35" s="36"/>
      <c r="GB35" s="31">
        <f>SUM(SUM(D35,G35,J35,M35,P35,S35,V35,Y35,AB35,AE35,AH35,AK35,AQ35,AT35,AW35,AZ35,BC35,BF35,BI35,BO35,BU35,BX35,CA35,CD35,CG35,CJ35,CM35,CS35,CV35,CY35),DB35,DE35,DH35,DK35,DN35,DZ35,EC35,EF35,EL35,EO35,ER35,EU35,EX35,FG35,FJ35,FM35)/46</f>
        <v>25.620557627949</v>
      </c>
      <c r="GC35" s="37">
        <v>1942</v>
      </c>
      <c r="GD35" s="27">
        <f>AVERAGE(L35,R35,BB35,BH35,CF35,DS35,EH35,EW35,FC35,FF35,FI35,FR35)</f>
        <v>23.638168295951</v>
      </c>
      <c r="GE35" s="27">
        <f>AVERAGE(M35,S35,BC35,BI35,CG35,DT35,EI35,EX35,FD35,FG35,FJ35,FS35)</f>
        <v>24.2767844952816</v>
      </c>
      <c r="GF35" s="31">
        <f>AVERAGE(I35,BE35,EZ35)</f>
        <v>31.5933300760533</v>
      </c>
      <c r="GG35" s="31">
        <f>AVERAGE(J35,BF35,FA35)</f>
        <v>31.9603033594135</v>
      </c>
      <c r="GH35" s="27">
        <f>AVERAGE(O35,AA35,AD35,AG35,AM35,AV35,AY35,BT35,BW35,CU35,DA35,DP35,DV35,DY35,EK35)</f>
        <v>30.1836109746344</v>
      </c>
      <c r="GI35" s="27">
        <f>AVERAGE(P35,AB35,AE35,AH35,AN35,AW35,AZ35,BU35,BX35,CV35,DB35,DQ35,DW35,DZ35,EL35)</f>
        <v>30.5179989472266</v>
      </c>
      <c r="GJ35" s="31">
        <f>AVERAGE(C35,DG35,EE35,EN35,ET35)</f>
        <v>22.1336026513655</v>
      </c>
      <c r="GK35" s="31">
        <f>AVERAGE(D35,DH35,EF35,EO35,EU35)</f>
        <v>22.5210804460374</v>
      </c>
      <c r="GL35" s="27">
        <f>AVERAGE(BK35,CR35,CX35)</f>
        <v>16.7684171786994</v>
      </c>
      <c r="GM35" s="27">
        <f>AVERAGE(BL35,CS35,CY35)</f>
        <v>16.8614725356216</v>
      </c>
      <c r="GN35" s="27">
        <f>AVERAGE(AP35,BQ35,CO35,DJ35,DM35,EQ35,FO35)</f>
        <v>19.6743612639777</v>
      </c>
      <c r="GO35" s="27">
        <f>AVERAGE(AQ35,BR35,CP35,DK35,DN35,ER35,FP35)</f>
        <v>19.8218447744476</v>
      </c>
      <c r="GP35" s="27">
        <f>AVERAGE(F35,U35,X35,AJ35,AS35,BN35,BZ35,CC35,CI35,CL35,DD35,EB35,FL35)</f>
        <v>24.581082287952</v>
      </c>
      <c r="GQ35" s="27">
        <f>AVERAGE(G35,V35,Y35,AK35,AT35,BO35,CA35,CD35,CJ35,CM35,DE35,EC35,FM35)</f>
        <v>24.308270464145</v>
      </c>
      <c r="GR35" s="27">
        <f>AVERAGE(X35,AS35,CC35,DD35)</f>
        <v>31.1622206221198</v>
      </c>
      <c r="GS35" s="27">
        <f>AVERAGE(Y35,AT35,CD35,DE35)</f>
        <v>31.5567703533026</v>
      </c>
      <c r="GT35" s="27">
        <f>AVERAGE(F35,U35,AJ35,BN35,BZ35,CI35,CL35,EB35,FL35)</f>
        <v>21.6561319172107</v>
      </c>
      <c r="GU35" s="27">
        <f>AVERAGE(G35,V35,AK35,BO35,CA35,CJ35,CM35,EC35,FM35)</f>
        <v>21.8921038344257</v>
      </c>
      <c r="GV35" s="31"/>
    </row>
    <row r="36" ht="20.35" customHeight="1">
      <c r="A36" s="25">
        <v>1943</v>
      </c>
      <c r="B36" s="26">
        <v>21.67</v>
      </c>
      <c r="C36" s="27">
        <v>21.0882763696877</v>
      </c>
      <c r="D36" s="28">
        <v>21.4473099078341</v>
      </c>
      <c r="E36" s="28">
        <v>19.56</v>
      </c>
      <c r="F36" s="27">
        <v>19.1345052483359</v>
      </c>
      <c r="G36" s="28">
        <v>19.089949436764</v>
      </c>
      <c r="H36" s="28">
        <v>28.1</v>
      </c>
      <c r="I36" s="27">
        <v>28.7275646441372</v>
      </c>
      <c r="J36" s="28">
        <v>28.0537125833525</v>
      </c>
      <c r="K36" s="28">
        <v>19.21</v>
      </c>
      <c r="L36" s="27">
        <v>18.6685808305525</v>
      </c>
      <c r="M36" s="28">
        <v>19.0117338709677</v>
      </c>
      <c r="N36" s="28">
        <v>32.18</v>
      </c>
      <c r="O36" s="27">
        <v>31.3025814985493</v>
      </c>
      <c r="P36" s="28">
        <v>32.1206797235023</v>
      </c>
      <c r="Q36" s="28">
        <v>27.25</v>
      </c>
      <c r="R36" s="27">
        <v>26.8107635688684</v>
      </c>
      <c r="S36" s="28">
        <v>27.3350422427035</v>
      </c>
      <c r="T36" s="28">
        <v>20.96</v>
      </c>
      <c r="U36" s="27">
        <v>20.8255293138761</v>
      </c>
      <c r="V36" s="28">
        <v>21.2041033026114</v>
      </c>
      <c r="W36" s="28">
        <v>31.5</v>
      </c>
      <c r="X36" s="27">
        <v>30.6458602150538</v>
      </c>
      <c r="Y36" t="s" s="29">
        <v>76</v>
      </c>
      <c r="Z36" s="28">
        <v>26.36</v>
      </c>
      <c r="AA36" s="27">
        <v>26.8795948540707</v>
      </c>
      <c r="AB36" s="28">
        <v>26.4284901433692</v>
      </c>
      <c r="AC36" s="28">
        <v>32.66</v>
      </c>
      <c r="AD36" s="27">
        <v>32.6364413722478</v>
      </c>
      <c r="AE36" s="28">
        <v>32.697876344086</v>
      </c>
      <c r="AF36" s="28">
        <v>28.88</v>
      </c>
      <c r="AG36" s="27">
        <v>29.1791589861751</v>
      </c>
      <c r="AH36" s="28">
        <v>29.1404379425111</v>
      </c>
      <c r="AI36" s="28">
        <v>18.71</v>
      </c>
      <c r="AJ36" s="27">
        <v>18.8651977064463</v>
      </c>
      <c r="AK36" s="28">
        <v>18.6559156999841</v>
      </c>
      <c r="AL36" s="28">
        <v>23.39</v>
      </c>
      <c r="AM36" s="27">
        <v>23.1197404302841</v>
      </c>
      <c r="AN36" s="28">
        <v>22.6975672043011</v>
      </c>
      <c r="AO36" s="28">
        <v>15.14</v>
      </c>
      <c r="AP36" s="27">
        <v>15.7508757746703</v>
      </c>
      <c r="AQ36" s="28">
        <v>15.659522595653</v>
      </c>
      <c r="AR36" s="28">
        <v>26.83</v>
      </c>
      <c r="AS36" s="27">
        <v>26.8859498207885</v>
      </c>
      <c r="AT36" s="28">
        <v>26.1472759856631</v>
      </c>
      <c r="AU36" s="28">
        <v>26.79</v>
      </c>
      <c r="AV36" s="27">
        <v>26.7215453899394</v>
      </c>
      <c r="AW36" s="28">
        <v>28.2981489932362</v>
      </c>
      <c r="AX36" s="28">
        <v>30.93</v>
      </c>
      <c r="AY36" s="27">
        <v>30.883916918269</v>
      </c>
      <c r="AZ36" s="28">
        <v>31.5417321274079</v>
      </c>
      <c r="BA36" s="28">
        <v>24.71</v>
      </c>
      <c r="BB36" s="27">
        <v>24.3590559395801</v>
      </c>
      <c r="BC36" s="28">
        <v>25.2534816021329</v>
      </c>
      <c r="BD36" s="28">
        <v>31.05</v>
      </c>
      <c r="BE36" s="27">
        <v>30.5938753082496</v>
      </c>
      <c r="BF36" s="28">
        <v>31.0469656786004</v>
      </c>
      <c r="BG36" s="28">
        <v>22.45</v>
      </c>
      <c r="BH36" s="27">
        <v>22.5900761428042</v>
      </c>
      <c r="BI36" s="28">
        <v>22.5272052721719</v>
      </c>
      <c r="BJ36" s="28">
        <v>16.57</v>
      </c>
      <c r="BK36" s="27">
        <v>16.7115789810548</v>
      </c>
      <c r="BL36" s="28">
        <v>16.082380312340</v>
      </c>
      <c r="BM36" s="28">
        <v>20.8</v>
      </c>
      <c r="BN36" s="27">
        <v>20.5889349497678</v>
      </c>
      <c r="BO36" s="28">
        <v>20.9671843886898</v>
      </c>
      <c r="BP36" s="28">
        <v>17.14</v>
      </c>
      <c r="BQ36" s="27">
        <v>17.2662352790579</v>
      </c>
      <c r="BR36" s="28">
        <v>16.7578014592934</v>
      </c>
      <c r="BS36" s="28">
        <v>27.66</v>
      </c>
      <c r="BT36" s="27">
        <v>27.8064471326165</v>
      </c>
      <c r="BU36" s="28">
        <v>28.106917562724</v>
      </c>
      <c r="BV36" s="28">
        <v>33.83</v>
      </c>
      <c r="BW36" s="27">
        <v>33.0898042578173</v>
      </c>
      <c r="BX36" s="28">
        <v>33.3181154104208</v>
      </c>
      <c r="BY36" t="s" s="29">
        <v>75</v>
      </c>
      <c r="BZ36" t="s" s="30">
        <v>76</v>
      </c>
      <c r="CA36" t="s" s="29">
        <v>76</v>
      </c>
      <c r="CB36" s="28">
        <v>34.24</v>
      </c>
      <c r="CC36" s="27">
        <v>32.653075708263</v>
      </c>
      <c r="CD36" s="28">
        <v>33.6769364794902</v>
      </c>
      <c r="CE36" s="28">
        <v>22.95</v>
      </c>
      <c r="CF36" s="27">
        <v>22.734864024401</v>
      </c>
      <c r="CG36" s="28">
        <v>23.159101062468</v>
      </c>
      <c r="CH36" s="28">
        <v>24.56</v>
      </c>
      <c r="CI36" s="27">
        <v>23.9347164888285</v>
      </c>
      <c r="CJ36" s="28">
        <v>24.5560242200328</v>
      </c>
      <c r="CK36" s="28">
        <v>20.62</v>
      </c>
      <c r="CL36" s="27">
        <v>20.4237602406554</v>
      </c>
      <c r="CM36" s="28">
        <v>20.9915809011777</v>
      </c>
      <c r="CN36" t="s" s="29">
        <v>75</v>
      </c>
      <c r="CO36" s="27">
        <v>22.5727260750857</v>
      </c>
      <c r="CP36" s="28">
        <v>23.210922705314</v>
      </c>
      <c r="CQ36" s="28">
        <v>17.4</v>
      </c>
      <c r="CR36" s="27">
        <v>17.0336559139785</v>
      </c>
      <c r="CS36" s="28">
        <v>18.905511679644</v>
      </c>
      <c r="CT36" s="28">
        <v>31.96</v>
      </c>
      <c r="CU36" s="27">
        <v>32.1814861751152</v>
      </c>
      <c r="CV36" s="28">
        <v>32.2197158218126</v>
      </c>
      <c r="CW36" s="28">
        <v>15.44</v>
      </c>
      <c r="CX36" s="27">
        <v>15.7524206349206</v>
      </c>
      <c r="CY36" s="28">
        <v>15.6663920890937</v>
      </c>
      <c r="CZ36" s="28">
        <v>25.66</v>
      </c>
      <c r="DA36" s="27">
        <v>25.1723805262529</v>
      </c>
      <c r="DB36" s="28">
        <v>27.3762685611879</v>
      </c>
      <c r="DC36" s="28">
        <v>34.19</v>
      </c>
      <c r="DD36" s="27">
        <v>34.0612852022529</v>
      </c>
      <c r="DE36" s="28">
        <v>34.9348355094726</v>
      </c>
      <c r="DF36" s="28">
        <v>28.18</v>
      </c>
      <c r="DG36" s="27">
        <v>27.2250108806964</v>
      </c>
      <c r="DH36" s="28">
        <v>27.7700486431132</v>
      </c>
      <c r="DI36" s="28">
        <v>19.59</v>
      </c>
      <c r="DJ36" s="27">
        <v>18.4599910394265</v>
      </c>
      <c r="DK36" s="28">
        <v>19.1761507936508</v>
      </c>
      <c r="DL36" s="28">
        <v>23.29</v>
      </c>
      <c r="DM36" s="27">
        <v>23.8288959293395</v>
      </c>
      <c r="DN36" s="28">
        <v>23.8463945389057</v>
      </c>
      <c r="DO36" s="28">
        <v>26.32</v>
      </c>
      <c r="DP36" s="27">
        <v>26.4838618724826</v>
      </c>
      <c r="DQ36" s="28">
        <v>26.6319562334217</v>
      </c>
      <c r="DR36" s="28">
        <v>19.12</v>
      </c>
      <c r="DS36" s="27">
        <v>19.1798572708653</v>
      </c>
      <c r="DT36" s="28">
        <v>19.0019905273938</v>
      </c>
      <c r="DU36" s="28">
        <v>33.2</v>
      </c>
      <c r="DV36" s="27">
        <v>33.2932147050515</v>
      </c>
      <c r="DW36" s="28">
        <v>33.4333442140297</v>
      </c>
      <c r="DX36" s="28">
        <v>33.75</v>
      </c>
      <c r="DY36" s="27">
        <v>33.9177841781874</v>
      </c>
      <c r="DZ36" s="28">
        <v>33.7666673067076</v>
      </c>
      <c r="EA36" s="28">
        <v>24.21</v>
      </c>
      <c r="EB36" s="27">
        <v>23.7189195225736</v>
      </c>
      <c r="EC36" s="28">
        <v>22.976644265233</v>
      </c>
      <c r="ED36" s="28">
        <v>19.57</v>
      </c>
      <c r="EE36" s="27">
        <v>19.0523323092678</v>
      </c>
      <c r="EF36" s="28">
        <v>19.5228654633897</v>
      </c>
      <c r="EG36" s="28">
        <v>22.34</v>
      </c>
      <c r="EH36" s="27">
        <v>22.0652278545827</v>
      </c>
      <c r="EI36" s="38">
        <v>21.3</v>
      </c>
      <c r="EJ36" s="28">
        <v>32.74</v>
      </c>
      <c r="EK36" s="27">
        <v>33.2868938812084</v>
      </c>
      <c r="EL36" s="28">
        <v>32.8444073220686</v>
      </c>
      <c r="EM36" s="28">
        <v>17.69</v>
      </c>
      <c r="EN36" s="27">
        <v>17.296513255469</v>
      </c>
      <c r="EO36" s="28">
        <v>17.3105296449318</v>
      </c>
      <c r="EP36" t="s" s="29">
        <v>75</v>
      </c>
      <c r="EQ36" s="27">
        <v>18.7793348208768</v>
      </c>
      <c r="ER36" s="28">
        <v>19.3281769867754</v>
      </c>
      <c r="ES36" s="28">
        <v>22.57</v>
      </c>
      <c r="ET36" s="27">
        <v>22.0795788530466</v>
      </c>
      <c r="EU36" s="28">
        <v>22.6292825140809</v>
      </c>
      <c r="EV36" s="28">
        <v>21.15</v>
      </c>
      <c r="EW36" s="27">
        <v>21.5852777777778</v>
      </c>
      <c r="EX36" s="28">
        <v>20.5605702764977</v>
      </c>
      <c r="EY36" s="28">
        <v>32.6</v>
      </c>
      <c r="EZ36" s="27">
        <v>32.3822535842294</v>
      </c>
      <c r="FA36" s="28">
        <v>33.4407680491551</v>
      </c>
      <c r="FB36" s="28">
        <v>26.98</v>
      </c>
      <c r="FC36" s="27">
        <v>27.6464614260009</v>
      </c>
      <c r="FD36" s="28">
        <v>27.7289042460139</v>
      </c>
      <c r="FE36" s="28">
        <v>21.61</v>
      </c>
      <c r="FF36" s="27">
        <v>21.4333326932924</v>
      </c>
      <c r="FG36" s="28">
        <v>22.3223527905786</v>
      </c>
      <c r="FH36" s="28">
        <v>27.25</v>
      </c>
      <c r="FI36" s="27">
        <v>26.0304941116232</v>
      </c>
      <c r="FJ36" s="28">
        <v>26.6807396445787</v>
      </c>
      <c r="FK36" s="28">
        <v>21.63</v>
      </c>
      <c r="FL36" s="27">
        <v>21.4610938300051</v>
      </c>
      <c r="FM36" s="28">
        <v>21.859040578597</v>
      </c>
      <c r="FN36" s="28">
        <v>15.21</v>
      </c>
      <c r="FO36" s="27">
        <v>15.7577652418031</v>
      </c>
      <c r="FP36" s="28">
        <v>15.5031317204301</v>
      </c>
      <c r="FQ36" s="28">
        <v>23.45</v>
      </c>
      <c r="FR36" s="27">
        <v>23.0997875064004</v>
      </c>
      <c r="FS36" s="28">
        <v>22.6280574756784</v>
      </c>
      <c r="FT36" s="32"/>
      <c r="FU36" s="33">
        <f>SUM(SUM(B36,E36,H36,K36,N36,Q36,T36,W36,Z36,AC36,AF36,AI36,AL36,AO36,AR36,AU36,AX36,BA36,BD36,BG36,BJ36,BM36,BP36,BS36,BV36,BY36,CB36,CE36,CH36,CK36),CN36,CQ36,CT36,CW36,CZ36,DC36,DF36,DI36,DL36,DO36,DR36,DU36,DX36,EA36,ED36,EG36,EJ36,EM36,EP36,ES36,EV36,EY36,FB36,FE36,FH36,FK36,FN36,FQ36)/58</f>
        <v>24.7963636363636</v>
      </c>
      <c r="FV36" s="33">
        <f>SUM(SUM(C36,F36,I36,L36,O36,R36,U36,X36,AA36,AD36,AG36,AJ36,AM36,AP36,AS36,AV36,AY36,BB36,BE36,BH36,BK36,BN36,BQ36,BT36,BW36,BZ36,CC36,CF36,CI36,CL36),CO36,CR36,CU36,CX36,DA36,DD36,DG36,DJ36,DM36,DP36,DS36,DV36,DY36,EB36,EE36,EH36,EK36,EN36,EQ36,ET36,EW36,EZ36,FC36,FF36,FI36,FL36,FO36,FR36)/58</f>
        <v>24.4862516573133</v>
      </c>
      <c r="FW36" s="33">
        <f>SUM(SUM(D36,G36,J36,M36,P36,S36,V36,Y36,AB36,AE36,AH36,AK36,AN36,AQ36,AT36,AW36,AZ36,BC36,BF36,BI36,BL36,BO36,BR36,BU36,BX36,CA36,CD36,CG36,CJ36,CM36),CP36,CS36,CV36,CY36,DB36,DE36,DH36,DK36,DN36,DQ36,DT36,DW36,DZ36,EC36,EF36,EI36,EL36,EO36,ER36,EU36,EX36,FA36,FD36,FG36,FJ36,FM36,FP36,FS36)/58</f>
        <v>24.6169439652722</v>
      </c>
      <c r="FX36" s="34"/>
      <c r="FY36" s="34"/>
      <c r="FZ36" s="35"/>
      <c r="GA36" s="36"/>
      <c r="GB36" s="31">
        <f>SUM(SUM(D36,G36,J36,M36,P36,S36,V36,Y36,AB36,AE36,AH36,AK36,AQ36,AT36,AW36,AZ36,BC36,BF36,BI36,BO36,BU36,BX36,CA36,CD36,CG36,CJ36,CM36,CS36,CV36,CY36),DB36,DE36,DH36,DK36,DN36,DZ36,EC36,EF36,EL36,EO36,ER36,EU36,EX36,FG36,FJ36,FM36)/46</f>
        <v>25.0030008615426</v>
      </c>
      <c r="GC36" s="37">
        <v>1943</v>
      </c>
      <c r="GD36" s="27">
        <f>AVERAGE(L36,R36,BB36,BH36,CF36,DS36,EH36,EW36,FC36,FF36,FI36,FR36)</f>
        <v>23.0169815955624</v>
      </c>
      <c r="GE36" s="27">
        <f>AVERAGE(M36,S36,BC36,BI36,CG36,DT36,EI36,EX36,FD36,FG36,FJ36,FS36)</f>
        <v>23.1257649175988</v>
      </c>
      <c r="GF36" s="31">
        <f>AVERAGE(I36,BE36,EZ36)</f>
        <v>30.5678978455387</v>
      </c>
      <c r="GG36" s="31">
        <f>AVERAGE(J36,BF36,FA36)</f>
        <v>30.8471487703693</v>
      </c>
      <c r="GH36" s="27">
        <f>AVERAGE(O36,AA36,AD36,AG36,AM36,AV36,AY36,BT36,BW36,CU36,DA36,DP36,DV36,DY36,EK36)</f>
        <v>29.7303234785511</v>
      </c>
      <c r="GI36" s="27">
        <f>AVERAGE(P36,AB36,AE36,AH36,AN36,AW36,AZ36,BU36,BX36,CV36,DB36,DQ36,DW36,DZ36,EL36)</f>
        <v>30.0414883273858</v>
      </c>
      <c r="GJ36" s="31">
        <f>AVERAGE(C36,DG36,EE36,EN36,ET36)</f>
        <v>21.3483423336335</v>
      </c>
      <c r="GK36" s="31">
        <f>AVERAGE(D36,DH36,EF36,EO36,EU36)</f>
        <v>21.7360072346699</v>
      </c>
      <c r="GL36" s="27">
        <f>AVERAGE(BK36,CR36,CX36)</f>
        <v>16.4992185099846</v>
      </c>
      <c r="GM36" s="27">
        <f>AVERAGE(BL36,CS36,CY36)</f>
        <v>16.8847613603592</v>
      </c>
      <c r="GN36" s="27">
        <f>AVERAGE(AP36,BQ36,CO36,DJ36,DM36,EQ36,FO36)</f>
        <v>18.9165463086085</v>
      </c>
      <c r="GO36" s="27">
        <f>AVERAGE(AQ36,BR36,CP36,DK36,DN36,ER36,FP36)</f>
        <v>19.0688715428603</v>
      </c>
      <c r="GP36" s="27">
        <f>AVERAGE(F36,U36,X36,AJ36,AS36,BN36,BZ36,CC36,CI36,CL36,DD36,EB36,FL36)</f>
        <v>24.4332356872372</v>
      </c>
      <c r="GQ36" s="27">
        <f>AVERAGE(G36,V36,Y36,AK36,AT36,BO36,CA36,CD36,CJ36,CM36,DE36,EC36,FM36)</f>
        <v>24.0963173425196</v>
      </c>
      <c r="GR36" s="27">
        <f>AVERAGE(X36,AS36,CC36,DD36)</f>
        <v>31.0615427365896</v>
      </c>
      <c r="GS36" s="27">
        <f>AVERAGE(Y36,AT36,CD36,DE36)</f>
        <v>31.5863493248753</v>
      </c>
      <c r="GT36" s="27">
        <f>AVERAGE(F36,U36,AJ36,BN36,BZ36,CI36,CL36,EB36,FL36)</f>
        <v>21.1190821625611</v>
      </c>
      <c r="GU36" s="27">
        <f>AVERAGE(G36,V36,AK36,BO36,CA36,CJ36,CM36,EC36,FM36)</f>
        <v>21.2875553491362</v>
      </c>
      <c r="GV36" s="31"/>
    </row>
    <row r="37" ht="20.35" customHeight="1">
      <c r="A37" s="25">
        <v>1944</v>
      </c>
      <c r="B37" s="26">
        <v>22.08</v>
      </c>
      <c r="C37" s="27">
        <v>21.5160400444939</v>
      </c>
      <c r="D37" s="28">
        <v>21.8580923248053</v>
      </c>
      <c r="E37" s="28">
        <v>20.07</v>
      </c>
      <c r="F37" s="27">
        <v>19.6360721547828</v>
      </c>
      <c r="G37" s="28">
        <v>19.5443800038452</v>
      </c>
      <c r="H37" s="28">
        <v>28.52</v>
      </c>
      <c r="I37" s="27">
        <v>28.9239956280279</v>
      </c>
      <c r="J37" s="28">
        <v>28.5329656408355</v>
      </c>
      <c r="K37" t="s" s="29">
        <v>75</v>
      </c>
      <c r="L37" t="s" s="30">
        <v>76</v>
      </c>
      <c r="M37" t="s" s="29">
        <v>76</v>
      </c>
      <c r="N37" s="28">
        <v>31.14</v>
      </c>
      <c r="O37" s="27">
        <v>30.0218823384007</v>
      </c>
      <c r="P37" s="28">
        <v>31.001680350301</v>
      </c>
      <c r="Q37" s="28">
        <v>28.21</v>
      </c>
      <c r="R37" s="27">
        <v>27.7967049808429</v>
      </c>
      <c r="S37" s="28">
        <v>28.3270368310468</v>
      </c>
      <c r="T37" s="28">
        <v>21.23</v>
      </c>
      <c r="U37" s="27">
        <v>21.0912902808921</v>
      </c>
      <c r="V37" s="28">
        <v>21.4567321960713</v>
      </c>
      <c r="W37" s="28">
        <v>32.56</v>
      </c>
      <c r="X37" s="27">
        <v>31.718127858114</v>
      </c>
      <c r="Y37" s="28">
        <v>32.711707485661</v>
      </c>
      <c r="Z37" s="28">
        <v>26.48</v>
      </c>
      <c r="AA37" s="27">
        <v>26.4682458904956</v>
      </c>
      <c r="AB37" s="28">
        <v>26.5334207761711</v>
      </c>
      <c r="AC37" s="28">
        <v>31.67</v>
      </c>
      <c r="AD37" s="27">
        <v>31.6260579656408</v>
      </c>
      <c r="AE37" s="28">
        <v>31.6730314547027</v>
      </c>
      <c r="AF37" s="28">
        <v>28.37</v>
      </c>
      <c r="AG37" s="27">
        <v>28.6169021134594</v>
      </c>
      <c r="AH37" s="28">
        <v>28.4640446412443</v>
      </c>
      <c r="AI37" s="28">
        <v>19.37</v>
      </c>
      <c r="AJ37" s="27">
        <v>19.5604613150414</v>
      </c>
      <c r="AK37" s="28">
        <v>19.358029600791</v>
      </c>
      <c r="AL37" s="28">
        <v>23.57</v>
      </c>
      <c r="AM37" s="27">
        <v>23.3191317513287</v>
      </c>
      <c r="AN37" s="28">
        <v>22.9125957854406</v>
      </c>
      <c r="AO37" s="28">
        <v>15.67</v>
      </c>
      <c r="AP37" s="27">
        <v>16.3464465146459</v>
      </c>
      <c r="AQ37" s="28">
        <v>16.2006759936084</v>
      </c>
      <c r="AR37" s="28">
        <v>27.69</v>
      </c>
      <c r="AS37" s="27">
        <v>27.6623785687801</v>
      </c>
      <c r="AT37" s="28">
        <v>26.9863950685947</v>
      </c>
      <c r="AU37" s="28">
        <v>28.09</v>
      </c>
      <c r="AV37" s="27">
        <v>28.0231103647928</v>
      </c>
      <c r="AW37" s="28">
        <v>29.626523120928</v>
      </c>
      <c r="AX37" s="28">
        <v>29.58</v>
      </c>
      <c r="AY37" s="27">
        <v>29.4864323384844</v>
      </c>
      <c r="AZ37" s="28">
        <v>30.2420668986194</v>
      </c>
      <c r="BA37" s="28">
        <v>25.74</v>
      </c>
      <c r="BB37" s="27">
        <v>25.3659624891855</v>
      </c>
      <c r="BC37" s="28">
        <v>26.3094988258559</v>
      </c>
      <c r="BD37" s="28">
        <v>31.25</v>
      </c>
      <c r="BE37" s="27">
        <v>30.8310031374269</v>
      </c>
      <c r="BF37" s="28">
        <v>31.2513473676415</v>
      </c>
      <c r="BG37" s="28">
        <v>22.69</v>
      </c>
      <c r="BH37" s="27">
        <v>22.7909553825238</v>
      </c>
      <c r="BI37" s="28">
        <v>22.7296601161785</v>
      </c>
      <c r="BJ37" s="28">
        <v>16.79</v>
      </c>
      <c r="BK37" s="27">
        <v>16.9240155728587</v>
      </c>
      <c r="BL37" s="28">
        <v>16.2995383759733</v>
      </c>
      <c r="BM37" s="28">
        <v>21.19</v>
      </c>
      <c r="BN37" s="27">
        <v>21.0771530095168</v>
      </c>
      <c r="BO37" s="28">
        <v>21.3497753676925</v>
      </c>
      <c r="BP37" s="28">
        <v>17.2</v>
      </c>
      <c r="BQ37" s="27">
        <v>17.331985230503</v>
      </c>
      <c r="BR37" s="28">
        <v>16.8228723272772</v>
      </c>
      <c r="BS37" s="28">
        <v>28.04</v>
      </c>
      <c r="BT37" s="27">
        <v>28.0882548510691</v>
      </c>
      <c r="BU37" s="28">
        <v>28.4640214435793</v>
      </c>
      <c r="BV37" s="28">
        <v>32.48</v>
      </c>
      <c r="BW37" s="27">
        <v>32.026137374861</v>
      </c>
      <c r="BX37" s="28">
        <v>32.2151980595724</v>
      </c>
      <c r="BY37" t="s" s="29">
        <v>75</v>
      </c>
      <c r="BZ37" t="s" s="30">
        <v>76</v>
      </c>
      <c r="CA37" t="s" s="29">
        <v>76</v>
      </c>
      <c r="CB37" s="28">
        <v>33.45</v>
      </c>
      <c r="CC37" s="27">
        <v>31.9056331108639</v>
      </c>
      <c r="CD37" s="28">
        <v>32.9520615498702</v>
      </c>
      <c r="CE37" s="28">
        <v>23.94</v>
      </c>
      <c r="CF37" s="27">
        <v>23.7302814856013</v>
      </c>
      <c r="CG37" s="28">
        <v>24.1543406253862</v>
      </c>
      <c r="CH37" s="28">
        <v>25.77</v>
      </c>
      <c r="CI37" s="27">
        <v>25.4010931899642</v>
      </c>
      <c r="CJ37" s="28">
        <v>25.8230768755407</v>
      </c>
      <c r="CK37" s="28">
        <v>21.99</v>
      </c>
      <c r="CL37" s="27">
        <v>21.8534618712149</v>
      </c>
      <c r="CM37" s="28">
        <v>22.4102876653071</v>
      </c>
      <c r="CN37" s="28">
        <v>22.08</v>
      </c>
      <c r="CO37" s="27">
        <v>22.4706299009632</v>
      </c>
      <c r="CP37" s="28">
        <v>23.1515251230251</v>
      </c>
      <c r="CQ37" s="28">
        <v>17.3</v>
      </c>
      <c r="CR37" s="27">
        <v>16.9454542083797</v>
      </c>
      <c r="CS37" s="28">
        <v>18.9526452230874</v>
      </c>
      <c r="CT37" s="28">
        <v>31.06</v>
      </c>
      <c r="CU37" s="27">
        <v>31.4525896057348</v>
      </c>
      <c r="CV37" s="28">
        <v>31.4910122358176</v>
      </c>
      <c r="CW37" s="28">
        <v>15.25</v>
      </c>
      <c r="CX37" s="27">
        <v>15.559475651959</v>
      </c>
      <c r="CY37" s="28">
        <v>15.4191561611667</v>
      </c>
      <c r="CZ37" s="28">
        <v>25.65</v>
      </c>
      <c r="DA37" s="27">
        <v>25.1620215956951</v>
      </c>
      <c r="DB37" s="28">
        <v>27.4247302558398</v>
      </c>
      <c r="DC37" s="28">
        <v>36.54</v>
      </c>
      <c r="DD37" s="27">
        <v>36.2330989306393</v>
      </c>
      <c r="DE37" s="28">
        <v>37.0710495517337</v>
      </c>
      <c r="DF37" s="28">
        <v>28.67</v>
      </c>
      <c r="DG37" s="27">
        <v>27.7096894697812</v>
      </c>
      <c r="DH37" s="28">
        <v>28.169817080707</v>
      </c>
      <c r="DI37" s="28">
        <v>20.25</v>
      </c>
      <c r="DJ37" s="27">
        <v>19.1434711407737</v>
      </c>
      <c r="DK37" s="28">
        <v>19.8466187739464</v>
      </c>
      <c r="DL37" s="28">
        <v>23.92</v>
      </c>
      <c r="DM37" s="27">
        <v>24.3862087283931</v>
      </c>
      <c r="DN37" s="28">
        <v>24.4632848226424</v>
      </c>
      <c r="DO37" s="28">
        <v>27.21</v>
      </c>
      <c r="DP37" s="27">
        <v>27.3034989747906</v>
      </c>
      <c r="DQ37" s="28">
        <v>27.5440874372541</v>
      </c>
      <c r="DR37" s="28">
        <v>19.86</v>
      </c>
      <c r="DS37" s="27">
        <v>19.9254622419973</v>
      </c>
      <c r="DT37" s="28">
        <v>19.8192334074898</v>
      </c>
      <c r="DU37" s="28">
        <v>32.56</v>
      </c>
      <c r="DV37" s="27">
        <v>32.5882207596918</v>
      </c>
      <c r="DW37" s="28">
        <v>32.7471178955453</v>
      </c>
      <c r="DX37" s="28">
        <v>31.93</v>
      </c>
      <c r="DY37" s="27">
        <v>32.1295080954147</v>
      </c>
      <c r="DZ37" s="28">
        <v>32.0276103077494</v>
      </c>
      <c r="EA37" s="28">
        <v>24.78</v>
      </c>
      <c r="EB37" s="27">
        <v>24.2985854653318</v>
      </c>
      <c r="EC37" s="28">
        <v>23.5339071190211</v>
      </c>
      <c r="ED37" s="28">
        <v>20.11</v>
      </c>
      <c r="EE37" s="27">
        <v>19.5652947719689</v>
      </c>
      <c r="EF37" s="28">
        <v>20.0745522803115</v>
      </c>
      <c r="EG37" s="28">
        <v>23.09</v>
      </c>
      <c r="EH37" s="27">
        <v>22.6418202323569</v>
      </c>
      <c r="EI37" s="38">
        <v>21.7</v>
      </c>
      <c r="EJ37" s="28">
        <v>32.26</v>
      </c>
      <c r="EK37" s="27">
        <v>32.8470859597083</v>
      </c>
      <c r="EL37" s="28">
        <v>32.3723621925596</v>
      </c>
      <c r="EM37" s="28">
        <v>18.66</v>
      </c>
      <c r="EN37" s="27">
        <v>18.1849874689298</v>
      </c>
      <c r="EO37" s="28">
        <v>17.9433547563136</v>
      </c>
      <c r="EP37" t="s" s="29">
        <v>75</v>
      </c>
      <c r="EQ37" s="27">
        <v>19.6168449511803</v>
      </c>
      <c r="ER37" s="28">
        <v>20.1681769867754</v>
      </c>
      <c r="ES37" s="28">
        <v>23.27</v>
      </c>
      <c r="ET37" s="27">
        <v>22.8266756272401</v>
      </c>
      <c r="EU37" s="28">
        <v>23.3598578667655</v>
      </c>
      <c r="EV37" s="28">
        <v>22.12</v>
      </c>
      <c r="EW37" s="27">
        <v>22.5885984427141</v>
      </c>
      <c r="EX37" s="28">
        <v>21.6291144481523</v>
      </c>
      <c r="EY37" s="28">
        <v>31.33</v>
      </c>
      <c r="EZ37" s="27">
        <v>31.2031720430108</v>
      </c>
      <c r="FA37" s="28">
        <v>32.3010406624645</v>
      </c>
      <c r="FB37" t="s" s="29">
        <v>75</v>
      </c>
      <c r="FC37" t="s" s="30">
        <v>76</v>
      </c>
      <c r="FD37" t="s" s="29">
        <v>76</v>
      </c>
      <c r="FE37" s="28">
        <v>22.58</v>
      </c>
      <c r="FF37" s="27">
        <v>22.6212863057719</v>
      </c>
      <c r="FG37" s="28">
        <v>23.2816824249166</v>
      </c>
      <c r="FH37" s="28">
        <v>28.5</v>
      </c>
      <c r="FI37" s="27">
        <v>27.3045692745025</v>
      </c>
      <c r="FJ37" s="28">
        <v>27.9111565319491</v>
      </c>
      <c r="FK37" s="28">
        <v>22.99</v>
      </c>
      <c r="FL37" s="27">
        <v>22.8058515634656</v>
      </c>
      <c r="FM37" s="28">
        <v>23.2211515881844</v>
      </c>
      <c r="FN37" s="28">
        <v>15.71</v>
      </c>
      <c r="FO37" s="27">
        <v>16.2269331444109</v>
      </c>
      <c r="FP37" s="28">
        <v>15.958270609319</v>
      </c>
      <c r="FQ37" s="28">
        <v>23.67</v>
      </c>
      <c r="FR37" s="27">
        <v>23.3424035965888</v>
      </c>
      <c r="FS37" s="28">
        <v>22.8456463972315</v>
      </c>
      <c r="FT37" s="32"/>
      <c r="FU37" s="33">
        <f>SUM(SUM(B37,E37,H37,K37,N37,Q37,T37,W37,Z37,AC37,AF37,AI37,AL37,AO37,AR37,AU37,AX37,BA37,BD37,BG37,BJ37,BM37,BP37,BS37,BV37,BY37,CB37,CE37,CH37,CK37),CN37,CQ37,CT37,CW37,CZ37,DC37,DF37,DI37,DL37,DO37,DR37,DU37,DX37,EA37,ED37,EG37,EJ37,EM37,EP37,ES37,EV37,EY37,FB37,FE37,FH37,FK37,FN37,FQ37)/58</f>
        <v>25.1144444444444</v>
      </c>
      <c r="FV37" s="33">
        <f>SUM(SUM(C37,F37,I37,L37,O37,R37,U37,X37,AA37,AD37,AG37,AJ37,AM37,AP37,AS37,AV37,AY37,BB37,BE37,BH37,BK37,BN37,BQ37,BT37,BW37,BZ37,CC37,CF37,CI37,CL37),CO37,CR37,CU37,CX37,DA37,DD37,DG37,DJ37,DM37,DP37,DS37,DV37,DY37,EB37,EE37,EH37,EK37,EN37,EQ37,ET37,EW37,EZ37,FC37,FF37,FI37,FL37,FO37,FR37)/58</f>
        <v>24.8404119084583</v>
      </c>
      <c r="FW37" s="33">
        <f>SUM(SUM(D37,G37,J37,M37,P37,S37,V37,Y37,AB37,AE37,AH37,AK37,AN37,AQ37,AT37,AW37,AZ37,BC37,BF37,BI37,BL37,BO37,BR37,BU37,BX37,CA37,CD37,CG37,CJ37,CM37),CP37,CS37,CV37,CY37,DB37,DE37,DH37,DK37,DN37,DQ37,DT37,DW37,DZ37,EC37,EF37,EI37,EL37,EO37,ER37,EU37,EX37,FA37,FD37,FG37,FJ37,FM37,FP37,FS37)/58</f>
        <v>25.1025312529547</v>
      </c>
      <c r="FX37" s="34"/>
      <c r="FY37" s="34"/>
      <c r="FZ37" s="35"/>
      <c r="GA37" s="36"/>
      <c r="GB37" s="31">
        <f>SUM(SUM(D37,G37,J37,M37,P37,S37,V37,Y37,AB37,AE37,AH37,AK37,AQ37,AT37,AW37,AZ37,BC37,BF37,BI37,BO37,BU37,BX37,CA37,CD37,CG37,CJ37,CM37,CS37,CV37,CY37),DB37,DE37,DH37,DK37,DN37,DZ37,EC37,EF37,EL37,EO37,ER37,EU37,EX37,FG37,FJ37,FM37)/46</f>
        <v>25.6485747929884</v>
      </c>
      <c r="GC37" s="37">
        <v>1944</v>
      </c>
      <c r="GD37" s="27">
        <f>AVERAGE(L37,R37,BB37,BH37,CF37,DS37,EH37,EW37,FC37,FF37,FI37,FR37)</f>
        <v>23.8108044432085</v>
      </c>
      <c r="GE37" s="27">
        <f>AVERAGE(M37,S37,BC37,BI37,CG37,DT37,EI37,EX37,FD37,FG37,FJ37,FS37)</f>
        <v>23.8707369608207</v>
      </c>
      <c r="GF37" s="31">
        <f>AVERAGE(I37,BE37,EZ37)</f>
        <v>30.3193902694885</v>
      </c>
      <c r="GG37" s="31">
        <f>AVERAGE(J37,BF37,FA37)</f>
        <v>30.6951178903138</v>
      </c>
      <c r="GH37" s="27">
        <f>AVERAGE(O37,AA37,AD37,AG37,AM37,AV37,AY37,BT37,BW37,CU37,DA37,DP37,DV37,DY37,EK37)</f>
        <v>29.2772719986379</v>
      </c>
      <c r="GI37" s="27">
        <f>AVERAGE(P37,AB37,AE37,AH37,AN37,AW37,AZ37,BU37,BX37,CV37,DB37,DQ37,DW37,DZ37,EL37)</f>
        <v>29.649300190355</v>
      </c>
      <c r="GJ37" s="31">
        <f>AVERAGE(C37,DG37,EE37,EN37,ET37)</f>
        <v>21.9605374764828</v>
      </c>
      <c r="GK37" s="31">
        <f>AVERAGE(D37,DH37,EF37,EO37,EU37)</f>
        <v>22.2811348617806</v>
      </c>
      <c r="GL37" s="27">
        <f>AVERAGE(BK37,CR37,CX37)</f>
        <v>16.4763151443991</v>
      </c>
      <c r="GM37" s="27">
        <f>AVERAGE(BL37,CS37,CY37)</f>
        <v>16.8904465867425</v>
      </c>
      <c r="GN37" s="27">
        <f>AVERAGE(AP37,BQ37,CO37,DJ37,DM37,EQ37,FO37)</f>
        <v>19.360359944410</v>
      </c>
      <c r="GO37" s="27">
        <f>AVERAGE(AQ37,BR37,CP37,DK37,DN37,ER37,FP37)</f>
        <v>19.5159178052277</v>
      </c>
      <c r="GP37" s="27">
        <f>AVERAGE(F37,U37,X37,AJ37,AS37,BN37,BZ37,CC37,CI37,CL37,DD37,EB37,FL37)</f>
        <v>25.2702672765506</v>
      </c>
      <c r="GQ37" s="27">
        <f>AVERAGE(G37,V37,Y37,AK37,AT37,BO37,CA37,CD37,CJ37,CM37,DE37,EC37,FM37)</f>
        <v>25.5348795060261</v>
      </c>
      <c r="GR37" s="27">
        <f>AVERAGE(X37,AS37,CC37,DD37)</f>
        <v>31.8798096170993</v>
      </c>
      <c r="GS37" s="27">
        <f>AVERAGE(Y37,AT37,CD37,DE37)</f>
        <v>32.4303034139649</v>
      </c>
      <c r="GT37" s="27">
        <f>AVERAGE(F37,U37,AJ37,BN37,BZ37,CI37,CL37,EB37,FL37)</f>
        <v>21.9654961062762</v>
      </c>
      <c r="GU37" s="27">
        <f>AVERAGE(G37,V37,AK37,BO37,CA37,CJ37,CM37,EC37,FM37)</f>
        <v>22.0871675520567</v>
      </c>
      <c r="GV37" s="31"/>
    </row>
    <row r="38" ht="20.35" customHeight="1">
      <c r="A38" s="25">
        <v>1945</v>
      </c>
      <c r="B38" s="26">
        <v>21.84</v>
      </c>
      <c r="C38" s="27">
        <v>21.2951171274962</v>
      </c>
      <c r="D38" s="28">
        <v>21.6609306195597</v>
      </c>
      <c r="E38" s="28">
        <v>20.34</v>
      </c>
      <c r="F38" s="27">
        <v>19.8604217869944</v>
      </c>
      <c r="G38" s="28">
        <v>19.7072292626728</v>
      </c>
      <c r="H38" s="28">
        <v>27.88</v>
      </c>
      <c r="I38" s="27">
        <v>28.2871357284108</v>
      </c>
      <c r="J38" s="28">
        <v>27.8899902669633</v>
      </c>
      <c r="K38" s="28">
        <v>20.68</v>
      </c>
      <c r="L38" s="27">
        <v>20.2196305198016</v>
      </c>
      <c r="M38" s="28">
        <v>20.3645916759362</v>
      </c>
      <c r="N38" s="28">
        <v>31.78</v>
      </c>
      <c r="O38" s="27">
        <v>30.7709531632247</v>
      </c>
      <c r="P38" s="28">
        <v>31.6569808826385</v>
      </c>
      <c r="Q38" s="28">
        <v>27.65</v>
      </c>
      <c r="R38" s="27">
        <v>27.2438229646697</v>
      </c>
      <c r="S38" s="28">
        <v>27.7346538261207</v>
      </c>
      <c r="T38" s="28">
        <v>21.95</v>
      </c>
      <c r="U38" s="27">
        <v>21.0640949820789</v>
      </c>
      <c r="V38" s="28">
        <v>22.2003699436764</v>
      </c>
      <c r="W38" s="28">
        <v>32.78</v>
      </c>
      <c r="X38" s="27">
        <v>31.9377201740911</v>
      </c>
      <c r="Y38" s="28">
        <v>32.7758499743984</v>
      </c>
      <c r="Z38" s="28">
        <v>27.05</v>
      </c>
      <c r="AA38" s="27">
        <v>27.0322388632872</v>
      </c>
      <c r="AB38" s="28">
        <v>27.0943426337906</v>
      </c>
      <c r="AC38" s="28">
        <v>32.24</v>
      </c>
      <c r="AD38" s="27">
        <v>32.0751351369246</v>
      </c>
      <c r="AE38" s="28">
        <v>32.2201735614528</v>
      </c>
      <c r="AF38" s="28">
        <v>28.78</v>
      </c>
      <c r="AG38" s="27">
        <v>29.0901248079877</v>
      </c>
      <c r="AH38" s="28">
        <v>28.3847500088282</v>
      </c>
      <c r="AI38" s="28">
        <v>19.41</v>
      </c>
      <c r="AJ38" s="27">
        <v>19.5783973374296</v>
      </c>
      <c r="AK38" s="28">
        <v>19.3586386328725</v>
      </c>
      <c r="AL38" s="28">
        <v>23.71</v>
      </c>
      <c r="AM38" s="27">
        <v>23.4484562211982</v>
      </c>
      <c r="AN38" s="28">
        <v>23.0347388632873</v>
      </c>
      <c r="AO38" s="28">
        <v>15.54</v>
      </c>
      <c r="AP38" s="27">
        <v>16.1898471847026</v>
      </c>
      <c r="AQ38" s="28">
        <v>16.0686357195826</v>
      </c>
      <c r="AR38" s="28">
        <v>27.96</v>
      </c>
      <c r="AS38" s="27">
        <v>27.8490178019669</v>
      </c>
      <c r="AT38" s="28">
        <v>27.1148837871984</v>
      </c>
      <c r="AU38" s="28">
        <v>27.94</v>
      </c>
      <c r="AV38" s="27">
        <v>27.953992818299</v>
      </c>
      <c r="AW38" s="28">
        <v>29.4721217357911</v>
      </c>
      <c r="AX38" s="28">
        <v>29.63</v>
      </c>
      <c r="AY38" s="27">
        <v>29.738512850463</v>
      </c>
      <c r="AZ38" s="28">
        <v>30.358719051748</v>
      </c>
      <c r="BA38" s="28">
        <v>25.48</v>
      </c>
      <c r="BB38" s="27">
        <v>25.069070144415</v>
      </c>
      <c r="BC38" s="28">
        <v>25.9981596360629</v>
      </c>
      <c r="BD38" s="28">
        <v>31.78</v>
      </c>
      <c r="BE38" s="27">
        <v>31.2533988382153</v>
      </c>
      <c r="BF38" s="28">
        <v>31.7676113229867</v>
      </c>
      <c r="BG38" s="28">
        <v>22.53</v>
      </c>
      <c r="BH38" s="27">
        <v>22.6380241935484</v>
      </c>
      <c r="BI38" s="28">
        <v>22.5255952380952</v>
      </c>
      <c r="BJ38" s="28">
        <v>16.38</v>
      </c>
      <c r="BK38" s="27">
        <v>16.8822100614439</v>
      </c>
      <c r="BL38" s="28">
        <v>15.8698265488991</v>
      </c>
      <c r="BM38" s="28">
        <v>21.61</v>
      </c>
      <c r="BN38" s="27">
        <v>21.4319502048131</v>
      </c>
      <c r="BO38" s="28">
        <v>21.7364795981426</v>
      </c>
      <c r="BP38" s="28">
        <v>16.94</v>
      </c>
      <c r="BQ38" s="27">
        <v>17.0262083973374</v>
      </c>
      <c r="BR38" s="28">
        <v>16.5221614183308</v>
      </c>
      <c r="BS38" s="28">
        <v>28.27</v>
      </c>
      <c r="BT38" s="27">
        <v>28.352636328725</v>
      </c>
      <c r="BU38" s="28">
        <v>28.6055741167435</v>
      </c>
      <c r="BV38" s="28">
        <v>32.96</v>
      </c>
      <c r="BW38" s="27">
        <v>32.4518785202253</v>
      </c>
      <c r="BX38" s="28">
        <v>32.6634306195597</v>
      </c>
      <c r="BY38" s="28">
        <v>25.27</v>
      </c>
      <c r="BZ38" s="27">
        <v>25.0485007082894</v>
      </c>
      <c r="CA38" s="28">
        <v>25.5732484727298</v>
      </c>
      <c r="CB38" s="28">
        <v>34.17</v>
      </c>
      <c r="CC38" s="27">
        <v>32.6613378180342</v>
      </c>
      <c r="CD38" s="28">
        <v>33.6032814900154</v>
      </c>
      <c r="CE38" s="28">
        <v>23.78</v>
      </c>
      <c r="CF38" s="27">
        <v>23.5608666522474</v>
      </c>
      <c r="CG38" s="28">
        <v>23.9840557188764</v>
      </c>
      <c r="CH38" s="28">
        <v>25.6</v>
      </c>
      <c r="CI38" s="27">
        <v>25.2307177066229</v>
      </c>
      <c r="CJ38" s="28">
        <v>25.6232086577679</v>
      </c>
      <c r="CK38" s="28">
        <v>21.73</v>
      </c>
      <c r="CL38" s="27">
        <v>21.5394105222734</v>
      </c>
      <c r="CM38" s="28">
        <v>22.0838511264721</v>
      </c>
      <c r="CN38" s="28">
        <v>21.64</v>
      </c>
      <c r="CO38" s="27">
        <v>22.0329313555473</v>
      </c>
      <c r="CP38" s="28">
        <v>22.7354427205913</v>
      </c>
      <c r="CQ38" s="28">
        <v>17.15</v>
      </c>
      <c r="CR38" s="27">
        <v>16.8189415046701</v>
      </c>
      <c r="CS38" s="28">
        <v>17.6282624051576</v>
      </c>
      <c r="CT38" s="28">
        <v>31.44</v>
      </c>
      <c r="CU38" s="27">
        <v>31.714759984639</v>
      </c>
      <c r="CV38" s="28">
        <v>31.8366218637993</v>
      </c>
      <c r="CW38" s="28">
        <v>14.95</v>
      </c>
      <c r="CX38" s="27">
        <v>15.2212320788531</v>
      </c>
      <c r="CY38" s="28">
        <v>15.0894098822325</v>
      </c>
      <c r="CZ38" s="28">
        <v>26.12</v>
      </c>
      <c r="DA38" s="27">
        <v>25.5663208459135</v>
      </c>
      <c r="DB38" s="28">
        <v>27.8966695137454</v>
      </c>
      <c r="DC38" s="28">
        <v>35.45</v>
      </c>
      <c r="DD38" s="27">
        <v>35.3984869431644</v>
      </c>
      <c r="DE38" s="28">
        <v>35.6425153609831</v>
      </c>
      <c r="DF38" s="28">
        <v>27.97</v>
      </c>
      <c r="DG38" s="27">
        <v>27.0750780849974</v>
      </c>
      <c r="DH38" s="28">
        <v>27.5628225806452</v>
      </c>
      <c r="DI38" s="28">
        <v>19.8</v>
      </c>
      <c r="DJ38" s="27">
        <v>18.6679915514593</v>
      </c>
      <c r="DK38" s="28">
        <v>19.4138242447517</v>
      </c>
      <c r="DL38" s="28">
        <v>23.6</v>
      </c>
      <c r="DM38" s="27">
        <v>24.1390133412983</v>
      </c>
      <c r="DN38" s="28">
        <v>24.1415442054958</v>
      </c>
      <c r="DO38" s="28">
        <v>26.78</v>
      </c>
      <c r="DP38" s="27">
        <v>26.9890917558234</v>
      </c>
      <c r="DQ38" s="28">
        <v>27.1069297201069</v>
      </c>
      <c r="DR38" s="28">
        <v>19.39</v>
      </c>
      <c r="DS38" s="27">
        <v>19.4571496106785</v>
      </c>
      <c r="DT38" s="28">
        <v>19.3523026246094</v>
      </c>
      <c r="DU38" s="28">
        <v>33.28</v>
      </c>
      <c r="DV38" s="27">
        <v>33.2694361731459</v>
      </c>
      <c r="DW38" s="28">
        <v>33.491273397053</v>
      </c>
      <c r="DX38" t="s" s="29">
        <v>75</v>
      </c>
      <c r="DY38" t="s" s="30">
        <v>76</v>
      </c>
      <c r="DZ38" t="s" s="29">
        <v>76</v>
      </c>
      <c r="EA38" s="28">
        <v>24.81</v>
      </c>
      <c r="EB38" s="27">
        <v>24.3361315924219</v>
      </c>
      <c r="EC38" s="28">
        <v>23.6038190802832</v>
      </c>
      <c r="ED38" s="28">
        <v>19.8</v>
      </c>
      <c r="EE38" s="27">
        <v>19.5543644393241</v>
      </c>
      <c r="EF38" s="28">
        <v>20.055976062468</v>
      </c>
      <c r="EG38" s="28">
        <v>23.37</v>
      </c>
      <c r="EH38" s="27">
        <v>22.9728929851511</v>
      </c>
      <c r="EI38" s="38">
        <v>22</v>
      </c>
      <c r="EJ38" s="28">
        <v>32.8</v>
      </c>
      <c r="EK38" s="27">
        <v>33.3710707885305</v>
      </c>
      <c r="EL38" s="28">
        <v>32.9127668970814</v>
      </c>
      <c r="EM38" s="28">
        <v>17.98</v>
      </c>
      <c r="EN38" s="27">
        <v>17.6087777424652</v>
      </c>
      <c r="EO38" s="28">
        <v>17.3763771474478</v>
      </c>
      <c r="EP38" t="s" s="29">
        <v>75</v>
      </c>
      <c r="EQ38" s="27">
        <v>19.1318175618412</v>
      </c>
      <c r="ER38" t="s" s="29">
        <v>76</v>
      </c>
      <c r="ES38" s="28">
        <v>22.8</v>
      </c>
      <c r="ET38" s="27">
        <v>22.2834568612391</v>
      </c>
      <c r="EU38" s="28">
        <v>22.8129825908858</v>
      </c>
      <c r="EV38" s="28">
        <v>21.96</v>
      </c>
      <c r="EW38" s="27">
        <v>22.4418862007169</v>
      </c>
      <c r="EX38" s="28">
        <v>21.4032859703021</v>
      </c>
      <c r="EY38" s="28">
        <v>31.67</v>
      </c>
      <c r="EZ38" s="27">
        <v>31.6730907578085</v>
      </c>
      <c r="FA38" s="28">
        <v>32.4719322836662</v>
      </c>
      <c r="FB38" s="28">
        <v>26.36</v>
      </c>
      <c r="FC38" s="27">
        <v>27.0669423076923</v>
      </c>
      <c r="FD38" s="28">
        <v>27.1461983618234</v>
      </c>
      <c r="FE38" s="28">
        <v>22.36</v>
      </c>
      <c r="FF38" s="27">
        <v>22.293476062468</v>
      </c>
      <c r="FG38" s="28">
        <v>23.0445116487455</v>
      </c>
      <c r="FH38" s="28">
        <v>28.08</v>
      </c>
      <c r="FI38" s="27">
        <v>26.8961456461596</v>
      </c>
      <c r="FJ38" s="28">
        <v>27.531989057167</v>
      </c>
      <c r="FK38" s="28">
        <v>22.68</v>
      </c>
      <c r="FL38" s="27">
        <v>22.4879681347882</v>
      </c>
      <c r="FM38" s="28">
        <v>22.880280360012</v>
      </c>
      <c r="FN38" s="28">
        <v>15.52</v>
      </c>
      <c r="FO38" s="27">
        <v>15.9677694572453</v>
      </c>
      <c r="FP38" s="28">
        <v>15.7431950844854</v>
      </c>
      <c r="FQ38" s="28">
        <v>24.14</v>
      </c>
      <c r="FR38" s="27">
        <v>23.912483358935</v>
      </c>
      <c r="FS38" s="28">
        <v>23.3061111111111</v>
      </c>
      <c r="FT38" s="32"/>
      <c r="FU38" s="33">
        <f>SUM(SUM(B38,E38,H38,K38,N38,Q38,T38,W38,Z38,AC38,AF38,AI38,AL38,AO38,AR38,AU38,AX38,BA38,BD38,BG38,BJ38,BM38,BP38,BS38,BV38,BY38,CB38,CE38,CH38,CK38),CN38,CQ38,CT38,CW38,CZ38,DC38,DF38,DI38,DL38,DO38,DR38,DU38,DX38,EA38,ED38,EG38,EJ38,EM38,EP38,ES38,EV38,EY38,FB38,FE38,FH38,FK38,FN38,FQ38)/58</f>
        <v>24.9207142857143</v>
      </c>
      <c r="FV38" s="33">
        <f>SUM(SUM(C38,F38,I38,L38,O38,R38,U38,X38,AA38,AD38,AG38,AJ38,AM38,AP38,AS38,AV38,AY38,BB38,BE38,BH38,BK38,BN38,BQ38,BT38,BW38,BZ38,CC38,CF38,CI38,CL38),CO38,CR38,CU38,CX38,DA38,DD38,DG38,DJ38,DM38,DP38,DS38,DV38,DY38,EB38,EE38,EH38,EK38,EN38,EQ38,ET38,EW38,EZ38,FC38,FF38,FI38,FL38,FO38,FR38)/58</f>
        <v>24.6513953805648</v>
      </c>
      <c r="FW38" s="33">
        <f>SUM(SUM(D38,G38,J38,M38,P38,S38,V38,Y38,AB38,AE38,AH38,AK38,AN38,AQ38,AT38,AW38,AZ38,BC38,BF38,BI38,BL38,BO38,BR38,BU38,BX38,CA38,CD38,CG38,CJ38,CM38),CP38,CS38,CV38,CY38,DB38,DE38,DH38,DK38,DN38,DQ38,DT38,DW38,DZ38,EC38,EF38,EI38,EL38,EO38,ER38,EU38,EX38,FA38,FD38,FG38,FJ38,FM38,FP38,FS38)/58</f>
        <v>24.9614487247473</v>
      </c>
      <c r="FX38" s="34"/>
      <c r="FY38" s="34"/>
      <c r="FZ38" s="35"/>
      <c r="GA38" s="36"/>
      <c r="GB38" s="31">
        <f>SUM(SUM(D38,G38,J38,M38,P38,S38,V38,Y38,AB38,AE38,AH38,AK38,AQ38,AT38,AW38,AZ38,BC38,BF38,BI38,BO38,BU38,BX38,CA38,CD38,CG38,CJ38,CM38,CS38,CV38,CY38),DB38,DE38,DH38,DK38,DN38,DZ38,EC38,EF38,EL38,EO38,ER38,EU38,EX38,FG38,FJ38,FM38)/46</f>
        <v>25.433204919361</v>
      </c>
      <c r="GC38" s="37">
        <v>1945</v>
      </c>
      <c r="GD38" s="27">
        <f>AVERAGE(L38,R38,BB38,BH38,CF38,DS38,EH38,EW38,FC38,FF38,FI38,FR38)</f>
        <v>23.6476992205403</v>
      </c>
      <c r="GE38" s="27">
        <f>AVERAGE(M38,S38,BC38,BI38,CG38,DT38,EI38,EX38,FD38,FG38,FJ38,FS38)</f>
        <v>23.6992879057375</v>
      </c>
      <c r="GF38" s="31">
        <f>AVERAGE(I38,BE38,EZ38)</f>
        <v>30.4045417748115</v>
      </c>
      <c r="GG38" s="31">
        <f>AVERAGE(J38,BF38,FA38)</f>
        <v>30.7098446245387</v>
      </c>
      <c r="GH38" s="31">
        <f>AVERAGE(O38,AA38,AD38,AG38,AM38,AV38,AY38,BT38,BW38,CU38,DA38,DP38,DV38,DY38,EK38)</f>
        <v>29.4160434470276</v>
      </c>
      <c r="GI38" s="31">
        <f>AVERAGE(P38,AB38,AE38,AH38,AN38,AW38,AZ38,BU38,BX38,CV38,DB38,DQ38,DW38,DZ38,EL38)</f>
        <v>29.7667923475447</v>
      </c>
      <c r="GJ38" s="31">
        <f>AVERAGE(C38,DG38,EE38,EN38,ET38)</f>
        <v>21.5633588511044</v>
      </c>
      <c r="GK38" s="31">
        <f>AVERAGE(D38,DH38,EF38,EO38,EU38)</f>
        <v>21.8938178002013</v>
      </c>
      <c r="GL38" s="27">
        <f>AVERAGE(BK38,CR38,CX38)</f>
        <v>16.307461214989</v>
      </c>
      <c r="GM38" s="27">
        <f>AVERAGE(BL38,CS38,CY38)</f>
        <v>16.1958329454297</v>
      </c>
      <c r="GN38" s="27">
        <f>AVERAGE(AP38,BQ38,CO38,DJ38,DM38,EQ38,FO38)</f>
        <v>19.0222255499188</v>
      </c>
      <c r="GO38" s="31">
        <f>AVERAGE(AQ38,BR38,CP38,DK38,DN38,ER38,FP38)</f>
        <v>19.1041338988729</v>
      </c>
      <c r="GP38" s="27">
        <f>AVERAGE(F38,U38,X38,AJ38,AS38,BN38,BZ38,CC38,CI38,CL38,DD38,EB38,FL38)</f>
        <v>25.2633965933053</v>
      </c>
      <c r="GQ38" s="27">
        <f>AVERAGE(G38,V38,Y38,AK38,AT38,BO38,CA38,CD38,CJ38,CM38,DE38,EC38,FM38)</f>
        <v>25.5310504420942</v>
      </c>
      <c r="GR38" s="27">
        <f>AVERAGE(X38,AS38,CC38,DD38)</f>
        <v>31.9616406843142</v>
      </c>
      <c r="GS38" s="27">
        <f>AVERAGE(Y38,AT38,CD38,DE38)</f>
        <v>32.2841326531488</v>
      </c>
      <c r="GT38" s="27">
        <f>AVERAGE(F38,U38,AJ38,BN38,BZ38,CI38,CL38,EB38,FL38)</f>
        <v>22.2863992195235</v>
      </c>
      <c r="GU38" s="27">
        <f>AVERAGE(G38,V38,AK38,BO38,CA38,CJ38,CM38,EC38,FM38)</f>
        <v>22.5296805705144</v>
      </c>
      <c r="GV38" s="27"/>
    </row>
    <row r="39" ht="20.35" customHeight="1">
      <c r="A39" s="25">
        <v>1946</v>
      </c>
      <c r="B39" s="26">
        <v>21.27</v>
      </c>
      <c r="C39" s="27">
        <v>20.763031233999</v>
      </c>
      <c r="D39" s="28">
        <v>21.0626100870456</v>
      </c>
      <c r="E39" s="28">
        <v>19.99</v>
      </c>
      <c r="F39" s="27">
        <v>19.5465224490076</v>
      </c>
      <c r="G39" s="28">
        <v>19.4725741123294</v>
      </c>
      <c r="H39" s="28">
        <v>27.9</v>
      </c>
      <c r="I39" s="27">
        <v>28.3021547530766</v>
      </c>
      <c r="J39" s="28">
        <v>27.8564242897752</v>
      </c>
      <c r="K39" s="28">
        <v>20.77</v>
      </c>
      <c r="L39" s="27">
        <v>20.3028615195062</v>
      </c>
      <c r="M39" s="28">
        <v>20.455066080070</v>
      </c>
      <c r="N39" s="28">
        <v>31.59</v>
      </c>
      <c r="O39" s="27">
        <v>30.4513617202536</v>
      </c>
      <c r="P39" s="28">
        <v>31.3630575418896</v>
      </c>
      <c r="Q39" s="28">
        <v>27.84</v>
      </c>
      <c r="R39" s="27">
        <v>27.4391909882233</v>
      </c>
      <c r="S39" s="28">
        <v>27.9275614439324</v>
      </c>
      <c r="T39" s="28">
        <v>21.91</v>
      </c>
      <c r="U39" s="27">
        <v>20.9894660072038</v>
      </c>
      <c r="V39" s="28">
        <v>22.1286128105302</v>
      </c>
      <c r="W39" s="28">
        <v>32.55</v>
      </c>
      <c r="X39" s="27">
        <v>31.6786967662482</v>
      </c>
      <c r="Y39" s="28">
        <v>32.5539285714286</v>
      </c>
      <c r="Z39" s="28">
        <v>27.7</v>
      </c>
      <c r="AA39" s="27">
        <v>27.7666052227343</v>
      </c>
      <c r="AB39" s="28">
        <v>27.7198729163111</v>
      </c>
      <c r="AC39" s="28">
        <v>32.27</v>
      </c>
      <c r="AD39" s="27">
        <v>32.1133122119816</v>
      </c>
      <c r="AE39" s="28">
        <v>32.240942140297</v>
      </c>
      <c r="AF39" s="28">
        <v>28.99</v>
      </c>
      <c r="AG39" s="27">
        <v>29.234742703533</v>
      </c>
      <c r="AH39" s="28">
        <v>28.7405447820386</v>
      </c>
      <c r="AI39" s="28">
        <v>18.85</v>
      </c>
      <c r="AJ39" s="27">
        <v>18.9953680235535</v>
      </c>
      <c r="AK39" s="28">
        <v>18.7876011264721</v>
      </c>
      <c r="AL39" s="28">
        <v>24.04</v>
      </c>
      <c r="AM39" s="27">
        <v>23.7418479527517</v>
      </c>
      <c r="AN39" s="28">
        <v>23.3097245396119</v>
      </c>
      <c r="AO39" s="28">
        <v>14.96</v>
      </c>
      <c r="AP39" s="27">
        <v>15.5544384707288</v>
      </c>
      <c r="AQ39" s="28">
        <v>15.5242303863003</v>
      </c>
      <c r="AR39" s="28">
        <v>27.03</v>
      </c>
      <c r="AS39" s="27">
        <v>26.9156302858556</v>
      </c>
      <c r="AT39" s="28">
        <v>26.2201817274926</v>
      </c>
      <c r="AU39" s="28">
        <v>28.51</v>
      </c>
      <c r="AV39" s="27">
        <v>28.4669829891335</v>
      </c>
      <c r="AW39" s="28">
        <v>29.9793218434945</v>
      </c>
      <c r="AX39" s="28">
        <v>30.35</v>
      </c>
      <c r="AY39" s="27">
        <v>30.1210327118851</v>
      </c>
      <c r="AZ39" s="28">
        <v>30.899659662868</v>
      </c>
      <c r="BA39" s="28">
        <v>25.41</v>
      </c>
      <c r="BB39" s="27">
        <v>25.1092351608587</v>
      </c>
      <c r="BC39" s="28">
        <v>25.9792223894667</v>
      </c>
      <c r="BD39" t="s" s="29">
        <v>75</v>
      </c>
      <c r="BE39" t="s" s="30">
        <v>76</v>
      </c>
      <c r="BF39" t="s" s="29">
        <v>76</v>
      </c>
      <c r="BG39" s="28">
        <v>21.82</v>
      </c>
      <c r="BH39" s="27">
        <v>21.9371436448856</v>
      </c>
      <c r="BI39" s="28">
        <v>21.7432165368929</v>
      </c>
      <c r="BJ39" s="28">
        <v>15.99</v>
      </c>
      <c r="BK39" s="27">
        <v>16.5639093701997</v>
      </c>
      <c r="BL39" s="28">
        <v>15.4956310803892</v>
      </c>
      <c r="BM39" s="28">
        <v>21.09</v>
      </c>
      <c r="BN39" s="27">
        <v>20.9086066308244</v>
      </c>
      <c r="BO39" s="28">
        <v>21.2179726371453</v>
      </c>
      <c r="BP39" s="28">
        <v>17.17</v>
      </c>
      <c r="BQ39" s="27">
        <v>17.284942467429</v>
      </c>
      <c r="BR39" s="28">
        <v>16.7405528531604</v>
      </c>
      <c r="BS39" s="28">
        <v>28.9</v>
      </c>
      <c r="BT39" s="27">
        <v>28.995205453149</v>
      </c>
      <c r="BU39" s="28">
        <v>28.9483186123912</v>
      </c>
      <c r="BV39" s="28">
        <v>33.23</v>
      </c>
      <c r="BW39" t="s" s="30">
        <v>76</v>
      </c>
      <c r="BX39" t="s" s="29">
        <v>76</v>
      </c>
      <c r="BY39" t="s" s="29">
        <v>75</v>
      </c>
      <c r="BZ39" t="s" s="30">
        <v>76</v>
      </c>
      <c r="CA39" t="s" s="29">
        <v>76</v>
      </c>
      <c r="CB39" s="28">
        <v>34.19</v>
      </c>
      <c r="CC39" s="27">
        <v>32.7024851262629</v>
      </c>
      <c r="CD39" s="28">
        <v>33.6373552345826</v>
      </c>
      <c r="CE39" s="28">
        <v>24.22</v>
      </c>
      <c r="CF39" s="27">
        <v>24.0280802081678</v>
      </c>
      <c r="CG39" s="28">
        <v>24.4578296210958</v>
      </c>
      <c r="CH39" s="28">
        <v>25.25</v>
      </c>
      <c r="CI39" s="27">
        <v>24.8101856118792</v>
      </c>
      <c r="CJ39" s="28">
        <v>25.3634850230415</v>
      </c>
      <c r="CK39" s="28">
        <v>21.37</v>
      </c>
      <c r="CL39" s="27">
        <v>21.1585093445981</v>
      </c>
      <c r="CM39" s="28">
        <v>21.745257296467</v>
      </c>
      <c r="CN39" s="28">
        <v>21.19</v>
      </c>
      <c r="CO39" s="27">
        <v>21.4968242035742</v>
      </c>
      <c r="CP39" s="28">
        <v>22.1278165541517</v>
      </c>
      <c r="CQ39" s="28">
        <v>16.65</v>
      </c>
      <c r="CR39" s="27">
        <v>16.2969854070661</v>
      </c>
      <c r="CS39" s="28">
        <v>17.7799507551389</v>
      </c>
      <c r="CT39" s="28">
        <v>31.88</v>
      </c>
      <c r="CU39" s="27">
        <v>32.1050979262673</v>
      </c>
      <c r="CV39" s="28">
        <v>32.1673726318484</v>
      </c>
      <c r="CW39" s="28">
        <v>14.76</v>
      </c>
      <c r="CX39" s="27">
        <v>15.0404320276498</v>
      </c>
      <c r="CY39" s="28">
        <v>14.8619853359504</v>
      </c>
      <c r="CZ39" s="28">
        <v>26.6</v>
      </c>
      <c r="DA39" s="27">
        <v>26.0757192142749</v>
      </c>
      <c r="DB39" s="28">
        <v>28.3637755550455</v>
      </c>
      <c r="DC39" s="28">
        <v>34.47</v>
      </c>
      <c r="DD39" s="27">
        <v>34.5453168202765</v>
      </c>
      <c r="DE39" s="28">
        <v>34.7137762416795</v>
      </c>
      <c r="DF39" s="28">
        <v>27.99</v>
      </c>
      <c r="DG39" s="27">
        <v>27.0684210189452</v>
      </c>
      <c r="DH39" s="28">
        <v>27.5420289298515</v>
      </c>
      <c r="DI39" s="28">
        <v>19.47</v>
      </c>
      <c r="DJ39" s="27">
        <v>18.3162852022529</v>
      </c>
      <c r="DK39" s="28">
        <v>19.0394194828469</v>
      </c>
      <c r="DL39" s="28">
        <v>23.26</v>
      </c>
      <c r="DM39" s="27">
        <v>23.665183704969</v>
      </c>
      <c r="DN39" s="28">
        <v>23.8233752191028</v>
      </c>
      <c r="DO39" s="28">
        <v>27.62</v>
      </c>
      <c r="DP39" s="27">
        <v>27.7948697051654</v>
      </c>
      <c r="DQ39" s="28">
        <v>27.9517047737209</v>
      </c>
      <c r="DR39" s="28">
        <v>19.86</v>
      </c>
      <c r="DS39" s="27">
        <v>19.9367556323605</v>
      </c>
      <c r="DT39" s="28">
        <v>19.7944156426011</v>
      </c>
      <c r="DU39" s="28">
        <v>33.27</v>
      </c>
      <c r="DV39" s="27">
        <v>33.367464621184</v>
      </c>
      <c r="DW39" s="28">
        <v>33.4296538261207</v>
      </c>
      <c r="DX39" s="28">
        <v>33.13</v>
      </c>
      <c r="DY39" s="27">
        <v>33.3110143972055</v>
      </c>
      <c r="DZ39" s="28">
        <v>33.144638213309</v>
      </c>
      <c r="EA39" s="28">
        <v>24.12</v>
      </c>
      <c r="EB39" s="27">
        <v>23.6224564772146</v>
      </c>
      <c r="EC39" s="28">
        <v>22.8905843573989</v>
      </c>
      <c r="ED39" s="28">
        <v>19.59</v>
      </c>
      <c r="EE39" s="27">
        <v>19.300688639935</v>
      </c>
      <c r="EF39" s="28">
        <v>19.8311399840701</v>
      </c>
      <c r="EG39" s="28">
        <v>23.31</v>
      </c>
      <c r="EH39" s="27">
        <v>22.9394508448541</v>
      </c>
      <c r="EI39" s="38">
        <v>22</v>
      </c>
      <c r="EJ39" s="28">
        <v>32.73</v>
      </c>
      <c r="EK39" s="27">
        <v>33.3444847670251</v>
      </c>
      <c r="EL39" s="28">
        <v>32.9009152585766</v>
      </c>
      <c r="EM39" s="28">
        <v>17.45</v>
      </c>
      <c r="EN39" s="27">
        <v>17.1285113530025</v>
      </c>
      <c r="EO39" s="28">
        <v>16.9193923804227</v>
      </c>
      <c r="EP39" s="28">
        <v>18.79</v>
      </c>
      <c r="EQ39" s="27">
        <v>19.0921018945212</v>
      </c>
      <c r="ER39" s="28">
        <v>18.8995218894009</v>
      </c>
      <c r="ES39" s="28">
        <v>22.43</v>
      </c>
      <c r="ET39" s="27">
        <v>21.9278782642089</v>
      </c>
      <c r="EU39" s="28">
        <v>22.4608794162826</v>
      </c>
      <c r="EV39" s="28">
        <v>21.83</v>
      </c>
      <c r="EW39" s="27">
        <v>22.8610688684076</v>
      </c>
      <c r="EX39" s="28">
        <v>21.7682168458781</v>
      </c>
      <c r="EY39" s="28">
        <v>31.07</v>
      </c>
      <c r="EZ39" s="27">
        <v>31.0598655913979</v>
      </c>
      <c r="FA39" s="28">
        <v>31.819194828469</v>
      </c>
      <c r="FB39" s="28">
        <v>26.81</v>
      </c>
      <c r="FC39" s="27">
        <v>27.5302165242165</v>
      </c>
      <c r="FD39" s="28">
        <v>27.6777345679012</v>
      </c>
      <c r="FE39" s="28">
        <v>22.08</v>
      </c>
      <c r="FF39" s="27">
        <v>21.9694098822325</v>
      </c>
      <c r="FG39" s="28">
        <v>22.7946830252309</v>
      </c>
      <c r="FH39" s="28">
        <v>28.32</v>
      </c>
      <c r="FI39" s="27">
        <v>27.1184831029186</v>
      </c>
      <c r="FJ39" s="28">
        <v>27.7827649181042</v>
      </c>
      <c r="FK39" s="28">
        <v>22.17</v>
      </c>
      <c r="FL39" s="27">
        <v>21.9957669456362</v>
      </c>
      <c r="FM39" s="28">
        <v>22.4082727942864</v>
      </c>
      <c r="FN39" s="28">
        <v>15.12</v>
      </c>
      <c r="FO39" s="27">
        <v>15.6462820020481</v>
      </c>
      <c r="FP39" s="28">
        <v>15.402688812084</v>
      </c>
      <c r="FQ39" s="28">
        <v>24.6</v>
      </c>
      <c r="FR39" s="27">
        <v>24.3750443835302</v>
      </c>
      <c r="FS39" s="28">
        <v>23.7557936507936</v>
      </c>
      <c r="FT39" s="32"/>
      <c r="FU39" s="33">
        <f>SUM(SUM(B39,E39,H39,K39,N39,Q39,T39,W39,Z39,AC39,AF39,AI39,AL39,AO39,AR39,AU39,AX39,BA39,BD39,BG39,BJ39,BM39,BP39,BS39,BV39,BY39,CB39,CE39,CH39,CK39),CN39,CQ39,CT39,CW39,CZ39,DC39,DF39,DI39,DL39,DO39,DR39,DU39,DX39,EA39,ED39,EG39,EJ39,EM39,EP39,ES39,EV39,EY39,FB39,FE39,FH39,FK39,FN39,FQ39)/58</f>
        <v>24.7451785714286</v>
      </c>
      <c r="FV39" s="33">
        <f>SUM(SUM(C39,F39,I39,L39,O39,R39,U39,X39,AA39,AD39,AG39,AJ39,AM39,AP39,AS39,AV39,AY39,BB39,BE39,BH39,BK39,BN39,BQ39,BT39,BW39,BZ39,CC39,CF39,CI39,CL39),CO39,CR39,CU39,CX39,DA39,DD39,DG39,DJ39,DM39,DP39,DS39,DV39,DY39,EB39,EE39,EH39,EK39,EN39,EQ39,ET39,EW39,EZ39,FC39,FF39,FI39,FL39,FO39,FR39)/58</f>
        <v>24.451156880914</v>
      </c>
      <c r="FW39" s="33">
        <f>SUM(SUM(D39,G39,J39,M39,P39,S39,V39,Y39,AB39,AE39,AH39,AK39,AN39,AQ39,AT39,AW39,AZ39,BC39,BF39,BI39,BL39,BO39,BR39,BU39,BX39,CA39,CD39,CG39,CJ39,CM39),CP39,CS39,CV39,CY39,DB39,DE39,DH39,DK39,DN39,DQ39,DT39,DW39,DZ39,EC39,EF39,EI39,EL39,EO39,ER39,EU39,EX39,FA39,FD39,FG39,FJ39,FM39,FP39,FS39)/58</f>
        <v>24.6476809315779</v>
      </c>
      <c r="FX39" s="34"/>
      <c r="FY39" s="34"/>
      <c r="FZ39" s="35"/>
      <c r="GA39" s="36"/>
      <c r="GB39" s="31">
        <f>SUM(SUM(D39,G39,J39,M39,P39,S39,V39,Y39,AB39,AE39,AH39,AK39,AQ39,AT39,AW39,AZ39,BC39,BF39,BI39,BO39,BU39,BX39,CA39,CD39,CG39,CJ39,CM39,CS39,CV39,CY39),DB39,DE39,DH39,DK39,DN39,DZ39,EC39,EF39,EL39,EO39,ER39,EU39,EX39,FG39,FJ39,FM39)/46</f>
        <v>25.0259893048322</v>
      </c>
      <c r="GC39" s="37">
        <v>1946</v>
      </c>
      <c r="GD39" s="27">
        <f>AVERAGE(L39,R39,BB39,BH39,CF39,DS39,EH39,EW39,FC39,FF39,FI39,FR39)</f>
        <v>23.7955783966801</v>
      </c>
      <c r="GE39" s="27">
        <f>AVERAGE(M39,S39,BC39,BI39,CG39,DT39,EI39,EX39,FD39,FG39,FJ39,FS39)</f>
        <v>23.8447087268306</v>
      </c>
      <c r="GF39" s="31">
        <f>AVERAGE(I39,BE39,EZ39)</f>
        <v>29.6810101722373</v>
      </c>
      <c r="GG39" s="31">
        <f>AVERAGE(J39,BF39,FA39)</f>
        <v>29.8378095591221</v>
      </c>
      <c r="GH39" s="31">
        <f>AVERAGE(O39,AA39,AD39,AG39,AM39,AV39,AY39,BT39,BW39,CU39,DA39,DP39,DV39,DY39,EK39)</f>
        <v>29.7778386854674</v>
      </c>
      <c r="GI39" s="31">
        <f>AVERAGE(P39,AB39,AE39,AH39,AN39,AW39,AZ39,BU39,BX39,CV39,DB39,DQ39,DW39,DZ39,EL39)</f>
        <v>30.0828215926802</v>
      </c>
      <c r="GJ39" s="31">
        <f>AVERAGE(C39,DG39,EE39,EN39,ET39)</f>
        <v>21.2377061020181</v>
      </c>
      <c r="GK39" s="31">
        <f>AVERAGE(D39,DH39,EF39,EO39,EU39)</f>
        <v>21.5632101595345</v>
      </c>
      <c r="GL39" s="27">
        <f>AVERAGE(BK39,CR39,CX39)</f>
        <v>15.9671089349719</v>
      </c>
      <c r="GM39" s="27">
        <f>AVERAGE(BL39,CS39,CY39)</f>
        <v>16.0458557238262</v>
      </c>
      <c r="GN39" s="27">
        <f>AVERAGE(AP39,BQ39,CO39,DJ39,DM39,EQ39,FO39)</f>
        <v>18.7222939922176</v>
      </c>
      <c r="GO39" s="27">
        <f>AVERAGE(AQ39,BR39,CP39,DK39,DN39,ER39,FP39)</f>
        <v>18.7939435995781</v>
      </c>
      <c r="GP39" s="27">
        <f>AVERAGE(F39,U39,X39,AJ39,AS39,BN39,BZ39,CC39,CI39,CL39,DD39,EB39,FL39)</f>
        <v>24.8224175407134</v>
      </c>
      <c r="GQ39" s="27">
        <f>AVERAGE(G39,V39,Y39,AK39,AT39,BO39,CA39,CD39,CJ39,CM39,DE39,EC39,FM39)</f>
        <v>25.0949668277378</v>
      </c>
      <c r="GR39" s="27">
        <f>AVERAGE(X39,AS39,CC39,DD39)</f>
        <v>31.4605322496608</v>
      </c>
      <c r="GS39" s="27">
        <f>AVERAGE(Y39,AT39,CD39,DE39)</f>
        <v>31.7813104437958</v>
      </c>
      <c r="GT39" s="27">
        <f>AVERAGE(F39,U39,AJ39,BN39,BZ39,CI39,CL39,EB39,FL39)</f>
        <v>21.5033601862397</v>
      </c>
      <c r="GU39" s="27">
        <f>AVERAGE(G39,V39,AK39,BO39,CA39,CJ39,CM39,EC39,FM39)</f>
        <v>21.7517950197089</v>
      </c>
      <c r="GV39" s="31"/>
    </row>
    <row r="40" ht="20.35" customHeight="1">
      <c r="A40" s="25">
        <v>1947</v>
      </c>
      <c r="B40" s="26">
        <v>21.96</v>
      </c>
      <c r="C40" s="27">
        <v>21.4036917562724</v>
      </c>
      <c r="D40" s="28">
        <v>21.7360995903738</v>
      </c>
      <c r="E40" s="28">
        <v>19.9</v>
      </c>
      <c r="F40" s="27">
        <v>19.4192221957378</v>
      </c>
      <c r="G40" s="28">
        <v>19.3426786597101</v>
      </c>
      <c r="H40" s="28">
        <v>27.92</v>
      </c>
      <c r="I40" s="27">
        <v>28.3442985837684</v>
      </c>
      <c r="J40" s="28">
        <v>27.8730145929339</v>
      </c>
      <c r="K40" t="s" s="29">
        <v>75</v>
      </c>
      <c r="L40" t="s" s="30">
        <v>76</v>
      </c>
      <c r="M40" t="s" s="29">
        <v>76</v>
      </c>
      <c r="N40" s="28">
        <v>31.31</v>
      </c>
      <c r="O40" s="27">
        <v>30.2638460061444</v>
      </c>
      <c r="P40" s="28">
        <v>31.1973515104967</v>
      </c>
      <c r="Q40" s="28">
        <v>26.42</v>
      </c>
      <c r="R40" s="27">
        <v>26.1116378648234</v>
      </c>
      <c r="S40" s="28">
        <v>26.480702124936</v>
      </c>
      <c r="T40" s="28">
        <v>21.78</v>
      </c>
      <c r="U40" s="27">
        <v>20.8585061443932</v>
      </c>
      <c r="V40" s="28">
        <v>22.030256656426</v>
      </c>
      <c r="W40" s="28">
        <v>32.27</v>
      </c>
      <c r="X40" s="27">
        <v>31.4446588140262</v>
      </c>
      <c r="Y40" s="28">
        <v>32.2749571172555</v>
      </c>
      <c r="Z40" s="28">
        <v>26.47</v>
      </c>
      <c r="AA40" s="27">
        <v>26.4760029441884</v>
      </c>
      <c r="AB40" s="28">
        <v>26.6059466205837</v>
      </c>
      <c r="AC40" s="28">
        <v>32.41</v>
      </c>
      <c r="AD40" s="27">
        <v>32.3406099590374</v>
      </c>
      <c r="AE40" s="28">
        <v>32.3245647721454</v>
      </c>
      <c r="AF40" s="28">
        <v>29.06</v>
      </c>
      <c r="AG40" s="27">
        <v>29.325222094214</v>
      </c>
      <c r="AH40" t="s" s="29">
        <v>76</v>
      </c>
      <c r="AI40" s="28">
        <v>18.88</v>
      </c>
      <c r="AJ40" s="27">
        <v>19.0977990094814</v>
      </c>
      <c r="AK40" s="28">
        <v>18.8852420237654</v>
      </c>
      <c r="AL40" s="28">
        <v>23.85</v>
      </c>
      <c r="AM40" s="27">
        <v>23.6077793889154</v>
      </c>
      <c r="AN40" s="28">
        <v>23.1784279711143</v>
      </c>
      <c r="AO40" s="28">
        <v>16.24</v>
      </c>
      <c r="AP40" s="27">
        <v>16.8980567252856</v>
      </c>
      <c r="AQ40" s="28">
        <v>16.7857926576266</v>
      </c>
      <c r="AR40" s="28">
        <v>26.88</v>
      </c>
      <c r="AS40" s="27">
        <v>26.8832571684588</v>
      </c>
      <c r="AT40" s="28">
        <v>26.1810701484895</v>
      </c>
      <c r="AU40" s="28">
        <v>26.5</v>
      </c>
      <c r="AV40" s="27">
        <v>26.533449732507</v>
      </c>
      <c r="AW40" s="28">
        <v>28.068296475802</v>
      </c>
      <c r="AX40" s="28">
        <v>30.16</v>
      </c>
      <c r="AY40" s="27">
        <v>29.9938882131643</v>
      </c>
      <c r="AZ40" s="28">
        <v>30.4516734974807</v>
      </c>
      <c r="BA40" s="28">
        <v>24.57</v>
      </c>
      <c r="BB40" s="27">
        <v>24.1398048586221</v>
      </c>
      <c r="BC40" s="28">
        <v>25.0807780592977</v>
      </c>
      <c r="BD40" s="28">
        <v>31.88</v>
      </c>
      <c r="BE40" s="27">
        <v>31.3269162826421</v>
      </c>
      <c r="BF40" s="28">
        <v>31.8829557091654</v>
      </c>
      <c r="BG40" s="28">
        <v>22.12</v>
      </c>
      <c r="BH40" s="27">
        <v>22.2393281114819</v>
      </c>
      <c r="BI40" s="28">
        <v>22.0788047271807</v>
      </c>
      <c r="BJ40" s="28">
        <v>16.66</v>
      </c>
      <c r="BK40" s="27">
        <v>17.2609860162085</v>
      </c>
      <c r="BL40" s="28">
        <v>16.1907197370977</v>
      </c>
      <c r="BM40" s="28">
        <v>20.7</v>
      </c>
      <c r="BN40" s="27">
        <v>20.4559875832053</v>
      </c>
      <c r="BO40" s="28">
        <v>20.7753789042499</v>
      </c>
      <c r="BP40" t="s" s="29">
        <v>75</v>
      </c>
      <c r="BQ40" t="s" s="30">
        <v>76</v>
      </c>
      <c r="BR40" t="s" s="29">
        <v>76</v>
      </c>
      <c r="BS40" s="28">
        <v>27.14</v>
      </c>
      <c r="BT40" s="27">
        <v>27.090738200195</v>
      </c>
      <c r="BU40" s="28">
        <v>27.1861707452725</v>
      </c>
      <c r="BV40" s="28">
        <v>33</v>
      </c>
      <c r="BW40" s="27">
        <v>32.4128705837173</v>
      </c>
      <c r="BX40" s="28">
        <v>32.6109094982079</v>
      </c>
      <c r="BY40" t="s" s="29">
        <v>75</v>
      </c>
      <c r="BZ40" t="s" s="30">
        <v>76</v>
      </c>
      <c r="CA40" t="s" s="29">
        <v>76</v>
      </c>
      <c r="CB40" s="28">
        <v>34.5</v>
      </c>
      <c r="CC40" s="27">
        <v>32.9041225038402</v>
      </c>
      <c r="CD40" s="28">
        <v>33.9018509984639</v>
      </c>
      <c r="CE40" s="28">
        <v>22.8</v>
      </c>
      <c r="CF40" s="27">
        <v>22.6121945018274</v>
      </c>
      <c r="CG40" s="28">
        <v>22.9483301331285</v>
      </c>
      <c r="CH40" s="28">
        <v>24.88</v>
      </c>
      <c r="CI40" s="27">
        <v>24.5029633896569</v>
      </c>
      <c r="CJ40" s="28">
        <v>24.8883230926779</v>
      </c>
      <c r="CK40" s="28">
        <v>21.28</v>
      </c>
      <c r="CL40" s="27">
        <v>21.0771351766513</v>
      </c>
      <c r="CM40" s="28">
        <v>21.6382731694828</v>
      </c>
      <c r="CN40" s="28">
        <v>21.87</v>
      </c>
      <c r="CO40" s="27">
        <v>22.119674382716</v>
      </c>
      <c r="CP40" s="28">
        <v>22.8035561490978</v>
      </c>
      <c r="CQ40" s="28">
        <v>17.78</v>
      </c>
      <c r="CR40" s="27">
        <v>17.4246780593958</v>
      </c>
      <c r="CS40" s="28">
        <v>19.0216063483235</v>
      </c>
      <c r="CT40" s="28">
        <v>30.8</v>
      </c>
      <c r="CU40" s="27">
        <v>31.059697402856</v>
      </c>
      <c r="CV40" s="28">
        <v>31.1255401945724</v>
      </c>
      <c r="CW40" s="28">
        <v>15.8</v>
      </c>
      <c r="CX40" s="27">
        <v>16.1587096774194</v>
      </c>
      <c r="CY40" s="28">
        <v>16.019093061956</v>
      </c>
      <c r="CZ40" s="28">
        <v>26.19</v>
      </c>
      <c r="DA40" s="27">
        <v>25.6658560569945</v>
      </c>
      <c r="DB40" s="28">
        <v>27.9219220430108</v>
      </c>
      <c r="DC40" s="28">
        <v>34.26</v>
      </c>
      <c r="DD40" s="27">
        <v>34.2917242703533</v>
      </c>
      <c r="DE40" s="28">
        <v>34.4641218637993</v>
      </c>
      <c r="DF40" s="28">
        <v>28.4</v>
      </c>
      <c r="DG40" s="27">
        <v>27.4295899654819</v>
      </c>
      <c r="DH40" s="28">
        <v>27.9392869355133</v>
      </c>
      <c r="DI40" s="28">
        <v>20.56</v>
      </c>
      <c r="DJ40" s="27">
        <v>19.4036104710702</v>
      </c>
      <c r="DK40" s="28">
        <v>20.1317537122376</v>
      </c>
      <c r="DL40" s="28">
        <v>23.72</v>
      </c>
      <c r="DM40" s="27">
        <v>24.2805715565796</v>
      </c>
      <c r="DN40" s="28">
        <v>24.3311394198607</v>
      </c>
      <c r="DO40" s="28">
        <v>26.17</v>
      </c>
      <c r="DP40" s="27">
        <v>26.2838139378851</v>
      </c>
      <c r="DQ40" s="28">
        <v>26.4649710657344</v>
      </c>
      <c r="DR40" s="28">
        <v>19.93</v>
      </c>
      <c r="DS40" s="27">
        <v>20.0023425499232</v>
      </c>
      <c r="DT40" s="28">
        <v>19.9295602918587</v>
      </c>
      <c r="DU40" t="s" s="29">
        <v>75</v>
      </c>
      <c r="DV40" t="s" s="30">
        <v>76</v>
      </c>
      <c r="DW40" t="s" s="29">
        <v>76</v>
      </c>
      <c r="DX40" s="28">
        <v>32.99</v>
      </c>
      <c r="DY40" s="27">
        <v>33.1322232178415</v>
      </c>
      <c r="DZ40" s="28">
        <v>32.9940133412983</v>
      </c>
      <c r="EA40" s="28">
        <v>24.29</v>
      </c>
      <c r="EB40" s="27">
        <v>23.8390015360983</v>
      </c>
      <c r="EC40" s="28">
        <v>23.0327681771634</v>
      </c>
      <c r="ED40" s="28">
        <v>20.13</v>
      </c>
      <c r="EE40" s="27">
        <v>19.895075083426</v>
      </c>
      <c r="EF40" s="28">
        <v>20.3839074500768</v>
      </c>
      <c r="EG40" s="28">
        <v>23.02</v>
      </c>
      <c r="EH40" s="27">
        <v>22.6679403481823</v>
      </c>
      <c r="EI40" s="38">
        <v>21.8</v>
      </c>
      <c r="EJ40" s="28">
        <v>32.71</v>
      </c>
      <c r="EK40" s="27">
        <v>33.2454794789625</v>
      </c>
      <c r="EL40" s="28">
        <v>32.7512448796723</v>
      </c>
      <c r="EM40" s="28">
        <v>18.63</v>
      </c>
      <c r="EN40" s="27">
        <v>18.1286997212266</v>
      </c>
      <c r="EO40" s="28">
        <v>17.9275119474313</v>
      </c>
      <c r="EP40" s="28">
        <v>19.57</v>
      </c>
      <c r="EQ40" s="27">
        <v>19.8183632828363</v>
      </c>
      <c r="ER40" s="28">
        <v>19.6974462365591</v>
      </c>
      <c r="ES40" s="28">
        <v>23.19</v>
      </c>
      <c r="ET40" s="27">
        <v>22.7143093958013</v>
      </c>
      <c r="EU40" s="28">
        <v>23.2791763114219</v>
      </c>
      <c r="EV40" s="28">
        <v>21.58</v>
      </c>
      <c r="EW40" s="27">
        <v>22.5167492319508</v>
      </c>
      <c r="EX40" s="28">
        <v>21.5634094982079</v>
      </c>
      <c r="EY40" s="28">
        <v>31.82</v>
      </c>
      <c r="EZ40" s="27">
        <v>31.7549801587302</v>
      </c>
      <c r="FA40" s="28">
        <v>32.522535202253</v>
      </c>
      <c r="FB40" s="28">
        <v>26.06</v>
      </c>
      <c r="FC40" s="27">
        <v>26.8123833095916</v>
      </c>
      <c r="FD40" s="28">
        <v>26.8799344729345</v>
      </c>
      <c r="FE40" s="28">
        <v>21.98</v>
      </c>
      <c r="FF40" s="27">
        <v>21.6984971838198</v>
      </c>
      <c r="FG40" s="28">
        <v>22.6584274193549</v>
      </c>
      <c r="FH40" s="28">
        <v>26.39</v>
      </c>
      <c r="FI40" s="27">
        <v>25.1443241167435</v>
      </c>
      <c r="FJ40" s="28">
        <v>25.8780753968254</v>
      </c>
      <c r="FK40" s="28">
        <v>22.13</v>
      </c>
      <c r="FL40" s="27">
        <v>21.9391794674859</v>
      </c>
      <c r="FM40" s="28">
        <v>22.3451446492576</v>
      </c>
      <c r="FN40" s="28">
        <v>15.94</v>
      </c>
      <c r="FO40" s="27">
        <v>16.4475341649452</v>
      </c>
      <c r="FP40" s="28">
        <v>16.1951184517188</v>
      </c>
      <c r="FQ40" s="28">
        <v>23.79</v>
      </c>
      <c r="FR40" s="27">
        <v>23.5029870711726</v>
      </c>
      <c r="FS40" s="28">
        <v>22.9820999743984</v>
      </c>
      <c r="FT40" s="32"/>
      <c r="FU40" s="33">
        <f>SUM(SUM(B40,E40,H40,K40,N40,Q40,T40,W40,Z40,AC40,AF40,AI40,AL40,AO40,AR40,AU40,AX40,BA40,BD40,BG40,BJ40,BM40,BP40,BS40,BV40,BY40,CB40,CE40,CH40,CK40),CN40,CQ40,CT40,CW40,CZ40,DC40,DF40,DI40,DL40,DO40,DR40,DU40,DX40,EA40,ED40,EG40,EJ40,EM40,EP40,ES40,EV40,EY40,FB40,FE40,FH40,FK40,FN40,FQ40)/58</f>
        <v>24.8377777777778</v>
      </c>
      <c r="FV40" s="33">
        <f>SUM(SUM(C40,F40,I40,L40,O40,R40,U40,X40,AA40,AD40,AG40,AJ40,AM40,AP40,AS40,AV40,AY40,BB40,BE40,BH40,BK40,BN40,BQ40,BT40,BW40,BZ40,CC40,CF40,CI40,CL40),CO40,CR40,CU40,CX40,DA40,DD40,DG40,DJ40,DM40,DP40,DS40,DV40,DY40,EB40,EE40,EH40,EK40,EN40,EQ40,ET40,EW40,EZ40,FC40,FF40,FI40,FL40,FO40,FR40)/58</f>
        <v>24.674129053851</v>
      </c>
      <c r="FW40" s="33">
        <f>SUM(SUM(D40,G40,J40,M40,P40,S40,V40,Y40,AB40,AE40,AH40,AK40,AN40,AQ40,AT40,AW40,AZ40,BC40,BF40,BI40,BL40,BO40,BR40,BU40,BX40,CA40,CD40,CG40,CJ40,CM40),CP40,CS40,CV40,CY40,DB40,DE40,DH40,DK40,DN40,DQ40,DT40,DW40,DZ40,EC40,EF40,EI40,EL40,EO40,ER40,EU40,EX40,FA40,FD40,FG40,FJ40,FM40,FP40,FS40)/58</f>
        <v>24.8234327110925</v>
      </c>
      <c r="FX40" s="34"/>
      <c r="FY40" s="34"/>
      <c r="FZ40" s="35"/>
      <c r="GA40" s="36"/>
      <c r="GB40" s="31">
        <f>SUM(SUM(D40,G40,J40,M40,P40,S40,V40,Y40,AB40,AE40,AH40,AK40,AQ40,AT40,AW40,AZ40,BC40,BF40,BI40,BO40,BU40,BX40,CA40,CD40,CG40,CJ40,CM40,CS40,CV40,CY40),DB40,DE40,DH40,DK40,DN40,DZ40,EC40,EF40,EL40,EO40,ER40,EU40,EX40,FG40,FJ40,FM40)/46</f>
        <v>25.2719769853883</v>
      </c>
      <c r="GC40" s="37">
        <v>1947</v>
      </c>
      <c r="GD40" s="27">
        <f>AVERAGE(L40,R40,BB40,BH40,CF40,DS40,EH40,EW40,FC40,FF40,FI40,FR40)</f>
        <v>23.404380831649</v>
      </c>
      <c r="GE40" s="27">
        <f>AVERAGE(M40,S40,BC40,BI40,CG40,DT40,EI40,EX40,FD40,FG40,FJ40,FS40)</f>
        <v>23.4800110998293</v>
      </c>
      <c r="GF40" s="31">
        <f>AVERAGE(I40,BE40,EZ40)</f>
        <v>30.4753983417136</v>
      </c>
      <c r="GG40" s="31">
        <f>AVERAGE(J40,BF40,FA40)</f>
        <v>30.7595018347841</v>
      </c>
      <c r="GH40" s="31">
        <f>AVERAGE(O40,AA40,AD40,AG40,AM40,AV40,AY40,BT40,BW40,CU40,DA40,DP40,DV40,DY40,EK40)</f>
        <v>29.1022483726159</v>
      </c>
      <c r="GI40" s="31">
        <f>AVERAGE(P40,AB40,AE40,AH40,AN40,AW40,AZ40,BU40,BX40,CV40,DB40,DQ40,DW40,DZ40,EL40)</f>
        <v>29.4523871242609</v>
      </c>
      <c r="GJ40" s="31">
        <f>AVERAGE(C40,DG40,EE40,EN40,ET40)</f>
        <v>21.9142731844416</v>
      </c>
      <c r="GK40" s="31">
        <f>AVERAGE(D40,DH40,EF40,EO40,EU40)</f>
        <v>22.2531964469634</v>
      </c>
      <c r="GL40" s="27">
        <f>AVERAGE(BK40,CR40,CX40)</f>
        <v>16.9481245843412</v>
      </c>
      <c r="GM40" s="27">
        <f>AVERAGE(BL40,CS40,CY40)</f>
        <v>17.0771397157924</v>
      </c>
      <c r="GN40" s="31">
        <f>AVERAGE(AP40,BQ40,CO40,DJ40,DM40,EQ40,FO40)</f>
        <v>19.8279684305722</v>
      </c>
      <c r="GO40" s="31">
        <f>AVERAGE(AQ40,BR40,CP40,DK40,DN40,ER40,FP40)</f>
        <v>19.9908011045168</v>
      </c>
      <c r="GP40" s="27">
        <f>AVERAGE(F40,U40,X40,AJ40,AS40,BN40,BZ40,CC40,CI40,CL40,DD40,EB40,FL40)</f>
        <v>24.7261297716157</v>
      </c>
      <c r="GQ40" s="27">
        <f>AVERAGE(G40,V40,Y40,AK40,AT40,BO40,CA40,CD40,CJ40,CM40,DE40,EC40,FM40)</f>
        <v>24.9800054550618</v>
      </c>
      <c r="GR40" s="27">
        <f>AVERAGE(X40,AS40,CC40,DD40)</f>
        <v>31.3809406891696</v>
      </c>
      <c r="GS40" s="27">
        <f>AVERAGE(Y40,AT40,CD40,DE40)</f>
        <v>31.7055000320021</v>
      </c>
      <c r="GT40" s="27">
        <f>AVERAGE(F40,U40,AJ40,BN40,BZ40,CI40,CL40,EB40,FL40)</f>
        <v>21.3987243128388</v>
      </c>
      <c r="GU40" s="27">
        <f>AVERAGE(G40,V40,AK40,BO40,CA40,CJ40,CM40,EC40,FM40)</f>
        <v>21.6172581665916</v>
      </c>
      <c r="GV40" s="31"/>
    </row>
    <row r="41" ht="20.35" customHeight="1">
      <c r="A41" s="25">
        <v>1948</v>
      </c>
      <c r="B41" s="26">
        <v>21.4</v>
      </c>
      <c r="C41" s="27">
        <v>20.8914151526387</v>
      </c>
      <c r="D41" s="28">
        <v>21.2110456062291</v>
      </c>
      <c r="E41" s="28">
        <v>20.67</v>
      </c>
      <c r="F41" s="27">
        <v>20.1422178964281</v>
      </c>
      <c r="G41" s="28">
        <v>19.9658728834507</v>
      </c>
      <c r="H41" s="28">
        <v>27.91</v>
      </c>
      <c r="I41" s="27">
        <v>28.2703968474672</v>
      </c>
      <c r="J41" s="28">
        <v>27.9428167099246</v>
      </c>
      <c r="K41" t="s" s="29">
        <v>75</v>
      </c>
      <c r="L41" t="s" s="30">
        <v>76</v>
      </c>
      <c r="M41" t="s" s="29">
        <v>76</v>
      </c>
      <c r="N41" s="28">
        <v>32.26</v>
      </c>
      <c r="O41" s="27">
        <v>31.3090909652701</v>
      </c>
      <c r="P41" s="28">
        <v>32.2034065628476</v>
      </c>
      <c r="Q41" s="28">
        <v>27.06</v>
      </c>
      <c r="R41" s="27">
        <v>26.6775444938821</v>
      </c>
      <c r="S41" s="28">
        <v>27.1420278704734</v>
      </c>
      <c r="T41" s="28">
        <v>22.71</v>
      </c>
      <c r="U41" s="27">
        <v>21.761044370288</v>
      </c>
      <c r="V41" s="28">
        <v>22.955664936349</v>
      </c>
      <c r="W41" s="28">
        <v>32.27</v>
      </c>
      <c r="X41" s="27">
        <v>31.4288870349771</v>
      </c>
      <c r="Y41" s="28">
        <v>32.270105672970</v>
      </c>
      <c r="Z41" s="28">
        <v>26.75</v>
      </c>
      <c r="AA41" s="27">
        <v>26.767552836485</v>
      </c>
      <c r="AB41" s="28">
        <v>26.8158988382153</v>
      </c>
      <c r="AC41" s="28">
        <v>32.64</v>
      </c>
      <c r="AD41" s="27">
        <v>32.5137263626251</v>
      </c>
      <c r="AE41" s="28">
        <v>32.5566221727846</v>
      </c>
      <c r="AF41" s="28">
        <v>28.71</v>
      </c>
      <c r="AG41" s="27">
        <v>28.9355478309233</v>
      </c>
      <c r="AH41" s="28">
        <v>29.1700512915585</v>
      </c>
      <c r="AI41" s="28">
        <v>19.64</v>
      </c>
      <c r="AJ41" s="27">
        <v>19.5156936719812</v>
      </c>
      <c r="AK41" s="28">
        <v>19.6826143245582</v>
      </c>
      <c r="AL41" s="28">
        <v>23.51</v>
      </c>
      <c r="AM41" s="27">
        <v>23.2590084220563</v>
      </c>
      <c r="AN41" s="28">
        <v>22.8695844368522</v>
      </c>
      <c r="AO41" s="28">
        <v>15.39</v>
      </c>
      <c r="AP41" s="27">
        <v>16.017826597454</v>
      </c>
      <c r="AQ41" s="28">
        <v>15.9119836855766</v>
      </c>
      <c r="AR41" s="28">
        <v>28.02</v>
      </c>
      <c r="AS41" s="27">
        <v>28.1297237671487</v>
      </c>
      <c r="AT41" s="28">
        <v>27.3709482758621</v>
      </c>
      <c r="AU41" s="28">
        <v>27.95</v>
      </c>
      <c r="AV41" s="27">
        <v>27.9066005438141</v>
      </c>
      <c r="AW41" s="28">
        <v>29.455805524657</v>
      </c>
      <c r="AX41" s="28">
        <v>30.75</v>
      </c>
      <c r="AY41" s="27">
        <v>30.4934807193178</v>
      </c>
      <c r="AZ41" s="28">
        <v>30.8968196143864</v>
      </c>
      <c r="BA41" s="28">
        <v>25.06</v>
      </c>
      <c r="BB41" s="27">
        <v>24.5608912680756</v>
      </c>
      <c r="BC41" s="28">
        <v>25.5848738015785</v>
      </c>
      <c r="BD41" s="28">
        <v>31.73</v>
      </c>
      <c r="BE41" s="27">
        <v>31.2099128661476</v>
      </c>
      <c r="BF41" s="28">
        <v>31.7302305030281</v>
      </c>
      <c r="BG41" s="28">
        <v>22.02</v>
      </c>
      <c r="BH41" s="27">
        <v>22.1604122305207</v>
      </c>
      <c r="BI41" s="28">
        <v>22.0258702570758</v>
      </c>
      <c r="BJ41" s="28">
        <v>16.28</v>
      </c>
      <c r="BK41" s="27">
        <v>16.8306192065258</v>
      </c>
      <c r="BL41" s="28">
        <v>15.8085928809789</v>
      </c>
      <c r="BM41" s="28">
        <v>21.55</v>
      </c>
      <c r="BN41" s="27">
        <v>21.2312758002719</v>
      </c>
      <c r="BO41" s="28">
        <v>21.6020114942529</v>
      </c>
      <c r="BP41" s="28">
        <v>17.47</v>
      </c>
      <c r="BQ41" s="27">
        <v>17.5545831788407</v>
      </c>
      <c r="BR41" s="28">
        <v>17.0343261030775</v>
      </c>
      <c r="BS41" s="28">
        <v>27.86</v>
      </c>
      <c r="BT41" s="27">
        <v>27.912944011865</v>
      </c>
      <c r="BU41" s="28">
        <v>27.9419011865035</v>
      </c>
      <c r="BV41" s="28">
        <v>33.22</v>
      </c>
      <c r="BW41" s="27">
        <v>32.6361920652577</v>
      </c>
      <c r="BX41" s="28">
        <v>32.8591889136077</v>
      </c>
      <c r="BY41" s="28">
        <v>25.87</v>
      </c>
      <c r="BZ41" s="27">
        <v>25.6797969691976</v>
      </c>
      <c r="CA41" s="28">
        <v>26.2550422073909</v>
      </c>
      <c r="CB41" s="28">
        <v>34.52</v>
      </c>
      <c r="CC41" s="27">
        <v>32.8798615745891</v>
      </c>
      <c r="CD41" s="28">
        <v>33.8939624273885</v>
      </c>
      <c r="CE41" s="28">
        <v>22.85</v>
      </c>
      <c r="CF41" s="27">
        <v>22.6162790089653</v>
      </c>
      <c r="CG41" s="28">
        <v>22.9438975404771</v>
      </c>
      <c r="CH41" s="28">
        <v>25.27</v>
      </c>
      <c r="CI41" s="27">
        <v>24.7856485601285</v>
      </c>
      <c r="CJ41" s="28">
        <v>25.3536503522432</v>
      </c>
      <c r="CK41" s="28">
        <v>22.48</v>
      </c>
      <c r="CL41" s="27">
        <v>22.231704053887</v>
      </c>
      <c r="CM41" s="28">
        <v>22.8275723025584</v>
      </c>
      <c r="CN41" s="28">
        <v>21.86</v>
      </c>
      <c r="CO41" s="27">
        <v>22.2096197768281</v>
      </c>
      <c r="CP41" s="28">
        <v>22.8022188983856</v>
      </c>
      <c r="CQ41" s="28">
        <v>17.08</v>
      </c>
      <c r="CR41" s="27">
        <v>16.7273612656038</v>
      </c>
      <c r="CS41" s="28">
        <v>16.4378330861451</v>
      </c>
      <c r="CT41" s="28">
        <v>31.48</v>
      </c>
      <c r="CU41" s="27">
        <v>31.8008271536275</v>
      </c>
      <c r="CV41" s="28">
        <v>31.8489136077123</v>
      </c>
      <c r="CW41" s="28">
        <v>15.26</v>
      </c>
      <c r="CX41" s="27">
        <v>15.5841780991225</v>
      </c>
      <c r="CY41" s="28">
        <v>15.4733092324805</v>
      </c>
      <c r="CZ41" s="28">
        <v>25.98</v>
      </c>
      <c r="DA41" s="27">
        <v>25.680056790761</v>
      </c>
      <c r="DB41" s="28">
        <v>27.3977422376783</v>
      </c>
      <c r="DC41" s="28">
        <v>35.05</v>
      </c>
      <c r="DD41" s="27">
        <v>35.0601912618959</v>
      </c>
      <c r="DE41" s="28">
        <v>35.237158571252</v>
      </c>
      <c r="DF41" s="28">
        <v>28.76</v>
      </c>
      <c r="DG41" s="27">
        <v>27.7878398838215</v>
      </c>
      <c r="DH41" s="28">
        <v>28.2844055122976</v>
      </c>
      <c r="DI41" s="28">
        <v>19.9</v>
      </c>
      <c r="DJ41" s="27">
        <v>18.7611586948461</v>
      </c>
      <c r="DK41" s="28">
        <v>19.4877162897046</v>
      </c>
      <c r="DL41" s="28">
        <v>23.36</v>
      </c>
      <c r="DM41" s="27">
        <v>23.9058796811272</v>
      </c>
      <c r="DN41" t="s" s="29">
        <v>76</v>
      </c>
      <c r="DO41" s="28">
        <v>26.6</v>
      </c>
      <c r="DP41" s="27">
        <v>26.7440653194908</v>
      </c>
      <c r="DQ41" s="28">
        <v>26.929322395254</v>
      </c>
      <c r="DR41" s="28">
        <v>19.49</v>
      </c>
      <c r="DS41" s="27">
        <v>19.5717310697274</v>
      </c>
      <c r="DT41" s="28">
        <v>19.4818216974905</v>
      </c>
      <c r="DU41" t="s" s="29">
        <v>75</v>
      </c>
      <c r="DV41" t="s" s="30">
        <v>76</v>
      </c>
      <c r="DW41" t="s" s="29">
        <v>76</v>
      </c>
      <c r="DX41" s="28">
        <v>33.26</v>
      </c>
      <c r="DY41" s="27">
        <v>33.4698603386479</v>
      </c>
      <c r="DZ41" s="28">
        <v>33.290165925102</v>
      </c>
      <c r="EA41" s="28">
        <v>24.98</v>
      </c>
      <c r="EB41" s="27">
        <v>24.5250939315289</v>
      </c>
      <c r="EC41" s="28">
        <v>23.6922225312075</v>
      </c>
      <c r="ED41" s="28">
        <v>19.78</v>
      </c>
      <c r="EE41" s="27">
        <v>19.5626431484719</v>
      </c>
      <c r="EF41" s="28">
        <v>20.0600154492646</v>
      </c>
      <c r="EG41" s="28">
        <v>22.91</v>
      </c>
      <c r="EH41" s="27">
        <v>22.5247058460017</v>
      </c>
      <c r="EI41" s="38">
        <v>21.6</v>
      </c>
      <c r="EJ41" s="28">
        <v>33.07</v>
      </c>
      <c r="EK41" s="27">
        <v>33.6151535656903</v>
      </c>
      <c r="EL41" s="28">
        <v>33.2188311086392</v>
      </c>
      <c r="EM41" s="28">
        <v>17.97</v>
      </c>
      <c r="EN41" s="27">
        <v>17.5667696249801</v>
      </c>
      <c r="EO41" s="28">
        <v>17.3689778545827</v>
      </c>
      <c r="EP41" s="28">
        <v>19.01</v>
      </c>
      <c r="EQ41" s="27">
        <v>19.2840619206526</v>
      </c>
      <c r="ER41" s="28">
        <v>19.0478157829687</v>
      </c>
      <c r="ES41" s="28">
        <v>22.87</v>
      </c>
      <c r="ET41" s="27">
        <v>22.4330926337906</v>
      </c>
      <c r="EU41" s="28">
        <v>23.0012810530219</v>
      </c>
      <c r="EV41" s="28">
        <v>21.33</v>
      </c>
      <c r="EW41" s="27">
        <v>22.2369587460494</v>
      </c>
      <c r="EX41" s="28">
        <v>21.2759166490104</v>
      </c>
      <c r="EY41" s="28">
        <v>31.94</v>
      </c>
      <c r="EZ41" s="27">
        <v>31.8789692250649</v>
      </c>
      <c r="FA41" s="28">
        <v>32.630630021011</v>
      </c>
      <c r="FB41" s="28">
        <v>26.81</v>
      </c>
      <c r="FC41" s="27">
        <v>27.5236923076923</v>
      </c>
      <c r="FD41" s="28">
        <v>27.6183974358974</v>
      </c>
      <c r="FE41" s="28">
        <v>21.63</v>
      </c>
      <c r="FF41" s="27">
        <v>21.5536534420962</v>
      </c>
      <c r="FG41" s="28">
        <v>22.2925373872204</v>
      </c>
      <c r="FH41" s="28">
        <v>27.12</v>
      </c>
      <c r="FI41" s="27">
        <v>25.9366907675195</v>
      </c>
      <c r="FJ41" s="28">
        <v>26.597030651341</v>
      </c>
      <c r="FK41" s="28">
        <v>23.21</v>
      </c>
      <c r="FL41" s="27">
        <v>23.0053661475714</v>
      </c>
      <c r="FM41" s="28">
        <v>23.445275923866</v>
      </c>
      <c r="FN41" s="28">
        <v>15.46</v>
      </c>
      <c r="FO41" s="27">
        <v>15.998765294772</v>
      </c>
      <c r="FP41" s="28">
        <v>15.7293007662835</v>
      </c>
      <c r="FQ41" s="28">
        <v>23.57</v>
      </c>
      <c r="FR41" s="27">
        <v>23.2200583982202</v>
      </c>
      <c r="FS41" s="28">
        <v>22.7603448275862</v>
      </c>
      <c r="FT41" s="32"/>
      <c r="FU41" s="33">
        <f>SUM(SUM(B41,E41,H41,K41,N41,Q41,T41,W41,Z41,AC41,AF41,AI41,AL41,AO41,AR41,AU41,AX41,BA41,BD41,BG41,BJ41,BM41,BP41,BS41,BV41,BY41,CB41,CE41,CH41,CK41),CN41,CQ41,CT41,CW41,CZ41,DC41,DF41,DI41,DL41,DO41,DR41,DU41,DX41,EA41,ED41,EG41,EJ41,EM41,EP41,ES41,EV41,EY41,FB41,FE41,FH41,FK41,FN41,FQ41)/58</f>
        <v>24.885</v>
      </c>
      <c r="FV41" s="33">
        <f>SUM(SUM(C41,F41,I41,L41,O41,R41,U41,X41,AA41,AD41,AG41,AJ41,AM41,AP41,AS41,AV41,AY41,BB41,BE41,BH41,BK41,BN41,BQ41,BT41,BW41,BZ41,CC41,CF41,CI41,CL41),CO41,CR41,CU41,CX41,DA41,DD41,DG41,DJ41,DM41,DP41,DS41,DV41,DY41,EB41,EE41,EH41,EK41,EN41,EQ41,ET41,EW41,EZ41,FC41,FF41,FI41,FL41,FO41,FR41)/58</f>
        <v>24.722827190047</v>
      </c>
      <c r="FW41" s="33">
        <f>SUM(SUM(D41,G41,J41,M41,P41,S41,V41,Y41,AB41,AE41,AH41,AK41,AN41,AQ41,AT41,AW41,AZ41,BC41,BF41,BI41,BL41,BO41,BR41,BU41,BX41,CA41,CD41,CG41,CJ41,CM41),CP41,CS41,CV41,CY41,DB41,DE41,DH41,DK41,DN41,DQ41,DT41,DW41,DZ41,EC41,EF41,EI41,EL41,EO41,ER41,EU41,EX41,FA41,FD41,FG41,FJ41,FM41,FP41,FS41)/58</f>
        <v>24.9325740594956</v>
      </c>
      <c r="FX41" s="34"/>
      <c r="FY41" s="34"/>
      <c r="FZ41" s="35"/>
      <c r="GA41" s="36"/>
      <c r="GB41" s="31">
        <f>SUM(SUM(D41,G41,J41,M41,P41,S41,V41,Y41,AB41,AE41,AH41,AK41,AQ41,AT41,AW41,AZ41,BC41,BF41,BI41,BO41,BU41,BX41,CA41,CD41,CG41,CJ41,CM41,CS41,CV41,CY41),DB41,DE41,DH41,DK41,DN41,DZ41,EC41,EF41,EL41,EO41,ER41,EU41,EX41,FG41,FJ41,FM41)/46</f>
        <v>25.5915234956691</v>
      </c>
      <c r="GC41" s="37">
        <v>1948</v>
      </c>
      <c r="GD41" s="27">
        <f>AVERAGE(L41,R41,BB41,BH41,CF41,DS41,EH41,EW41,FC41,FF41,FI41,FR41)</f>
        <v>23.5075106889773</v>
      </c>
      <c r="GE41" s="27">
        <f>AVERAGE(M41,S41,BC41,BI41,CG41,DT41,EI41,EX41,FD41,FG41,FJ41,FS41)</f>
        <v>23.5747925561955</v>
      </c>
      <c r="GF41" s="31">
        <f>AVERAGE(I41,BE41,EZ41)</f>
        <v>30.4530929795599</v>
      </c>
      <c r="GG41" s="31">
        <f>AVERAGE(J41,BF41,FA41)</f>
        <v>30.7678924113212</v>
      </c>
      <c r="GH41" s="31">
        <f>AVERAGE(O41,AA41,AD41,AG41,AM41,AV41,AY41,BT41,BW41,CU41,DA41,DP41,DV41,DY41,EK41)</f>
        <v>29.5031504947023</v>
      </c>
      <c r="GI41" s="31">
        <f>AVERAGE(P41,AB41,AE41,AH41,AN41,AW41,AZ41,BU41,BX41,CV41,DB41,DQ41,DW41,DZ41,EL41)</f>
        <v>29.8181609868428</v>
      </c>
      <c r="GJ41" s="31">
        <f>AVERAGE(C41,DG41,EE41,EN41,ET41)</f>
        <v>21.6483520887406</v>
      </c>
      <c r="GK41" s="31">
        <f>AVERAGE(D41,DH41,EF41,EO41,EU41)</f>
        <v>21.9851450950792</v>
      </c>
      <c r="GL41" s="27">
        <f>AVERAGE(BK41,CR41,CX41)</f>
        <v>16.3807195237507</v>
      </c>
      <c r="GM41" s="27">
        <f>AVERAGE(BL41,CS41,CY41)</f>
        <v>15.9065783998682</v>
      </c>
      <c r="GN41" s="27">
        <f>AVERAGE(AP41,BQ41,CO41,DJ41,DM41,EQ41,FO41)</f>
        <v>19.1045564492172</v>
      </c>
      <c r="GO41" s="31">
        <f>AVERAGE(AQ41,BR41,CP41,DK41,DN41,ER41,FP41)</f>
        <v>18.3355602543328</v>
      </c>
      <c r="GP41" s="27">
        <f>AVERAGE(F41,U41,X41,AJ41,AS41,BN41,BZ41,CC41,CI41,CL41,DD41,EB41,FL41)</f>
        <v>25.413577310761</v>
      </c>
      <c r="GQ41" s="27">
        <f>AVERAGE(G41,V41,Y41,AK41,AT41,BO41,CA41,CD41,CJ41,CM41,DE41,EC41,FM41)</f>
        <v>25.7347770694884</v>
      </c>
      <c r="GR41" s="27">
        <f>AVERAGE(X41,AS41,CC41,DD41)</f>
        <v>31.8746659096527</v>
      </c>
      <c r="GS41" s="27">
        <f>AVERAGE(Y41,AT41,CD41,DE41)</f>
        <v>32.1930437368682</v>
      </c>
      <c r="GT41" s="27">
        <f>AVERAGE(F41,U41,AJ41,BN41,BZ41,CI41,CL41,EB41,FL41)</f>
        <v>22.5419823779203</v>
      </c>
      <c r="GU41" s="27">
        <f>AVERAGE(G41,V41,AK41,BO41,CA41,CJ41,CM41,EC41,FM41)</f>
        <v>22.8644363284308</v>
      </c>
      <c r="GV41" s="27"/>
    </row>
    <row r="42" ht="20.35" customHeight="1">
      <c r="A42" s="25">
        <v>1949</v>
      </c>
      <c r="B42" s="26">
        <v>21.07</v>
      </c>
      <c r="C42" s="27">
        <v>20.5928725038403</v>
      </c>
      <c r="D42" s="28">
        <v>20.8635061443933</v>
      </c>
      <c r="E42" s="28">
        <v>20.75</v>
      </c>
      <c r="F42" s="27">
        <v>20.2795346902202</v>
      </c>
      <c r="G42" s="28">
        <v>20.1069425243216</v>
      </c>
      <c r="H42" s="28">
        <v>26.96</v>
      </c>
      <c r="I42" s="27">
        <v>27.3256034703462</v>
      </c>
      <c r="J42" s="28">
        <v>26.9595071684588</v>
      </c>
      <c r="K42" t="s" s="29">
        <v>75</v>
      </c>
      <c r="L42" t="s" s="30">
        <v>76</v>
      </c>
      <c r="M42" t="s" s="29">
        <v>76</v>
      </c>
      <c r="N42" s="28">
        <v>30.61</v>
      </c>
      <c r="O42" s="27">
        <v>29.4871364567332</v>
      </c>
      <c r="P42" s="28">
        <v>30.4369412442396</v>
      </c>
      <c r="Q42" s="28">
        <v>26.5</v>
      </c>
      <c r="R42" s="27">
        <v>26.090384984639</v>
      </c>
      <c r="S42" s="28">
        <v>26.5317104454685</v>
      </c>
      <c r="T42" s="28">
        <v>23.01</v>
      </c>
      <c r="U42" s="27">
        <v>22.0891199436764</v>
      </c>
      <c r="V42" s="28">
        <v>23.2754665898618</v>
      </c>
      <c r="W42" s="28">
        <v>31.97</v>
      </c>
      <c r="X42" s="27">
        <v>31.1236411930364</v>
      </c>
      <c r="Y42" s="28">
        <v>31.9661072708653</v>
      </c>
      <c r="Z42" s="28">
        <v>26.63</v>
      </c>
      <c r="AA42" s="27">
        <v>26.6058415214436</v>
      </c>
      <c r="AB42" s="28">
        <v>26.662430345887</v>
      </c>
      <c r="AC42" s="28">
        <v>31.63</v>
      </c>
      <c r="AD42" s="27">
        <v>31.4359663922839</v>
      </c>
      <c r="AE42" s="28">
        <v>31.5531796121908</v>
      </c>
      <c r="AF42" s="28">
        <v>28.34</v>
      </c>
      <c r="AG42" s="27">
        <v>28.5708410138249</v>
      </c>
      <c r="AH42" s="28">
        <v>28.6941602662571</v>
      </c>
      <c r="AI42" s="28">
        <v>20.33</v>
      </c>
      <c r="AJ42" s="27">
        <v>20.1485869219768</v>
      </c>
      <c r="AK42" s="28">
        <v>20.3452852596359</v>
      </c>
      <c r="AL42" s="28">
        <v>23.32</v>
      </c>
      <c r="AM42" s="27">
        <v>23.0639496927803</v>
      </c>
      <c r="AN42" s="28">
        <v>22.6719290834613</v>
      </c>
      <c r="AO42" s="28">
        <v>14.89</v>
      </c>
      <c r="AP42" s="27">
        <v>15.4661602397726</v>
      </c>
      <c r="AQ42" s="28">
        <v>15.418874950219</v>
      </c>
      <c r="AR42" s="28">
        <v>27.79</v>
      </c>
      <c r="AS42" s="27">
        <v>28.0120366103431</v>
      </c>
      <c r="AT42" s="28">
        <v>27.1363658474142</v>
      </c>
      <c r="AU42" s="28">
        <v>26.9</v>
      </c>
      <c r="AV42" s="27">
        <v>26.7947602936243</v>
      </c>
      <c r="AW42" s="28">
        <v>26.6869044529195</v>
      </c>
      <c r="AX42" s="28">
        <v>29.41</v>
      </c>
      <c r="AY42" s="27">
        <v>29.3195340501792</v>
      </c>
      <c r="AZ42" s="28">
        <v>29.6181118791603</v>
      </c>
      <c r="BA42" s="28">
        <v>24.62</v>
      </c>
      <c r="BB42" s="27">
        <v>24.1872881464414</v>
      </c>
      <c r="BC42" s="28">
        <v>25.1903347414234</v>
      </c>
      <c r="BD42" s="28">
        <v>31.15</v>
      </c>
      <c r="BE42" s="27">
        <v>30.6774404761905</v>
      </c>
      <c r="BF42" s="28">
        <v>31.1519969278034</v>
      </c>
      <c r="BG42" s="28">
        <v>21.57</v>
      </c>
      <c r="BH42" s="27">
        <v>21.694800876145</v>
      </c>
      <c r="BI42" s="28">
        <v>21.5547139016897</v>
      </c>
      <c r="BJ42" s="28">
        <v>16.1</v>
      </c>
      <c r="BK42" s="27">
        <v>16.6320254868725</v>
      </c>
      <c r="BL42" s="28">
        <v>15.6080546948108</v>
      </c>
      <c r="BM42" s="28">
        <v>21.45</v>
      </c>
      <c r="BN42" s="27">
        <v>21.315941500256</v>
      </c>
      <c r="BO42" s="28">
        <v>21.5933576548899</v>
      </c>
      <c r="BP42" s="28">
        <v>17.2</v>
      </c>
      <c r="BQ42" s="27">
        <v>17.251198796723</v>
      </c>
      <c r="BR42" s="28">
        <v>16.7690533794163</v>
      </c>
      <c r="BS42" s="28">
        <v>27.17</v>
      </c>
      <c r="BT42" s="27">
        <v>27.1820564295425</v>
      </c>
      <c r="BU42" s="28">
        <v>27.219765590515</v>
      </c>
      <c r="BV42" s="28">
        <v>31.46</v>
      </c>
      <c r="BW42" s="27">
        <v>31.2223602062256</v>
      </c>
      <c r="BX42" s="28">
        <v>31.405158509455</v>
      </c>
      <c r="BY42" s="28">
        <v>26.39</v>
      </c>
      <c r="BZ42" s="27">
        <v>26.1631632590003</v>
      </c>
      <c r="CA42" s="28">
        <v>26.7362532002048</v>
      </c>
      <c r="CB42" s="28">
        <v>32.87</v>
      </c>
      <c r="CC42" s="27">
        <v>31.2210867895545</v>
      </c>
      <c r="CD42" s="28">
        <v>32.3442031490015</v>
      </c>
      <c r="CE42" s="28">
        <v>22.1</v>
      </c>
      <c r="CF42" s="27">
        <v>22.143625818811</v>
      </c>
      <c r="CG42" s="28">
        <v>22.8342760949963</v>
      </c>
      <c r="CH42" s="28">
        <v>24.96</v>
      </c>
      <c r="CI42" s="27">
        <v>24.5034318996416</v>
      </c>
      <c r="CJ42" s="28">
        <v>25.0666171848791</v>
      </c>
      <c r="CK42" s="28">
        <v>22.5</v>
      </c>
      <c r="CL42" s="27">
        <v>22.2748180314309</v>
      </c>
      <c r="CM42" s="28">
        <v>22.8508457402812</v>
      </c>
      <c r="CN42" s="28">
        <v>21.21</v>
      </c>
      <c r="CO42" s="27">
        <v>21.3197994819191</v>
      </c>
      <c r="CP42" s="28">
        <v>22.1070423789174</v>
      </c>
      <c r="CQ42" s="28">
        <v>16.72</v>
      </c>
      <c r="CR42" s="27">
        <v>16.3592377112135</v>
      </c>
      <c r="CS42" s="28">
        <v>16.0805085456504</v>
      </c>
      <c r="CT42" s="28">
        <v>30.31</v>
      </c>
      <c r="CU42" s="27">
        <v>30.2360017921147</v>
      </c>
      <c r="CV42" s="28">
        <v>30.3704733349088</v>
      </c>
      <c r="CW42" s="28">
        <v>14.94</v>
      </c>
      <c r="CX42" s="27">
        <v>15.2277170793337</v>
      </c>
      <c r="CY42" s="28">
        <v>15.0632188371167</v>
      </c>
      <c r="CZ42" s="28">
        <v>25.74</v>
      </c>
      <c r="DA42" s="27">
        <v>25.4192584500121</v>
      </c>
      <c r="DB42" s="28">
        <v>27.1459992142945</v>
      </c>
      <c r="DC42" s="28">
        <v>34.15</v>
      </c>
      <c r="DD42" s="27">
        <v>34.2337307987711</v>
      </c>
      <c r="DE42" s="28">
        <v>34.4349551088511</v>
      </c>
      <c r="DF42" s="28">
        <v>27.45</v>
      </c>
      <c r="DG42" s="27">
        <v>26.6237231182796</v>
      </c>
      <c r="DH42" s="28">
        <v>27.045000640041</v>
      </c>
      <c r="DI42" s="28">
        <v>19</v>
      </c>
      <c r="DJ42" s="27">
        <v>17.8309888632872</v>
      </c>
      <c r="DK42" s="28">
        <v>18.5709613415259</v>
      </c>
      <c r="DL42" s="28">
        <v>22.54</v>
      </c>
      <c r="DM42" s="27">
        <v>23.0712423195085</v>
      </c>
      <c r="DN42" s="28">
        <v>22.474553891449</v>
      </c>
      <c r="DO42" s="28">
        <v>26.32</v>
      </c>
      <c r="DP42" s="27">
        <v>26.4473239887353</v>
      </c>
      <c r="DQ42" s="28">
        <v>26.6324103942652</v>
      </c>
      <c r="DR42" s="28">
        <v>19.6</v>
      </c>
      <c r="DS42" s="27">
        <v>19.6950298342466</v>
      </c>
      <c r="DT42" s="28">
        <v>19.546126182727</v>
      </c>
      <c r="DU42" s="28">
        <v>32.28</v>
      </c>
      <c r="DV42" s="27">
        <v>32.351917562724</v>
      </c>
      <c r="DW42" s="28">
        <v>32.4535503072197</v>
      </c>
      <c r="DX42" s="28">
        <v>31.94</v>
      </c>
      <c r="DY42" s="27">
        <v>32.1717157953281</v>
      </c>
      <c r="DZ42" s="28">
        <v>32.0639526060702</v>
      </c>
      <c r="EA42" s="28">
        <v>25.58</v>
      </c>
      <c r="EB42" s="27">
        <v>25.144434843830</v>
      </c>
      <c r="EC42" s="28">
        <v>24.288887608807</v>
      </c>
      <c r="ED42" s="28">
        <v>19.32</v>
      </c>
      <c r="EE42" s="27">
        <v>19.0578174603175</v>
      </c>
      <c r="EF42" s="28">
        <v>19.6141167434716</v>
      </c>
      <c r="EG42" s="28">
        <v>23.28</v>
      </c>
      <c r="EH42" s="27">
        <v>22.8368049155146</v>
      </c>
      <c r="EI42" s="38">
        <v>21.8</v>
      </c>
      <c r="EJ42" s="28">
        <v>31.88</v>
      </c>
      <c r="EK42" s="27">
        <v>32.3702272145417</v>
      </c>
      <c r="EL42" s="28">
        <v>31.9998105478751</v>
      </c>
      <c r="EM42" s="28">
        <v>17.68</v>
      </c>
      <c r="EN42" s="27">
        <v>17.362901857443</v>
      </c>
      <c r="EO42" s="28">
        <v>17.1290901707365</v>
      </c>
      <c r="EP42" s="28">
        <v>18.47</v>
      </c>
      <c r="EQ42" s="27">
        <v>18.7389288362731</v>
      </c>
      <c r="ER42" s="28">
        <v>18.4324543584583</v>
      </c>
      <c r="ES42" s="28">
        <v>21.96</v>
      </c>
      <c r="ET42" s="27">
        <v>21.4976049667179</v>
      </c>
      <c r="EU42" s="28">
        <v>22.2291308243728</v>
      </c>
      <c r="EV42" s="28">
        <v>21.36</v>
      </c>
      <c r="EW42" s="27">
        <v>22.2549878392217</v>
      </c>
      <c r="EX42" s="28">
        <v>21.3360556482512</v>
      </c>
      <c r="EY42" s="28">
        <v>30.72</v>
      </c>
      <c r="EZ42" s="27">
        <v>30.674709421403</v>
      </c>
      <c r="FA42" s="28">
        <v>31.4107558883769</v>
      </c>
      <c r="FB42" s="28">
        <v>25.52</v>
      </c>
      <c r="FC42" s="27">
        <v>26.0517490503324</v>
      </c>
      <c r="FD42" s="28">
        <v>26.2142711301045</v>
      </c>
      <c r="FE42" s="28">
        <v>21.32</v>
      </c>
      <c r="FF42" s="27">
        <v>21.2487730414747</v>
      </c>
      <c r="FG42" s="28">
        <v>22.1038440860215</v>
      </c>
      <c r="FH42" s="28">
        <v>26.83</v>
      </c>
      <c r="FI42" s="27">
        <v>25.6281640314635</v>
      </c>
      <c r="FJ42" s="28">
        <v>26.3235870985398</v>
      </c>
      <c r="FK42" s="28">
        <v>23.15</v>
      </c>
      <c r="FL42" s="27">
        <v>22.9722080537941</v>
      </c>
      <c r="FM42" s="28">
        <v>23.446490442055</v>
      </c>
      <c r="FN42" s="28">
        <v>15.17</v>
      </c>
      <c r="FO42" s="27">
        <v>15.7063927291347</v>
      </c>
      <c r="FP42" s="28">
        <v>15.4444591653866</v>
      </c>
      <c r="FQ42" s="28">
        <v>23.23</v>
      </c>
      <c r="FR42" s="27">
        <v>22.8271223758321</v>
      </c>
      <c r="FS42" s="28">
        <v>22.3860163850486</v>
      </c>
      <c r="FT42" s="32"/>
      <c r="FU42" s="33">
        <f>SUM(SUM(B42,E42,H42,K42,N42,Q42,T42,W42,Z42,AC42,AF42,AI42,AL42,AO42,AR42,AU42,AX42,BA42,BD42,BG42,BJ42,BM42,BP42,BS42,BV42,BY42,CB42,CE42,CH42,CK42),CN42,CQ42,CT42,CW42,CZ42,DC42,DF42,DI42,DL42,DO42,DR42,DU42,DX42,EA42,ED42,EG42,EJ42,EM42,EP42,ES42,EV42,EY42,FB42,FE42,FH42,FK42,FN42,FQ42)/58</f>
        <v>24.5143859649123</v>
      </c>
      <c r="FV42" s="33">
        <f>SUM(SUM(C42,F42,I42,L42,O42,R42,U42,X42,AA42,AD42,AG42,AJ42,AM42,AP42,AS42,AV42,AY42,BB42,BE42,BH42,BK42,BN42,BQ42,BT42,BW42,BZ42,CC42,CF42,CI42,CL42),CO42,CR42,CU42,CX42,DA42,DD42,DG42,DJ42,DM42,DP42,DS42,DV42,DY42,EB42,EE42,EH42,EK42,EN42,EQ42,ET42,EW42,EZ42,FC42,FF42,FI42,FL42,FO42,FR42)/58</f>
        <v>24.3550126513741</v>
      </c>
      <c r="FW42" s="33">
        <f>SUM(SUM(D42,G42,J42,M42,P42,S42,V42,Y42,AB42,AE42,AH42,AK42,AN42,AQ42,AT42,AW42,AZ42,BC42,BF42,BI42,BL42,BO42,BR42,BU42,BX42,CA42,CD42,CG42,CJ42,CM42),CP42,CS42,CV42,CY42,DB42,DE42,DH42,DK42,DN42,DQ42,DT42,DW42,DZ42,EC42,EF42,EI42,EL42,EO42,ER42,EU42,EX42,FA42,FD42,FG42,FJ42,FM42,FP42,FS42)/58</f>
        <v>24.5157855567485</v>
      </c>
      <c r="FX42" s="34"/>
      <c r="FY42" s="34"/>
      <c r="FZ42" s="35"/>
      <c r="GA42" s="36"/>
      <c r="GB42" s="31">
        <f>SUM(SUM(D42,G42,J42,M42,P42,S42,V42,Y42,AB42,AE42,AH42,AK42,AQ42,AT42,AW42,AZ42,BC42,BF42,BI42,BO42,BU42,BX42,CA42,CD42,CG42,CJ42,CM42,CS42,CV42,CY42),DB42,DE42,DH42,DK42,DN42,DZ42,EC42,EF42,EL42,EO42,ER42,EU42,EX42,FG42,FJ42,FM42)/46</f>
        <v>24.9856912832206</v>
      </c>
      <c r="GC42" s="37">
        <v>1949</v>
      </c>
      <c r="GD42" s="27">
        <f>AVERAGE(L42,R42,BB42,BH42,CF42,DS42,EH42,EW42,FC42,FF42,FI42,FR42)</f>
        <v>23.1507937194656</v>
      </c>
      <c r="GE42" s="27">
        <f>AVERAGE(M42,S42,BC42,BI42,CG42,DT42,EI42,EX42,FD42,FG42,FJ42,FS42)</f>
        <v>23.2564487012973</v>
      </c>
      <c r="GF42" s="31">
        <f>AVERAGE(I42,BE42,EZ42)</f>
        <v>29.5592511226466</v>
      </c>
      <c r="GG42" s="31">
        <f>AVERAGE(J42,BF42,FA42)</f>
        <v>29.840753328213</v>
      </c>
      <c r="GH42" s="27">
        <f>AVERAGE(O42,AA42,AD42,AG42,AM42,AV42,AY42,BT42,BW42,CU42,DA42,DP42,DV42,DY42,EK42)</f>
        <v>28.8452593906729</v>
      </c>
      <c r="GI42" s="27">
        <f>AVERAGE(P42,AB42,AE42,AH42,AN42,AW42,AZ42,BU42,BX42,CV42,DB42,DQ42,DW42,DZ42,EL42)</f>
        <v>29.0409851592479</v>
      </c>
      <c r="GJ42" s="31">
        <f>AVERAGE(C42,DG42,EE42,EN42,ET42)</f>
        <v>21.0269839813197</v>
      </c>
      <c r="GK42" s="31">
        <f>AVERAGE(D42,DH42,EF42,EO42,EU42)</f>
        <v>21.376168904603</v>
      </c>
      <c r="GL42" s="27">
        <f>AVERAGE(BK42,CR42,CX42)</f>
        <v>16.0729934258066</v>
      </c>
      <c r="GM42" s="27">
        <f>AVERAGE(BL42,CS42,CY42)</f>
        <v>15.5839273591926</v>
      </c>
      <c r="GN42" s="27">
        <f>AVERAGE(AP42,BQ42,CO42,DJ42,DM42,EQ42,FO42)</f>
        <v>18.4835301809455</v>
      </c>
      <c r="GO42" s="27">
        <f>AVERAGE(AQ42,BR42,CP42,DK42,DN42,ER42,FP42)</f>
        <v>18.4596284950532</v>
      </c>
      <c r="GP42" s="27">
        <f>AVERAGE(F42,U42,X42,AJ42,AS42,BN42,BZ42,CC42,CI42,CL42,DD42,EB42,FL42)</f>
        <v>25.3447488104255</v>
      </c>
      <c r="GQ42" s="27">
        <f>AVERAGE(G42,V42,Y42,AK42,AT42,BO42,CA42,CD42,CJ42,CM42,DE42,EC42,FM42)</f>
        <v>25.6609059677745</v>
      </c>
      <c r="GR42" s="27">
        <f>AVERAGE(X42,AS42,CC42,DD42)</f>
        <v>31.1476238479263</v>
      </c>
      <c r="GS42" s="27">
        <f>AVERAGE(Y42,AT42,CD42,DE42)</f>
        <v>31.470407844033</v>
      </c>
      <c r="GT42" s="27">
        <f>AVERAGE(F42,U42,AJ42,BN42,BZ42,CI42,CL42,EB42,FL42)</f>
        <v>22.7656932382029</v>
      </c>
      <c r="GU42" s="27">
        <f>AVERAGE(G42,V42,AK42,BO42,CA42,CJ42,CM42,EC42,FM42)</f>
        <v>23.0789051338818</v>
      </c>
      <c r="GV42" s="27"/>
    </row>
    <row r="43" ht="20.35" customHeight="1">
      <c r="A43" s="25">
        <v>1950</v>
      </c>
      <c r="B43" s="26">
        <v>22.31</v>
      </c>
      <c r="C43" s="27">
        <v>21.7201267281106</v>
      </c>
      <c r="D43" s="28">
        <v>22.066027905786</v>
      </c>
      <c r="E43" s="28">
        <v>20.72</v>
      </c>
      <c r="F43" s="27">
        <v>20.1788789326961</v>
      </c>
      <c r="G43" s="28">
        <v>20.000936877738</v>
      </c>
      <c r="H43" s="28">
        <v>27.14</v>
      </c>
      <c r="I43" s="27">
        <v>27.5309959037378</v>
      </c>
      <c r="J43" s="28">
        <v>27.1753878648234</v>
      </c>
      <c r="K43" t="s" s="29">
        <v>75</v>
      </c>
      <c r="L43" t="s" s="30">
        <v>76</v>
      </c>
      <c r="M43" t="s" s="29">
        <v>76</v>
      </c>
      <c r="N43" s="28">
        <v>29.98</v>
      </c>
      <c r="O43" s="27">
        <v>28.7748489503328</v>
      </c>
      <c r="P43" s="28">
        <v>29.7296338965694</v>
      </c>
      <c r="Q43" s="28">
        <v>25.93</v>
      </c>
      <c r="R43" s="27">
        <v>25.6125947260625</v>
      </c>
      <c r="S43" s="28">
        <v>25.9923956733231</v>
      </c>
      <c r="T43" s="28">
        <v>22.76</v>
      </c>
      <c r="U43" s="27">
        <v>21.7982231838297</v>
      </c>
      <c r="V43" s="28">
        <v>22.9682545016215</v>
      </c>
      <c r="W43" s="28">
        <v>32.06</v>
      </c>
      <c r="X43" s="27">
        <v>31.2248694316436</v>
      </c>
      <c r="Y43" s="28">
        <v>32.0572478238607</v>
      </c>
      <c r="Z43" s="28">
        <v>26.27</v>
      </c>
      <c r="AA43" s="27">
        <v>26.2082437275986</v>
      </c>
      <c r="AB43" s="28">
        <v>26.3532149257553</v>
      </c>
      <c r="AC43" s="28">
        <v>31.23</v>
      </c>
      <c r="AD43" s="27">
        <v>31.0471895801331</v>
      </c>
      <c r="AE43" s="28">
        <v>31.1679985919099</v>
      </c>
      <c r="AF43" s="28">
        <v>28.56</v>
      </c>
      <c r="AG43" s="27">
        <v>28.8168138760881</v>
      </c>
      <c r="AH43" s="28">
        <v>28.9196121351766</v>
      </c>
      <c r="AI43" s="28">
        <v>19.9</v>
      </c>
      <c r="AJ43" s="27">
        <v>19.7036431131592</v>
      </c>
      <c r="AK43" s="28">
        <v>19.8957443676395</v>
      </c>
      <c r="AL43" s="28">
        <v>23.53</v>
      </c>
      <c r="AM43" s="27">
        <v>23.2545986281053</v>
      </c>
      <c r="AN43" s="28">
        <v>22.8552031063321</v>
      </c>
      <c r="AO43" s="28">
        <v>16.21</v>
      </c>
      <c r="AP43" s="27">
        <v>16.9148878824797</v>
      </c>
      <c r="AQ43" s="28">
        <v>16.716566555432</v>
      </c>
      <c r="AR43" s="28">
        <v>27.82</v>
      </c>
      <c r="AS43" s="27">
        <v>28.1125362174903</v>
      </c>
      <c r="AT43" s="28">
        <v>27.2167475987429</v>
      </c>
      <c r="AU43" s="28">
        <v>26.05</v>
      </c>
      <c r="AV43" s="27">
        <v>25.9538530958289</v>
      </c>
      <c r="AW43" s="28">
        <v>25.8726292882744</v>
      </c>
      <c r="AX43" s="28">
        <v>28.25</v>
      </c>
      <c r="AY43" s="27">
        <v>28.2188082437276</v>
      </c>
      <c r="AZ43" s="28">
        <v>28.4504665898618</v>
      </c>
      <c r="BA43" s="28">
        <v>23.75</v>
      </c>
      <c r="BB43" s="27">
        <v>23.8466454496766</v>
      </c>
      <c r="BC43" s="28">
        <v>24.8554355809806</v>
      </c>
      <c r="BD43" s="28">
        <v>31.32</v>
      </c>
      <c r="BE43" s="27">
        <v>30.7813259883115</v>
      </c>
      <c r="BF43" s="28">
        <v>31.3212017320833</v>
      </c>
      <c r="BG43" s="28">
        <v>22.03</v>
      </c>
      <c r="BH43" s="27">
        <v>22.1932616487455</v>
      </c>
      <c r="BI43" s="28">
        <v>22.6836232718894</v>
      </c>
      <c r="BJ43" s="28">
        <v>16.89</v>
      </c>
      <c r="BK43" s="27">
        <v>16.9272080611886</v>
      </c>
      <c r="BL43" s="28">
        <v>16.4319486102</v>
      </c>
      <c r="BM43" s="28">
        <v>21.84</v>
      </c>
      <c r="BN43" s="27">
        <v>21.5191108948214</v>
      </c>
      <c r="BO43" s="28">
        <v>21.8949577572965</v>
      </c>
      <c r="BP43" s="28">
        <v>18.04</v>
      </c>
      <c r="BQ43" s="27">
        <v>18.0209448426922</v>
      </c>
      <c r="BR43" s="28">
        <v>17.5460762644365</v>
      </c>
      <c r="BS43" s="28">
        <v>26.43</v>
      </c>
      <c r="BT43" s="27">
        <v>26.4095239419461</v>
      </c>
      <c r="BU43" s="28">
        <v>26.5021735791091</v>
      </c>
      <c r="BV43" s="28">
        <v>30.63</v>
      </c>
      <c r="BW43" s="27">
        <v>31.0149074785231</v>
      </c>
      <c r="BX43" s="28">
        <v>31.1131102018115</v>
      </c>
      <c r="BY43" s="28">
        <v>25.82</v>
      </c>
      <c r="BZ43" s="27">
        <v>25.6014296308067</v>
      </c>
      <c r="CA43" s="28">
        <v>26.146164234511</v>
      </c>
      <c r="CB43" s="28">
        <v>33.42</v>
      </c>
      <c r="CC43" s="27">
        <v>31.6891372247824</v>
      </c>
      <c r="CD43" s="28">
        <v>32.9036571940604</v>
      </c>
      <c r="CE43" s="28">
        <v>22.71</v>
      </c>
      <c r="CF43" s="27">
        <v>22.636730030722</v>
      </c>
      <c r="CG43" s="28">
        <v>23.4555862775218</v>
      </c>
      <c r="CH43" s="28">
        <v>25.78</v>
      </c>
      <c r="CI43" s="27">
        <v>25.4193516385049</v>
      </c>
      <c r="CJ43" s="28">
        <v>25.9272133499303</v>
      </c>
      <c r="CK43" s="28">
        <v>22.28</v>
      </c>
      <c r="CL43" s="27">
        <v>22.0720564516129</v>
      </c>
      <c r="CM43" s="28">
        <v>22.6415079365079</v>
      </c>
      <c r="CN43" s="28">
        <v>22.56</v>
      </c>
      <c r="CO43" s="27">
        <v>22.6574814814815</v>
      </c>
      <c r="CP43" s="28">
        <v>23.2782015669516</v>
      </c>
      <c r="CQ43" s="28">
        <v>17.61</v>
      </c>
      <c r="CR43" s="27">
        <v>17.2441903481823</v>
      </c>
      <c r="CS43" s="28">
        <v>16.9410944700461</v>
      </c>
      <c r="CT43" s="28">
        <v>28.84</v>
      </c>
      <c r="CU43" s="27">
        <v>28.8138770404913</v>
      </c>
      <c r="CV43" s="28">
        <v>28.9584262815042</v>
      </c>
      <c r="CW43" s="28">
        <v>15.66</v>
      </c>
      <c r="CX43" s="27">
        <v>15.9278246331903</v>
      </c>
      <c r="CY43" s="28">
        <v>15.8660311059908</v>
      </c>
      <c r="CZ43" s="28">
        <v>25.23</v>
      </c>
      <c r="DA43" s="27">
        <v>24.952140296979</v>
      </c>
      <c r="DB43" s="28">
        <v>26.5667014535952</v>
      </c>
      <c r="DC43" s="28">
        <v>34.88</v>
      </c>
      <c r="DD43" s="27">
        <v>34.876729567244</v>
      </c>
      <c r="DE43" s="28">
        <v>35.188938172043</v>
      </c>
      <c r="DF43" s="28">
        <v>27.9</v>
      </c>
      <c r="DG43" s="27">
        <v>27.0111482334869</v>
      </c>
      <c r="DH43" s="28">
        <v>27.4438492063492</v>
      </c>
      <c r="DI43" s="28">
        <v>20.28</v>
      </c>
      <c r="DJ43" s="27">
        <v>19.1276164874552</v>
      </c>
      <c r="DK43" s="28">
        <v>19.878663594470</v>
      </c>
      <c r="DL43" s="28">
        <v>23.7</v>
      </c>
      <c r="DM43" s="27">
        <v>24.2402297747056</v>
      </c>
      <c r="DN43" s="28">
        <v>23.5809479006657</v>
      </c>
      <c r="DO43" s="28">
        <v>25.04</v>
      </c>
      <c r="DP43" s="27">
        <v>25.1163339998588</v>
      </c>
      <c r="DQ43" s="28">
        <v>25.3342104322263</v>
      </c>
      <c r="DR43" t="s" s="29">
        <v>75</v>
      </c>
      <c r="DS43" t="s" s="30">
        <v>76</v>
      </c>
      <c r="DT43" t="s" s="29">
        <v>76</v>
      </c>
      <c r="DU43" s="28">
        <v>31.77</v>
      </c>
      <c r="DV43" s="27">
        <v>31.883307157865</v>
      </c>
      <c r="DW43" s="28">
        <v>31.9384909379028</v>
      </c>
      <c r="DX43" s="28">
        <v>31.82</v>
      </c>
      <c r="DY43" s="27">
        <v>32.0386232718894</v>
      </c>
      <c r="DZ43" s="28">
        <v>31.8963325652842</v>
      </c>
      <c r="EA43" s="28">
        <v>24.83</v>
      </c>
      <c r="EB43" s="27">
        <v>24.3721095750128</v>
      </c>
      <c r="EC43" s="28">
        <v>23.587843061956</v>
      </c>
      <c r="ED43" s="28">
        <v>20.38</v>
      </c>
      <c r="EE43" s="27">
        <v>20.160085765489</v>
      </c>
      <c r="EF43" s="28">
        <v>20.6188844086022</v>
      </c>
      <c r="EG43" s="28">
        <v>23.11</v>
      </c>
      <c r="EH43" s="27">
        <v>22.7337359190988</v>
      </c>
      <c r="EI43" s="38">
        <v>21.9</v>
      </c>
      <c r="EJ43" s="28">
        <v>30.41</v>
      </c>
      <c r="EK43" s="27">
        <v>30.8753563483235</v>
      </c>
      <c r="EL43" s="28">
        <v>30.6095589455656</v>
      </c>
      <c r="EM43" s="28">
        <v>18.61</v>
      </c>
      <c r="EN43" s="27">
        <v>18.163757062521</v>
      </c>
      <c r="EO43" s="28">
        <v>17.9250325979483</v>
      </c>
      <c r="EP43" s="28">
        <v>19.28</v>
      </c>
      <c r="EQ43" s="27">
        <v>19.3204164778423</v>
      </c>
      <c r="ER43" s="28">
        <v>19.0924308755761</v>
      </c>
      <c r="ES43" s="28">
        <v>23.52</v>
      </c>
      <c r="ET43" s="27">
        <v>23.084212749616</v>
      </c>
      <c r="EU43" s="28">
        <v>23.8381950844854</v>
      </c>
      <c r="EV43" s="28">
        <v>21.42</v>
      </c>
      <c r="EW43" s="27">
        <v>22.3831573220686</v>
      </c>
      <c r="EX43" s="28">
        <v>21.4035413466462</v>
      </c>
      <c r="EY43" s="28">
        <v>30.58</v>
      </c>
      <c r="EZ43" s="27">
        <v>30.5327496159754</v>
      </c>
      <c r="FA43" s="28">
        <v>31.2986667946749</v>
      </c>
      <c r="FB43" s="28">
        <v>25.85</v>
      </c>
      <c r="FC43" s="27">
        <v>26.6004350664767</v>
      </c>
      <c r="FD43" s="28">
        <v>26.6722288698955</v>
      </c>
      <c r="FE43" s="28">
        <v>21.72</v>
      </c>
      <c r="FF43" s="27">
        <v>21.6391980286738</v>
      </c>
      <c r="FG43" s="28">
        <v>22.3858247700267</v>
      </c>
      <c r="FH43" s="28">
        <v>26.01</v>
      </c>
      <c r="FI43" s="27">
        <v>24.7559846674632</v>
      </c>
      <c r="FJ43" s="28">
        <v>25.5067050691244</v>
      </c>
      <c r="FK43" s="28">
        <v>23.01</v>
      </c>
      <c r="FL43" s="27">
        <v>22.8237601489784</v>
      </c>
      <c r="FM43" s="28">
        <v>23.238444126631</v>
      </c>
      <c r="FN43" s="28">
        <v>16.51</v>
      </c>
      <c r="FO43" s="27">
        <v>16.6922732619188</v>
      </c>
      <c r="FP43" s="28">
        <v>16.4837607262037</v>
      </c>
      <c r="FQ43" t="s" s="29">
        <v>75</v>
      </c>
      <c r="FR43" t="s" s="30">
        <v>76</v>
      </c>
      <c r="FS43" t="s" s="29">
        <v>76</v>
      </c>
      <c r="FT43" s="32"/>
      <c r="FU43" s="33">
        <f>SUM(SUM(B43,E43,H43,K43,N43,Q43,T43,W43,Z43,AC43,AF43,AI43,AL43,AO43,AR43,AU43,AX43,BA43,BD43,BG43,BJ43,BM43,BP43,BS43,BV43,BY43,CB43,CE43,CH43,CK43),CN43,CQ43,CT43,CW43,CZ43,DC43,DF43,DI43,DL43,DO43,DR43,DU43,DX43,EA43,ED43,EG43,EJ43,EM43,EP43,ES43,EV43,EY43,FB43,FE43,FH43,FK43,FN43,FQ43)/58</f>
        <v>24.7307272727273</v>
      </c>
      <c r="FV43" s="33">
        <f>SUM(SUM(C43,F43,I43,L43,O43,R43,U43,X43,AA43,AD43,AG43,AJ43,AM43,AP43,AS43,AV43,AY43,BB43,BE43,BH43,BK43,BN43,BQ43,BT43,BW43,BZ43,CC43,CF43,CI43,CL43),CO43,CR43,CU43,CX43,DA43,DD43,DG43,DJ43,DM43,DP43,DS43,DV43,DY43,EB43,EE43,EH43,EK43,EN43,EQ43,ET43,EW43,EZ43,FC43,FF43,FI43,FL43,FO43,FR43)/58</f>
        <v>24.567808723739</v>
      </c>
      <c r="FW43" s="33">
        <f>SUM(SUM(D43,G43,J43,M43,P43,S43,V43,Y43,AB43,AE43,AH43,AK43,AN43,AQ43,AT43,AW43,AZ43,BC43,BF43,BI43,BL43,BO43,BR43,BU43,BX43,CA43,CD43,CG43,CJ43,CM43),CP43,CS43,CV43,CY43,DB43,DE43,DH43,DK43,DN43,DQ43,DT43,DW43,DZ43,EC43,EF43,EI43,EL43,EO43,ER43,EU43,EX43,FA43,FD43,FG43,FJ43,FM43,FP43,FS43)/58</f>
        <v>24.7689768737736</v>
      </c>
      <c r="FX43" s="34"/>
      <c r="FY43" s="34"/>
      <c r="FZ43" s="35"/>
      <c r="GA43" s="36"/>
      <c r="GB43" s="31">
        <f>SUM(SUM(D43,G43,J43,M43,P43,S43,V43,Y43,AB43,AE43,AH43,AK43,AQ43,AT43,AW43,AZ43,BC43,BF43,BI43,BO43,BU43,BX43,CA43,CD43,CG43,CJ43,CM43,CS43,CV43,CY43),DB43,DE43,DH43,DK43,DN43,DZ43,EC43,EF43,EL43,EO43,ER43,EU43,EX43,FG43,FJ43,FM43)/46</f>
        <v>25.078998683305</v>
      </c>
      <c r="GC43" s="37">
        <v>1950</v>
      </c>
      <c r="GD43" s="27">
        <f>AVERAGE(L43,R43,BB43,BH43,CF43,DS43,EH43,EW43,FC43,FF43,FI43,FR43)</f>
        <v>23.6001936509986</v>
      </c>
      <c r="GE43" s="27">
        <f>AVERAGE(M43,S43,BC43,BI43,CG43,DT43,EI43,EX43,FD43,FG43,FJ43,FS43)</f>
        <v>23.8728156510453</v>
      </c>
      <c r="GF43" s="31">
        <f>AVERAGE(I43,BE43,EZ43)</f>
        <v>29.6150238360082</v>
      </c>
      <c r="GG43" s="31">
        <f>AVERAGE(J43,BF43,FA43)</f>
        <v>29.9317521305272</v>
      </c>
      <c r="GH43" s="27">
        <f>AVERAGE(O43,AA43,AD43,AG43,AM43,AV43,AY43,BT43,BW43,CU43,DA43,DP43,DV43,DY43,EK43)</f>
        <v>28.225228375846</v>
      </c>
      <c r="GI43" s="27">
        <f>AVERAGE(P43,AB43,AE43,AH43,AN43,AW43,AZ43,BU43,BX43,CV43,DB43,DQ43,DW43,DZ43,EL43)</f>
        <v>28.4178508620586</v>
      </c>
      <c r="GJ43" s="31">
        <f>AVERAGE(C43,DG43,EE43,EN43,ET43)</f>
        <v>22.0278661078447</v>
      </c>
      <c r="GK43" s="31">
        <f>AVERAGE(D43,DH43,EF43,EO43,EU43)</f>
        <v>22.3783978406342</v>
      </c>
      <c r="GL43" s="27">
        <f>AVERAGE(BK43,CR43,CX43)</f>
        <v>16.6997410141871</v>
      </c>
      <c r="GM43" s="27">
        <f>AVERAGE(BL43,CS43,CY43)</f>
        <v>16.4130247287456</v>
      </c>
      <c r="GN43" s="27">
        <f>AVERAGE(AP43,BQ43,CO43,DJ43,DM43,EQ43,FO43)</f>
        <v>19.5676928869393</v>
      </c>
      <c r="GO43" s="27">
        <f>AVERAGE(AQ43,BR43,CP43,DK43,DN43,ER43,FP43)</f>
        <v>19.5109496405337</v>
      </c>
      <c r="GP43" s="27">
        <f>AVERAGE(F43,U43,X43,AJ43,AS43,BN43,BZ43,CC43,CI43,CL43,DD43,EB43,FL43)</f>
        <v>25.3378335392756</v>
      </c>
      <c r="GQ43" s="27">
        <f>AVERAGE(G43,V43,Y43,AK43,AT43,BO43,CA43,CD43,CJ43,CM43,DE43,EC43,FM43)</f>
        <v>25.6667428463491</v>
      </c>
      <c r="GR43" s="27">
        <f>AVERAGE(X43,AS43,CC43,DD43)</f>
        <v>31.4758181102901</v>
      </c>
      <c r="GS43" s="27">
        <f>AVERAGE(Y43,AT43,CD43,DE43)</f>
        <v>31.8416476971768</v>
      </c>
      <c r="GT43" s="27">
        <f>AVERAGE(F43,U43,AJ43,BN43,BZ43,CI43,CL43,EB43,FL43)</f>
        <v>22.6098403966025</v>
      </c>
      <c r="GU43" s="27">
        <f>AVERAGE(G43,V43,AK43,BO43,CA43,CJ43,CM43,EC43,FM43)</f>
        <v>22.9223406904257</v>
      </c>
      <c r="GV43" s="27"/>
    </row>
    <row r="44" ht="20.35" customHeight="1">
      <c r="A44" s="25">
        <v>1951</v>
      </c>
      <c r="B44" s="26">
        <v>21.99</v>
      </c>
      <c r="C44" s="27">
        <v>21.4577880184332</v>
      </c>
      <c r="D44" s="28">
        <v>21.7389394521249</v>
      </c>
      <c r="E44" s="28">
        <v>19.82</v>
      </c>
      <c r="F44" s="27">
        <v>19.3253171513322</v>
      </c>
      <c r="G44" s="28">
        <v>19.2569137445486</v>
      </c>
      <c r="H44" s="28">
        <v>28.73</v>
      </c>
      <c r="I44" s="27">
        <v>29.1393285970302</v>
      </c>
      <c r="J44" s="28">
        <v>28.7137019969278</v>
      </c>
      <c r="K44" s="28">
        <v>19.97</v>
      </c>
      <c r="L44" s="27">
        <v>19.8422322863146</v>
      </c>
      <c r="M44" s="28">
        <v>19.3068605990784</v>
      </c>
      <c r="N44" s="28">
        <v>32.07</v>
      </c>
      <c r="O44" s="27">
        <v>31.1070458136907</v>
      </c>
      <c r="P44" s="28">
        <v>31.9585106026096</v>
      </c>
      <c r="Q44" s="28">
        <v>27.76</v>
      </c>
      <c r="R44" s="27">
        <v>27.3396498975934</v>
      </c>
      <c r="S44" s="28">
        <v>27.8714848950333</v>
      </c>
      <c r="T44" s="28">
        <v>21.84</v>
      </c>
      <c r="U44" s="27">
        <v>20.9864196289641</v>
      </c>
      <c r="V44" s="28">
        <v>22.0985553796716</v>
      </c>
      <c r="W44" s="28">
        <v>32.09</v>
      </c>
      <c r="X44" s="27">
        <v>31.2451785714286</v>
      </c>
      <c r="Y44" s="28">
        <v>32.0861335125448</v>
      </c>
      <c r="Z44" s="28">
        <v>26.84</v>
      </c>
      <c r="AA44" s="27">
        <v>26.9201420890937</v>
      </c>
      <c r="AB44" s="28">
        <v>26.885325780850</v>
      </c>
      <c r="AC44" s="28">
        <v>32.32</v>
      </c>
      <c r="AD44" s="27">
        <v>32.2227394984048</v>
      </c>
      <c r="AE44" s="28">
        <v>32.3646562306035</v>
      </c>
      <c r="AF44" s="28">
        <v>28.84</v>
      </c>
      <c r="AG44" s="27">
        <v>29.068579109063</v>
      </c>
      <c r="AH44" s="28">
        <v>29.1242386381694</v>
      </c>
      <c r="AI44" s="28">
        <v>19</v>
      </c>
      <c r="AJ44" s="27">
        <v>18.8114082004697</v>
      </c>
      <c r="AK44" s="28">
        <v>18.9947627213659</v>
      </c>
      <c r="AL44" s="28">
        <v>23.42</v>
      </c>
      <c r="AM44" s="27">
        <v>23.153750463478</v>
      </c>
      <c r="AN44" s="28">
        <v>22.7713211867782</v>
      </c>
      <c r="AO44" s="28">
        <v>16.08</v>
      </c>
      <c r="AP44" s="27">
        <v>16.7741285069831</v>
      </c>
      <c r="AQ44" s="28">
        <v>16.6216193477762</v>
      </c>
      <c r="AR44" s="28">
        <v>26.42</v>
      </c>
      <c r="AS44" s="27">
        <v>26.674812467998</v>
      </c>
      <c r="AT44" s="28">
        <v>25.8075358422939</v>
      </c>
      <c r="AU44" s="28">
        <v>28.39</v>
      </c>
      <c r="AV44" s="27">
        <v>28.2021345366103</v>
      </c>
      <c r="AW44" s="28">
        <v>28.1515437788018</v>
      </c>
      <c r="AX44" s="28">
        <v>30.43</v>
      </c>
      <c r="AY44" s="27">
        <v>30.1431246799795</v>
      </c>
      <c r="AZ44" s="28">
        <v>30.5646585933224</v>
      </c>
      <c r="BA44" s="28">
        <v>25.02</v>
      </c>
      <c r="BB44" s="27">
        <v>25.1384170904179</v>
      </c>
      <c r="BC44" s="28">
        <v>26.1818932411675</v>
      </c>
      <c r="BD44" s="28">
        <v>31.91</v>
      </c>
      <c r="BE44" s="27">
        <v>31.3537858422939</v>
      </c>
      <c r="BF44" s="28">
        <v>31.911970046083</v>
      </c>
      <c r="BG44" s="28">
        <v>22.14</v>
      </c>
      <c r="BH44" s="27">
        <v>22.3396594982079</v>
      </c>
      <c r="BI44" s="28">
        <v>22.7424910394265</v>
      </c>
      <c r="BJ44" s="28">
        <v>17.06</v>
      </c>
      <c r="BK44" s="27">
        <v>17.080769969278</v>
      </c>
      <c r="BL44" s="28">
        <v>16.5784645417307</v>
      </c>
      <c r="BM44" s="28">
        <v>20.79</v>
      </c>
      <c r="BN44" s="27">
        <v>20.5994470046083</v>
      </c>
      <c r="BO44" s="28">
        <v>20.9018996415771</v>
      </c>
      <c r="BP44" s="28">
        <v>18.06</v>
      </c>
      <c r="BQ44" s="27">
        <v>18.0746089349718</v>
      </c>
      <c r="BR44" s="28">
        <v>17.5657206861239</v>
      </c>
      <c r="BS44" s="28">
        <v>28.09</v>
      </c>
      <c r="BT44" s="27">
        <v>28.0558691756272</v>
      </c>
      <c r="BU44" s="28">
        <v>28.1354032258064</v>
      </c>
      <c r="BV44" s="28">
        <v>32.72</v>
      </c>
      <c r="BW44" s="27">
        <v>32.609626932139</v>
      </c>
      <c r="BX44" s="28">
        <v>32.7960723530751</v>
      </c>
      <c r="BY44" s="28">
        <v>24.53</v>
      </c>
      <c r="BZ44" s="27">
        <v>24.3310685373519</v>
      </c>
      <c r="CA44" s="28">
        <v>24.8167479077282</v>
      </c>
      <c r="CB44" s="28">
        <v>34.5</v>
      </c>
      <c r="CC44" s="27">
        <v>32.4942921146953</v>
      </c>
      <c r="CD44" s="28">
        <v>33.9548777521761</v>
      </c>
      <c r="CE44" s="28">
        <v>23.18</v>
      </c>
      <c r="CF44" s="27">
        <v>23.1118230828311</v>
      </c>
      <c r="CG44" s="28">
        <v>23.9477870939296</v>
      </c>
      <c r="CH44" s="28">
        <v>24.91</v>
      </c>
      <c r="CI44" s="27">
        <v>24.5292306707629</v>
      </c>
      <c r="CJ44" s="28">
        <v>25.0511776753712</v>
      </c>
      <c r="CK44" s="28">
        <v>21.42</v>
      </c>
      <c r="CL44" s="27">
        <v>21.254913594470</v>
      </c>
      <c r="CM44" s="28">
        <v>21.8166852278546</v>
      </c>
      <c r="CN44" s="28">
        <v>22.31</v>
      </c>
      <c r="CO44" s="27">
        <v>22.3401569325736</v>
      </c>
      <c r="CP44" s="28">
        <v>23.0140497388414</v>
      </c>
      <c r="CQ44" s="28">
        <v>17.48</v>
      </c>
      <c r="CR44" s="27">
        <v>17.122465437788</v>
      </c>
      <c r="CS44" s="28">
        <v>16.8858749359959</v>
      </c>
      <c r="CT44" s="28">
        <v>31.4</v>
      </c>
      <c r="CU44" s="27">
        <v>31.2454347826087</v>
      </c>
      <c r="CV44" s="28">
        <v>31.3548217841498</v>
      </c>
      <c r="CW44" s="28">
        <v>15.62</v>
      </c>
      <c r="CX44" s="27">
        <v>15.9591903481823</v>
      </c>
      <c r="CY44" s="28">
        <v>15.921249359959</v>
      </c>
      <c r="CZ44" s="28">
        <v>26.2</v>
      </c>
      <c r="DA44" s="27">
        <v>25.8997802673164</v>
      </c>
      <c r="DB44" s="28">
        <v>27.6816137419002</v>
      </c>
      <c r="DC44" s="28">
        <v>35.13</v>
      </c>
      <c r="DD44" s="27">
        <v>35.092825780850</v>
      </c>
      <c r="DE44" s="28">
        <v>35.4077848182284</v>
      </c>
      <c r="DF44" s="28">
        <v>29.05</v>
      </c>
      <c r="DG44" s="27">
        <v>28.0878513824885</v>
      </c>
      <c r="DH44" s="28">
        <v>28.6281253200205</v>
      </c>
      <c r="DI44" s="28">
        <v>20.51</v>
      </c>
      <c r="DJ44" s="27">
        <v>19.4342882744496</v>
      </c>
      <c r="DK44" s="28">
        <v>20.1229576292883</v>
      </c>
      <c r="DL44" s="28">
        <v>23.83</v>
      </c>
      <c r="DM44" s="27">
        <v>24.3404685099847</v>
      </c>
      <c r="DN44" s="28">
        <v>23.6758710957501</v>
      </c>
      <c r="DO44" s="28">
        <v>26.37</v>
      </c>
      <c r="DP44" s="27">
        <v>26.8068677394587</v>
      </c>
      <c r="DQ44" s="28">
        <v>26.6747237714401</v>
      </c>
      <c r="DR44" s="28">
        <v>20.2</v>
      </c>
      <c r="DS44" s="27">
        <v>20.2867921146953</v>
      </c>
      <c r="DT44" s="28">
        <v>20.1900588837686</v>
      </c>
      <c r="DU44" s="28">
        <v>32.59</v>
      </c>
      <c r="DV44" s="27">
        <v>32.6500821455697</v>
      </c>
      <c r="DW44" s="28">
        <v>32.8249474062892</v>
      </c>
      <c r="DX44" t="s" s="29">
        <v>75</v>
      </c>
      <c r="DY44" t="s" s="30">
        <v>76</v>
      </c>
      <c r="DZ44" t="s" s="29">
        <v>76</v>
      </c>
      <c r="EA44" s="28">
        <v>23.68</v>
      </c>
      <c r="EB44" s="27">
        <v>23.1921972606247</v>
      </c>
      <c r="EC44" s="28">
        <v>22.5008486943164</v>
      </c>
      <c r="ED44" s="28">
        <v>20.09</v>
      </c>
      <c r="EE44" s="27">
        <v>19.9066833077317</v>
      </c>
      <c r="EF44" s="28">
        <v>20.3808973374296</v>
      </c>
      <c r="EG44" s="28">
        <v>23.46</v>
      </c>
      <c r="EH44" s="27">
        <v>22.671763952893</v>
      </c>
      <c r="EI44" s="38">
        <v>21.8</v>
      </c>
      <c r="EJ44" s="28">
        <v>32.1</v>
      </c>
      <c r="EK44" s="27">
        <v>32.6783742959549</v>
      </c>
      <c r="EL44" s="28">
        <v>32.2368445980543</v>
      </c>
      <c r="EM44" s="28">
        <v>18.98</v>
      </c>
      <c r="EN44" s="27">
        <v>18.4649961597542</v>
      </c>
      <c r="EO44" s="28">
        <v>18.2351395289299</v>
      </c>
      <c r="EP44" s="28">
        <v>19.34</v>
      </c>
      <c r="EQ44" s="27">
        <v>19.375428827445</v>
      </c>
      <c r="ER44" s="28">
        <v>19.168698156682</v>
      </c>
      <c r="ES44" s="28">
        <v>23.32</v>
      </c>
      <c r="ET44" s="27">
        <v>22.9018289501563</v>
      </c>
      <c r="EU44" s="28">
        <v>23.5753212122817</v>
      </c>
      <c r="EV44" s="28">
        <v>21.79</v>
      </c>
      <c r="EW44" s="27">
        <v>22.7677592165899</v>
      </c>
      <c r="EX44" s="28">
        <v>21.775701484895</v>
      </c>
      <c r="EY44" s="28">
        <v>32.03</v>
      </c>
      <c r="EZ44" s="27">
        <v>31.9704185867896</v>
      </c>
      <c r="FA44" s="28">
        <v>32.7141397849462</v>
      </c>
      <c r="FB44" s="28">
        <v>27.4</v>
      </c>
      <c r="FC44" s="27">
        <v>28.0260250474834</v>
      </c>
      <c r="FD44" s="28">
        <v>28.1581851851852</v>
      </c>
      <c r="FE44" s="28">
        <v>22.21</v>
      </c>
      <c r="FF44" s="27">
        <v>22.1147845931105</v>
      </c>
      <c r="FG44" s="28">
        <v>21.9277630568356</v>
      </c>
      <c r="FH44" s="28">
        <v>27.25</v>
      </c>
      <c r="FI44" s="27">
        <v>26.023699436764</v>
      </c>
      <c r="FJ44" s="28">
        <v>27.4895295698925</v>
      </c>
      <c r="FK44" s="28">
        <v>22.11</v>
      </c>
      <c r="FL44" s="27">
        <v>21.9669594523015</v>
      </c>
      <c r="FM44" s="28">
        <v>22.3544762478592</v>
      </c>
      <c r="FN44" t="s" s="29">
        <v>75</v>
      </c>
      <c r="FO44" t="s" s="30">
        <v>76</v>
      </c>
      <c r="FP44" t="s" s="29">
        <v>76</v>
      </c>
      <c r="FQ44" s="28">
        <v>23.51</v>
      </c>
      <c r="FR44" s="27">
        <v>23.1312783825061</v>
      </c>
      <c r="FS44" s="28">
        <v>22.6762607924149</v>
      </c>
      <c r="FT44" s="32"/>
      <c r="FU44" s="33">
        <f>SUM(SUM(B44,E44,H44,K44,N44,Q44,T44,W44,Z44,AC44,AF44,AI44,AL44,AO44,AR44,AU44,AX44,BA44,BD44,BG44,BJ44,BM44,BP44,BS44,BV44,BY44,CB44,CE44,CH44,CK44),CN44,CQ44,CT44,CW44,CZ44,DC44,DF44,DI44,DL44,DO44,DR44,DU44,DX44,EA44,ED44,EG44,EJ44,EM44,EP44,ES44,EV44,EY44,FB44,FE44,FH44,FK44,FN44,FQ44)/58</f>
        <v>24.9696428571429</v>
      </c>
      <c r="FV44" s="33">
        <f>SUM(SUM(C44,F44,I44,L44,O44,R44,U44,X44,AA44,AD44,AG44,AJ44,AM44,AP44,AS44,AV44,AY44,BB44,BE44,BH44,BK44,BN44,BQ44,BT44,BW44,BZ44,CC44,CF44,CI44,CL44),CO44,CR44,CU44,CX44,DA44,DD44,DG44,DJ44,DM44,DP44,DS44,DV44,DY44,EB44,EE44,EH44,EK44,EN44,EQ44,ET44,EW44,EZ44,FC44,FF44,FI44,FL44,FO44,FR44)/58</f>
        <v>24.7829588062606</v>
      </c>
      <c r="FW44" s="33">
        <f>SUM(SUM(D44,G44,J44,M44,P44,S44,V44,Y44,AB44,AE44,AH44,AK44,AN44,AQ44,AT44,AW44,AZ44,BC44,BF44,BI44,BL44,BO44,BR44,BU44,BX44,CA44,CD44,CG44,CJ44,CM44),CP44,CS44,CV44,CY44,DB44,DE44,DH44,DK44,DN44,DQ44,DT44,DW44,DZ44,EC44,EF44,EI44,EL44,EO44,ER44,EU44,EX44,FA44,FD44,FG44,FJ44,FM44,FP44,FS44)/58</f>
        <v>24.9659613726769</v>
      </c>
      <c r="FX44" s="34"/>
      <c r="FY44" s="34"/>
      <c r="FZ44" s="35"/>
      <c r="GA44" s="36"/>
      <c r="GB44" s="31">
        <f>SUM(SUM(D44,G44,J44,M44,P44,S44,V44,Y44,AB44,AE44,AH44,AK44,AQ44,AT44,AW44,AZ44,BC44,BF44,BI44,BO44,BU44,BX44,CA44,CD44,CG44,CJ44,CM44,CS44,CV44,CY44),DB44,DE44,DH44,DK44,DN44,DZ44,EC44,EF44,EL44,EO44,ER44,EU44,EX44,FG44,FJ44,FM44)/46</f>
        <v>25.1805769976086</v>
      </c>
      <c r="GC44" s="37">
        <v>1951</v>
      </c>
      <c r="GD44" s="27">
        <f>AVERAGE(L44,R44,BB44,BH44,CF44,DS44,EH44,EW44,FC44,FF44,FI44,FR44)</f>
        <v>23.5661570499506</v>
      </c>
      <c r="GE44" s="27">
        <f>AVERAGE(M44,S44,BC44,BI44,CG44,DT44,EI44,EX44,FD44,FG44,FJ44,FS44)</f>
        <v>23.6723346534689</v>
      </c>
      <c r="GF44" s="31">
        <f>AVERAGE(I44,BE44,EZ44)</f>
        <v>30.8211776753712</v>
      </c>
      <c r="GG44" s="31">
        <f>AVERAGE(J44,BF44,FA44)</f>
        <v>31.113270609319</v>
      </c>
      <c r="GH44" s="31">
        <f>AVERAGE(O44,AA44,AD44,AG44,AM44,AV44,AY44,BT44,BW44,CU44,DA44,DP44,DV44,DY44,EK44)</f>
        <v>29.3402536806425</v>
      </c>
      <c r="GI44" s="31">
        <f>AVERAGE(P44,AB44,AE44,AH44,AN44,AW44,AZ44,BU44,BX44,CV44,DB44,DQ44,DW44,DZ44,EL44)</f>
        <v>29.5374772637036</v>
      </c>
      <c r="GJ44" s="31">
        <f>AVERAGE(C44,DG44,EE44,EN44,ET44)</f>
        <v>22.1638295637128</v>
      </c>
      <c r="GK44" s="31">
        <f>AVERAGE(D44,DH44,EF44,EO44,EU44)</f>
        <v>22.5116845701573</v>
      </c>
      <c r="GL44" s="27">
        <f>AVERAGE(BK44,CR44,CX44)</f>
        <v>16.7208085850828</v>
      </c>
      <c r="GM44" s="27">
        <f>AVERAGE(BL44,CS44,CY44)</f>
        <v>16.4618629458952</v>
      </c>
      <c r="GN44" s="31">
        <f>AVERAGE(AP44,BQ44,CO44,DJ44,DM44,EQ44,FO44)</f>
        <v>20.056513331068</v>
      </c>
      <c r="GO44" s="31">
        <f>AVERAGE(AQ44,BR44,CP44,DK44,DN44,ER44,FP44)</f>
        <v>20.0281527757437</v>
      </c>
      <c r="GP44" s="27">
        <f>AVERAGE(F44,U44,X44,AJ44,AS44,BN44,BZ44,CC44,CI44,CL44,DD44,EB44,FL44)</f>
        <v>24.6541592642967</v>
      </c>
      <c r="GQ44" s="27">
        <f>AVERAGE(G44,V44,Y44,AK44,AT44,BO44,CA44,CD44,CJ44,CM44,DE44,EC44,FM44)</f>
        <v>25.0037230127335</v>
      </c>
      <c r="GR44" s="27">
        <f>AVERAGE(X44,AS44,CC44,DD44)</f>
        <v>31.376777233743</v>
      </c>
      <c r="GS44" s="27">
        <f>AVERAGE(Y44,AT44,CD44,DE44)</f>
        <v>31.8140829813108</v>
      </c>
      <c r="GT44" s="27">
        <f>AVERAGE(F44,U44,AJ44,BN44,BZ44,CI44,CL44,EB44,FL44)</f>
        <v>21.6663290556539</v>
      </c>
      <c r="GU44" s="27">
        <f>AVERAGE(G44,V44,AK44,BO44,CA44,CJ44,CM44,EC44,FM44)</f>
        <v>21.9768963600325</v>
      </c>
      <c r="GV44" s="27"/>
    </row>
    <row r="45" ht="20.35" customHeight="1">
      <c r="A45" s="25">
        <v>1952</v>
      </c>
      <c r="B45" s="26">
        <v>21.09</v>
      </c>
      <c r="C45" s="27">
        <v>20.6491614139167</v>
      </c>
      <c r="D45" s="28">
        <v>20.6095522803115</v>
      </c>
      <c r="E45" s="28">
        <v>19.89</v>
      </c>
      <c r="F45" s="27">
        <v>19.4053071313806</v>
      </c>
      <c r="G45" s="28">
        <v>19.326910147077</v>
      </c>
      <c r="H45" s="28">
        <v>27.83</v>
      </c>
      <c r="I45" s="27">
        <v>28.2485548757879</v>
      </c>
      <c r="J45" s="28">
        <v>27.8285208874058</v>
      </c>
      <c r="K45" s="28">
        <v>19.41</v>
      </c>
      <c r="L45" s="27">
        <v>19.3069082269541</v>
      </c>
      <c r="M45" s="28">
        <v>18.8107236435546</v>
      </c>
      <c r="N45" s="28">
        <v>31.75</v>
      </c>
      <c r="O45" s="27">
        <v>30.8305455576743</v>
      </c>
      <c r="P45" t="s" s="29">
        <v>76</v>
      </c>
      <c r="Q45" s="28">
        <v>27.01</v>
      </c>
      <c r="R45" s="27">
        <v>26.6461475713756</v>
      </c>
      <c r="S45" s="28">
        <v>27.0528590409097</v>
      </c>
      <c r="T45" s="28">
        <v>22.12</v>
      </c>
      <c r="U45" s="27">
        <v>21.2267938312803</v>
      </c>
      <c r="V45" s="28">
        <v>22.3601521580906</v>
      </c>
      <c r="W45" s="28">
        <v>32.63</v>
      </c>
      <c r="X45" s="27">
        <v>31.7824996910147</v>
      </c>
      <c r="Y45" s="28">
        <v>32.6347793845013</v>
      </c>
      <c r="Z45" s="28">
        <v>26.92</v>
      </c>
      <c r="AA45" s="27">
        <v>26.9085821547752</v>
      </c>
      <c r="AB45" s="28">
        <v>26.9315667982061</v>
      </c>
      <c r="AC45" s="28">
        <v>32.65</v>
      </c>
      <c r="AD45" s="27">
        <v>32.4971905779406</v>
      </c>
      <c r="AE45" s="28">
        <v>32.6423686067019</v>
      </c>
      <c r="AF45" s="28">
        <v>29.52</v>
      </c>
      <c r="AG45" s="27">
        <v>29.8355923248053</v>
      </c>
      <c r="AH45" s="28">
        <v>29.2387135304427</v>
      </c>
      <c r="AI45" s="28">
        <v>19.43</v>
      </c>
      <c r="AJ45" s="27">
        <v>19.2332063403782</v>
      </c>
      <c r="AK45" s="28">
        <v>19.4386568409344</v>
      </c>
      <c r="AL45" s="28">
        <v>24.18</v>
      </c>
      <c r="AM45" s="27">
        <v>23.8682548510691</v>
      </c>
      <c r="AN45" s="28">
        <v>23.4324521072797</v>
      </c>
      <c r="AO45" s="28">
        <v>15.45</v>
      </c>
      <c r="AP45" s="27">
        <v>16.0768381535039</v>
      </c>
      <c r="AQ45" s="28">
        <v>15.9755150784823</v>
      </c>
      <c r="AR45" s="28">
        <v>27.42</v>
      </c>
      <c r="AS45" s="27">
        <v>27.7580027190706</v>
      </c>
      <c r="AT45" s="28">
        <v>26.8449533432209</v>
      </c>
      <c r="AU45" s="28">
        <v>27.75</v>
      </c>
      <c r="AV45" s="27">
        <v>27.5864488399255</v>
      </c>
      <c r="AW45" s="28">
        <v>27.4621678136472</v>
      </c>
      <c r="AX45" s="28">
        <v>30.89</v>
      </c>
      <c r="AY45" s="27">
        <v>30.5927286491163</v>
      </c>
      <c r="AZ45" s="28">
        <v>31.026036954641</v>
      </c>
      <c r="BA45" s="28">
        <v>24.33</v>
      </c>
      <c r="BB45" s="27">
        <v>24.4687609689779</v>
      </c>
      <c r="BC45" s="28">
        <v>25.460273760969</v>
      </c>
      <c r="BD45" s="28">
        <v>32.17</v>
      </c>
      <c r="BE45" s="27">
        <v>31.5867331671679</v>
      </c>
      <c r="BF45" s="28">
        <v>32.1688316236147</v>
      </c>
      <c r="BG45" s="28">
        <v>21.75</v>
      </c>
      <c r="BH45" s="27">
        <v>21.9310057471264</v>
      </c>
      <c r="BI45" s="28">
        <v>22.3315260783587</v>
      </c>
      <c r="BJ45" s="28">
        <v>16.71</v>
      </c>
      <c r="BK45" s="27">
        <v>16.7686030774935</v>
      </c>
      <c r="BL45" s="28">
        <v>16.2597911259424</v>
      </c>
      <c r="BM45" s="28">
        <v>20.66</v>
      </c>
      <c r="BN45" s="27">
        <v>20.5453503893215</v>
      </c>
      <c r="BO45" s="28">
        <v>20.8099697194414</v>
      </c>
      <c r="BP45" s="28">
        <v>17.64</v>
      </c>
      <c r="BQ45" s="27">
        <v>17.687054531490</v>
      </c>
      <c r="BR45" s="28">
        <v>17.1884555811572</v>
      </c>
      <c r="BS45" s="28">
        <v>27.66</v>
      </c>
      <c r="BT45" s="27">
        <v>27.6495606229144</v>
      </c>
      <c r="BU45" s="28">
        <v>27.7241790260784</v>
      </c>
      <c r="BV45" s="28">
        <v>34.07</v>
      </c>
      <c r="BW45" s="27">
        <v>33.6915891996398</v>
      </c>
      <c r="BX45" s="28">
        <v>34.0014071190211</v>
      </c>
      <c r="BY45" s="28">
        <v>25.33</v>
      </c>
      <c r="BZ45" s="27">
        <v>25.1050849709554</v>
      </c>
      <c r="CA45" s="28">
        <v>25.6674771350884</v>
      </c>
      <c r="CB45" s="28">
        <v>35.33</v>
      </c>
      <c r="CC45" s="27">
        <v>33.3817893338277</v>
      </c>
      <c r="CD45" s="28">
        <v>34.618988382153</v>
      </c>
      <c r="CE45" s="28">
        <v>22.92</v>
      </c>
      <c r="CF45" s="27">
        <v>22.902118403164</v>
      </c>
      <c r="CG45" s="28">
        <v>23.7436095661846</v>
      </c>
      <c r="CH45" s="28">
        <v>24.29</v>
      </c>
      <c r="CI45" s="27">
        <v>23.8335755778025</v>
      </c>
      <c r="CJ45" s="28">
        <v>24.5851007292053</v>
      </c>
      <c r="CK45" s="28">
        <v>21.63</v>
      </c>
      <c r="CL45" s="27">
        <v>21.0722117167223</v>
      </c>
      <c r="CM45" s="28">
        <v>21.5900213199852</v>
      </c>
      <c r="CN45" s="28">
        <v>21.62</v>
      </c>
      <c r="CO45" s="27">
        <v>21.6739977445394</v>
      </c>
      <c r="CP45" s="28">
        <v>22.3223658594492</v>
      </c>
      <c r="CQ45" s="28">
        <v>17.02</v>
      </c>
      <c r="CR45" s="27">
        <v>16.6507078853047</v>
      </c>
      <c r="CS45" s="28">
        <v>16.3979409220121</v>
      </c>
      <c r="CT45" s="28">
        <v>32.35</v>
      </c>
      <c r="CU45" s="27">
        <v>32.2164846743295</v>
      </c>
      <c r="CV45" s="28">
        <v>32.242801260660</v>
      </c>
      <c r="CW45" s="28">
        <v>15.27</v>
      </c>
      <c r="CX45" s="27">
        <v>15.5519794284459</v>
      </c>
      <c r="CY45" s="28">
        <v>15.3416611049314</v>
      </c>
      <c r="CZ45" s="28">
        <v>26.27</v>
      </c>
      <c r="DA45" s="27">
        <v>25.9752465702633</v>
      </c>
      <c r="DB45" s="28">
        <v>27.8187075145223</v>
      </c>
      <c r="DC45" s="28">
        <v>34.73</v>
      </c>
      <c r="DD45" s="27">
        <v>34.7761775429489</v>
      </c>
      <c r="DE45" s="28">
        <v>35.0428247435422</v>
      </c>
      <c r="DF45" s="28">
        <v>27.91</v>
      </c>
      <c r="DG45" s="27">
        <v>27.0128210357187</v>
      </c>
      <c r="DH45" s="28">
        <v>27.5302648003955</v>
      </c>
      <c r="DI45" s="28">
        <v>19.68</v>
      </c>
      <c r="DJ45" s="27">
        <v>18.5370229267087</v>
      </c>
      <c r="DK45" s="28">
        <v>19.2722966876777</v>
      </c>
      <c r="DL45" s="28">
        <v>23.06</v>
      </c>
      <c r="DM45" s="27">
        <v>23.6353439006303</v>
      </c>
      <c r="DN45" s="28">
        <v>22.9536889754048</v>
      </c>
      <c r="DO45" t="s" s="29">
        <v>75</v>
      </c>
      <c r="DP45" t="s" s="30">
        <v>76</v>
      </c>
      <c r="DQ45" t="s" s="29">
        <v>76</v>
      </c>
      <c r="DR45" s="28">
        <v>19.86</v>
      </c>
      <c r="DS45" s="27">
        <v>19.9228769620566</v>
      </c>
      <c r="DT45" s="28">
        <v>19.8177765418366</v>
      </c>
      <c r="DU45" t="s" s="29">
        <v>75</v>
      </c>
      <c r="DV45" t="s" s="30">
        <v>76</v>
      </c>
      <c r="DW45" t="s" s="29">
        <v>76</v>
      </c>
      <c r="DX45" s="28">
        <v>33.87</v>
      </c>
      <c r="DY45" s="27">
        <v>34.0161843406254</v>
      </c>
      <c r="DZ45" s="28">
        <v>33.8301081448523</v>
      </c>
      <c r="EA45" s="28">
        <v>24.24</v>
      </c>
      <c r="EB45" s="27">
        <v>23.7834782474354</v>
      </c>
      <c r="EC45" s="28">
        <v>23.0150219036241</v>
      </c>
      <c r="ED45" s="28">
        <v>19.34</v>
      </c>
      <c r="EE45" s="27">
        <v>19.0898702261772</v>
      </c>
      <c r="EF45" s="28">
        <v>19.6095152020764</v>
      </c>
      <c r="EG45" s="28">
        <v>23.48</v>
      </c>
      <c r="EH45" s="27">
        <v>22.7020473365468</v>
      </c>
      <c r="EI45" s="38">
        <v>21.8</v>
      </c>
      <c r="EJ45" s="28">
        <v>34.31</v>
      </c>
      <c r="EK45" s="27">
        <v>34.1599168829564</v>
      </c>
      <c r="EL45" s="28">
        <v>33.6613589173155</v>
      </c>
      <c r="EM45" s="28">
        <v>18.17</v>
      </c>
      <c r="EN45" s="27">
        <v>17.7801442961315</v>
      </c>
      <c r="EO45" s="28">
        <v>17.5392961315041</v>
      </c>
      <c r="EP45" s="28">
        <v>18.79</v>
      </c>
      <c r="EQ45" s="27">
        <v>18.8311015325671</v>
      </c>
      <c r="ER45" s="28">
        <v>18.5896749474725</v>
      </c>
      <c r="ES45" s="28">
        <v>22.16</v>
      </c>
      <c r="ET45" s="27">
        <v>21.7146842170313</v>
      </c>
      <c r="EU45" s="28">
        <v>22.4303618217773</v>
      </c>
      <c r="EV45" s="28">
        <v>21.51</v>
      </c>
      <c r="EW45" s="27">
        <v>22.4573207885305</v>
      </c>
      <c r="EX45" s="28">
        <v>21.5053701643802</v>
      </c>
      <c r="EY45" s="28">
        <v>32.35</v>
      </c>
      <c r="EZ45" s="27">
        <v>32.2732298232604</v>
      </c>
      <c r="FA45" s="28">
        <v>33.0004087875417</v>
      </c>
      <c r="FB45" s="28">
        <v>25.78</v>
      </c>
      <c r="FC45" s="27">
        <v>26.3114862298196</v>
      </c>
      <c r="FD45" s="28">
        <v>26.4540971035138</v>
      </c>
      <c r="FE45" s="28">
        <v>21.66</v>
      </c>
      <c r="FF45" s="27">
        <v>21.5853663878933</v>
      </c>
      <c r="FG45" s="28">
        <v>21.3731816436252</v>
      </c>
      <c r="FH45" s="28">
        <v>27.65</v>
      </c>
      <c r="FI45" s="27">
        <v>26.404390063033</v>
      </c>
      <c r="FJ45" s="28">
        <v>27.9056429983933</v>
      </c>
      <c r="FK45" s="28">
        <v>22.39</v>
      </c>
      <c r="FL45" s="27">
        <v>22.2348251143246</v>
      </c>
      <c r="FM45" s="28">
        <v>22.6165841675936</v>
      </c>
      <c r="FN45" s="28">
        <v>15.32</v>
      </c>
      <c r="FO45" s="27">
        <v>15.5603947066405</v>
      </c>
      <c r="FP45" s="28">
        <v>15.2990213749159</v>
      </c>
      <c r="FQ45" s="28">
        <v>24.16</v>
      </c>
      <c r="FR45" s="27">
        <v>23.8691790260784</v>
      </c>
      <c r="FS45" s="28">
        <v>23.3737649857867</v>
      </c>
      <c r="FT45" s="32"/>
      <c r="FU45" s="33">
        <f>SUM(SUM(B45,E45,H45,K45,N45,Q45,T45,W45,Z45,AC45,AF45,AI45,AL45,AO45,AR45,AU45,AX45,BA45,BD45,BG45,BJ45,BM45,BP45,BS45,BV45,BY45,CB45,CE45,CH45,CK45),CN45,CQ45,CT45,CW45,CZ45,DC45,DF45,DI45,DL45,DO45,DR45,DU45,DX45,EA45,ED45,EG45,EJ45,EM45,EP45,ES45,EV45,EY45,FB45,FE45,FH45,FK45,FN45,FQ45)/58</f>
        <v>24.7032142857143</v>
      </c>
      <c r="FV45" s="33">
        <f>SUM(SUM(C45,F45,I45,L45,O45,R45,U45,X45,AA45,AD45,AG45,AJ45,AM45,AP45,AS45,AV45,AY45,BB45,BE45,BH45,BK45,BN45,BQ45,BT45,BW45,BZ45,CC45,CF45,CI45,CL45),CO45,CR45,CU45,CX45,DA45,DD45,DG45,DJ45,DM45,DP45,DS45,DV45,DY45,EB45,EE45,EH45,EK45,EN45,EQ45,ET45,EW45,EZ45,FC45,FF45,FI45,FL45,FO45,FR45)/58</f>
        <v>24.4964728304745</v>
      </c>
      <c r="FW45" s="33">
        <f>SUM(SUM(D45,G45,J45,M45,P45,S45,V45,Y45,AB45,AE45,AH45,AK45,AN45,AQ45,AT45,AW45,AZ45,BC45,BF45,BI45,BL45,BO45,BR45,BU45,BX45,CA45,CD45,CG45,CJ45,CM45),CP45,CS45,CV45,CY45,DB45,DE45,DH45,DK45,DN45,DQ45,DT45,DW45,DZ45,EC45,EF45,EI45,EL45,EO45,ER45,EU45,EX45,FA45,FD45,FG45,FJ45,FM45,FP45,FS45)/58</f>
        <v>24.5183508452256</v>
      </c>
      <c r="FX45" s="34"/>
      <c r="FY45" s="34"/>
      <c r="FZ45" s="35"/>
      <c r="GA45" s="36"/>
      <c r="GB45" s="31">
        <f>SUM(SUM(D45,G45,J45,M45,P45,S45,V45,Y45,AB45,AE45,AH45,AK45,AQ45,AT45,AW45,AZ45,BC45,BF45,BI45,BO45,BU45,BX45,CA45,CD45,CG45,CJ45,CM45,CS45,CV45,CY45),DB45,DE45,DH45,DK45,DN45,DZ45,EC45,EF45,EL45,EO45,ER45,EU45,EX45,FG45,FJ45,FM45)/46</f>
        <v>25.1013591782219</v>
      </c>
      <c r="GC45" s="37">
        <v>1952</v>
      </c>
      <c r="GD45" s="27">
        <f>AVERAGE(L45,R45,BB45,BH45,CF45,DS45,EH45,EW45,FC45,FF45,FI45,FR45)</f>
        <v>23.2089673092964</v>
      </c>
      <c r="GE45" s="27">
        <f>AVERAGE(M45,S45,BC45,BI45,CG45,DT45,EI45,EX45,FD45,FG45,FJ45,FS45)</f>
        <v>23.3024021272927</v>
      </c>
      <c r="GF45" s="31">
        <f>AVERAGE(I45,BE45,EZ45)</f>
        <v>30.7028392887387</v>
      </c>
      <c r="GG45" s="31">
        <f>AVERAGE(J45,BF45,FA45)</f>
        <v>30.9992537661874</v>
      </c>
      <c r="GH45" s="31">
        <f>AVERAGE(O45,AA45,AD45,AG45,AM45,AV45,AY45,BT45,BW45,CU45,DA45,DP45,DV45,DY45,EK45)</f>
        <v>29.986794249695</v>
      </c>
      <c r="GI45" s="31">
        <f>AVERAGE(P45,AB45,AE45,AH45,AN45,AW45,AZ45,BU45,BX45,CV45,DB45,DQ45,DW45,DZ45,EL45)</f>
        <v>30.0009889827807</v>
      </c>
      <c r="GJ45" s="31">
        <f>AVERAGE(C45,DG45,EE45,EN45,ET45)</f>
        <v>21.2493362377951</v>
      </c>
      <c r="GK45" s="31">
        <f>AVERAGE(D45,DH45,EF45,EO45,EU45)</f>
        <v>21.543798047213</v>
      </c>
      <c r="GL45" s="27">
        <f>AVERAGE(BK45,CR45,CX45)</f>
        <v>16.323763463748</v>
      </c>
      <c r="GM45" s="27">
        <f>AVERAGE(BL45,CS45,CY45)</f>
        <v>15.9997977176286</v>
      </c>
      <c r="GN45" s="27">
        <f>AVERAGE(AP45,BQ45,CO45,DJ45,DM45,EQ45,FO45)</f>
        <v>18.8573933565828</v>
      </c>
      <c r="GO45" s="27">
        <f>AVERAGE(AQ45,BR45,CP45,DK45,DN45,ER45,FP45)</f>
        <v>18.8001455006514</v>
      </c>
      <c r="GP45" s="27">
        <f>AVERAGE(F45,U45,X45,AJ45,AS45,BN45,BZ45,CC45,CI45,CL45,DD45,EB45,FL45)</f>
        <v>24.9337155851125</v>
      </c>
      <c r="GQ45" s="27">
        <f>AVERAGE(G45,V45,Y45,AK45,AT45,BO45,CA45,CD45,CJ45,CM45,DE45,EC45,FM45)</f>
        <v>25.2731876903429</v>
      </c>
      <c r="GR45" s="27">
        <f>AVERAGE(X45,AS45,CC45,DD45)</f>
        <v>31.9246173217155</v>
      </c>
      <c r="GS45" s="27">
        <f>AVERAGE(Y45,AT45,CD45,DE45)</f>
        <v>32.2853864633544</v>
      </c>
      <c r="GT45" s="27">
        <f>AVERAGE(F45,U45,AJ45,BN45,BZ45,CI45,CL45,EB45,FL45)</f>
        <v>21.8266481466223</v>
      </c>
      <c r="GU45" s="27">
        <f>AVERAGE(G45,V45,AK45,BO45,CA45,CJ45,CM45,EC45,FM45)</f>
        <v>22.1566549023378</v>
      </c>
      <c r="GV45" s="27"/>
    </row>
    <row r="46" ht="20.35" customHeight="1">
      <c r="A46" s="25">
        <v>1953</v>
      </c>
      <c r="B46" s="26">
        <v>22.02</v>
      </c>
      <c r="C46" s="27">
        <v>21.4968215565796</v>
      </c>
      <c r="D46" s="28">
        <v>21.5256009984639</v>
      </c>
      <c r="E46" s="28">
        <v>19.96</v>
      </c>
      <c r="F46" s="27">
        <v>19.4537964802161</v>
      </c>
      <c r="G46" s="28">
        <v>19.3845489035436</v>
      </c>
      <c r="H46" s="28">
        <v>28.38</v>
      </c>
      <c r="I46" s="27">
        <v>28.7487596006145</v>
      </c>
      <c r="J46" s="28">
        <v>28.3787788018433</v>
      </c>
      <c r="K46" s="28">
        <v>19.78</v>
      </c>
      <c r="L46" s="27">
        <v>19.667715529888</v>
      </c>
      <c r="M46" s="28">
        <v>19.1615222488274</v>
      </c>
      <c r="N46" s="28">
        <v>31.52</v>
      </c>
      <c r="O46" s="27">
        <v>30.4882104454685</v>
      </c>
      <c r="P46" s="28">
        <v>31.3595097286226</v>
      </c>
      <c r="Q46" s="28">
        <v>27.57</v>
      </c>
      <c r="R46" s="27">
        <v>27.2746089349718</v>
      </c>
      <c r="S46" s="28">
        <v>27.2746089349718</v>
      </c>
      <c r="T46" s="28">
        <v>22.01</v>
      </c>
      <c r="U46" s="27">
        <v>21.0941172976833</v>
      </c>
      <c r="V46" s="28">
        <v>22.2710351693926</v>
      </c>
      <c r="W46" s="28">
        <v>32.76</v>
      </c>
      <c r="X46" s="27">
        <v>31.9042882744496</v>
      </c>
      <c r="Y46" s="28">
        <v>32.7579147465438</v>
      </c>
      <c r="Z46" s="28">
        <v>26.64</v>
      </c>
      <c r="AA46" s="27">
        <v>26.9106560419867</v>
      </c>
      <c r="AB46" s="28">
        <v>26.7170743727599</v>
      </c>
      <c r="AC46" t="s" s="29">
        <v>75</v>
      </c>
      <c r="AD46" t="s" s="30">
        <v>76</v>
      </c>
      <c r="AE46" t="s" s="29">
        <v>76</v>
      </c>
      <c r="AF46" s="28">
        <v>28.84</v>
      </c>
      <c r="AG46" s="27">
        <v>29.1321127752176</v>
      </c>
      <c r="AH46" s="28">
        <v>28.836712749616</v>
      </c>
      <c r="AI46" s="28">
        <v>19.18</v>
      </c>
      <c r="AJ46" s="27">
        <v>19.0183710957501</v>
      </c>
      <c r="AK46" s="28">
        <v>19.1870622119816</v>
      </c>
      <c r="AL46" s="28">
        <v>24.16</v>
      </c>
      <c r="AM46" s="27">
        <v>23.8368471582181</v>
      </c>
      <c r="AN46" s="28">
        <v>23.422784619595</v>
      </c>
      <c r="AO46" s="28">
        <v>16.08</v>
      </c>
      <c r="AP46" s="27">
        <v>16.7459389400922</v>
      </c>
      <c r="AQ46" s="28">
        <v>16.6344038349489</v>
      </c>
      <c r="AR46" s="28">
        <v>26.55</v>
      </c>
      <c r="AS46" s="27">
        <v>26.8125294418843</v>
      </c>
      <c r="AT46" s="28">
        <v>25.955684843830</v>
      </c>
      <c r="AU46" s="28">
        <v>27.98</v>
      </c>
      <c r="AV46" s="27">
        <v>27.7223995135689</v>
      </c>
      <c r="AW46" s="28">
        <v>27.7028181003584</v>
      </c>
      <c r="AX46" s="28">
        <v>30.11</v>
      </c>
      <c r="AY46" s="27">
        <v>29.8548297491039</v>
      </c>
      <c r="AZ46" s="28">
        <v>30.2125627240143</v>
      </c>
      <c r="BA46" s="28">
        <v>24.92</v>
      </c>
      <c r="BB46" s="27">
        <v>25.1139604189841</v>
      </c>
      <c r="BC46" s="28">
        <v>26.0901207911789</v>
      </c>
      <c r="BD46" s="28">
        <v>31.54</v>
      </c>
      <c r="BE46" s="27">
        <v>31.0329262672811</v>
      </c>
      <c r="BF46" s="28">
        <v>31.5367914746544</v>
      </c>
      <c r="BG46" s="28">
        <v>22.43</v>
      </c>
      <c r="BH46" s="27">
        <v>22.6202937788018</v>
      </c>
      <c r="BI46" s="28">
        <v>23.0875115207373</v>
      </c>
      <c r="BJ46" s="28">
        <v>17.02</v>
      </c>
      <c r="BK46" s="27">
        <v>17.0591718752759</v>
      </c>
      <c r="BL46" s="28">
        <v>16.5907752882391</v>
      </c>
      <c r="BM46" s="28">
        <v>20.88</v>
      </c>
      <c r="BN46" s="27">
        <v>20.7476211810889</v>
      </c>
      <c r="BO46" s="28">
        <v>21.1305268118978</v>
      </c>
      <c r="BP46" s="28">
        <v>17.69</v>
      </c>
      <c r="BQ46" s="27">
        <v>17.7391084229391</v>
      </c>
      <c r="BR46" s="28">
        <v>17.2218573988735</v>
      </c>
      <c r="BS46" s="28">
        <v>27.77</v>
      </c>
      <c r="BT46" s="27">
        <v>27.8141427718041</v>
      </c>
      <c r="BU46" s="28">
        <v>27.7904997242901</v>
      </c>
      <c r="BV46" s="28">
        <v>32.57</v>
      </c>
      <c r="BW46" s="27">
        <v>32.4798144984727</v>
      </c>
      <c r="BX46" s="28">
        <v>32.7371372071261</v>
      </c>
      <c r="BY46" s="28">
        <v>24.66</v>
      </c>
      <c r="BZ46" s="27">
        <v>24.4581896993132</v>
      </c>
      <c r="CA46" s="28">
        <v>24.9400832053251</v>
      </c>
      <c r="CB46" s="28">
        <v>34.55</v>
      </c>
      <c r="CC46" s="27">
        <v>32.657894265233</v>
      </c>
      <c r="CD46" s="28">
        <v>33.858923352633</v>
      </c>
      <c r="CE46" s="28">
        <v>23.47</v>
      </c>
      <c r="CF46" s="27">
        <v>23.407996671787</v>
      </c>
      <c r="CG46" s="28">
        <v>24.2133269329237</v>
      </c>
      <c r="CH46" s="28">
        <v>24.94</v>
      </c>
      <c r="CI46" s="27">
        <v>24.5430664362519</v>
      </c>
      <c r="CJ46" s="28">
        <v>24.913425499232</v>
      </c>
      <c r="CK46" s="28">
        <v>21.77</v>
      </c>
      <c r="CL46" s="27">
        <v>21.2020320859156</v>
      </c>
      <c r="CM46" s="28">
        <v>21.7537237583205</v>
      </c>
      <c r="CN46" s="28">
        <v>22.38</v>
      </c>
      <c r="CO46" s="27">
        <v>22.4551844161609</v>
      </c>
      <c r="CP46" s="28">
        <v>23.0984390457905</v>
      </c>
      <c r="CQ46" s="28">
        <v>17.43</v>
      </c>
      <c r="CR46" s="27">
        <v>17.0625435227855</v>
      </c>
      <c r="CS46" s="28">
        <v>16.7801971326165</v>
      </c>
      <c r="CT46" s="28">
        <v>31.69</v>
      </c>
      <c r="CU46" s="27">
        <v>31.6058515193248</v>
      </c>
      <c r="CV46" s="28">
        <v>31.6013625809983</v>
      </c>
      <c r="CW46" s="28">
        <v>15.47</v>
      </c>
      <c r="CX46" s="27">
        <v>15.7953252070202</v>
      </c>
      <c r="CY46" s="28">
        <v>15.6250972862263</v>
      </c>
      <c r="CZ46" s="28">
        <v>25.99</v>
      </c>
      <c r="DA46" s="27">
        <v>25.6970447763829</v>
      </c>
      <c r="DB46" s="28">
        <v>27.4407104454685</v>
      </c>
      <c r="DC46" s="28">
        <v>35.05</v>
      </c>
      <c r="DD46" s="27">
        <v>35.0266455453149</v>
      </c>
      <c r="DE46" s="28">
        <v>35.3289682539683</v>
      </c>
      <c r="DF46" s="28">
        <v>28.65</v>
      </c>
      <c r="DG46" s="27">
        <v>27.7002617767537</v>
      </c>
      <c r="DH46" s="28">
        <v>28.2213908090118</v>
      </c>
      <c r="DI46" s="28">
        <v>20.39</v>
      </c>
      <c r="DJ46" s="27">
        <v>19.2461507936508</v>
      </c>
      <c r="DK46" s="28">
        <v>19.9878437019969</v>
      </c>
      <c r="DL46" s="28">
        <v>24.05</v>
      </c>
      <c r="DM46" s="27">
        <v>24.625736047107</v>
      </c>
      <c r="DN46" s="28">
        <v>23.9180837173579</v>
      </c>
      <c r="DO46" t="s" s="29">
        <v>75</v>
      </c>
      <c r="DP46" t="s" s="30">
        <v>76</v>
      </c>
      <c r="DQ46" t="s" s="29">
        <v>76</v>
      </c>
      <c r="DR46" s="28">
        <v>20.02</v>
      </c>
      <c r="DS46" s="27">
        <v>20.0697318228367</v>
      </c>
      <c r="DT46" s="28">
        <v>20.0087135176651</v>
      </c>
      <c r="DU46" s="28">
        <v>33.11</v>
      </c>
      <c r="DV46" s="27">
        <v>33.2401817544675</v>
      </c>
      <c r="DW46" s="28">
        <v>33.4062042481064</v>
      </c>
      <c r="DX46" s="28">
        <v>32.77</v>
      </c>
      <c r="DY46" s="27">
        <v>32.9585087045571</v>
      </c>
      <c r="DZ46" s="28">
        <v>32.8190962621608</v>
      </c>
      <c r="EA46" s="28">
        <v>24.05</v>
      </c>
      <c r="EB46" s="27">
        <v>23.5943938812084</v>
      </c>
      <c r="EC46" s="28">
        <v>22.853230784548</v>
      </c>
      <c r="ED46" s="28">
        <v>20.26</v>
      </c>
      <c r="EE46" s="27">
        <v>20.0394194828469</v>
      </c>
      <c r="EF46" s="28">
        <v>20.5131048387097</v>
      </c>
      <c r="EG46" s="28">
        <v>23.25</v>
      </c>
      <c r="EH46" s="27">
        <v>22.4780267537123</v>
      </c>
      <c r="EI46" s="38">
        <v>21.6</v>
      </c>
      <c r="EJ46" s="28">
        <v>32.32</v>
      </c>
      <c r="EK46" s="27">
        <v>32.3952506214037</v>
      </c>
      <c r="EL46" s="28">
        <v>31.9573128922397</v>
      </c>
      <c r="EM46" s="28">
        <v>19.21</v>
      </c>
      <c r="EN46" s="27">
        <v>18.6578190273143</v>
      </c>
      <c r="EO46" s="28">
        <v>18.4540615013154</v>
      </c>
      <c r="EP46" s="28">
        <v>19.41</v>
      </c>
      <c r="EQ46" s="27">
        <v>19.4178020993344</v>
      </c>
      <c r="ER46" s="28">
        <v>19.2197855862775</v>
      </c>
      <c r="ES46" s="28">
        <v>23.4</v>
      </c>
      <c r="ET46" s="27">
        <v>22.9582507901195</v>
      </c>
      <c r="EU46" s="28">
        <v>23.7354489777001</v>
      </c>
      <c r="EV46" s="28">
        <v>21.74</v>
      </c>
      <c r="EW46" s="27">
        <v>22.6510112647209</v>
      </c>
      <c r="EX46" s="28">
        <v>21.7173278289811</v>
      </c>
      <c r="EY46" s="28">
        <v>31.31</v>
      </c>
      <c r="EZ46" s="27">
        <v>31.3088850486431</v>
      </c>
      <c r="FA46" s="28">
        <v>32.0547811059908</v>
      </c>
      <c r="FB46" s="28">
        <v>26.68</v>
      </c>
      <c r="FC46" s="27">
        <v>27.3481875593542</v>
      </c>
      <c r="FD46" s="28">
        <v>27.3949058641975</v>
      </c>
      <c r="FE46" s="28">
        <v>21.81</v>
      </c>
      <c r="FF46" s="27">
        <v>21.7393369175627</v>
      </c>
      <c r="FG46" s="28">
        <v>21.5329883512545</v>
      </c>
      <c r="FH46" s="28">
        <v>27.37</v>
      </c>
      <c r="FI46" s="27">
        <v>26.1729704301075</v>
      </c>
      <c r="FJ46" s="28">
        <v>27.6451894521249</v>
      </c>
      <c r="FK46" s="28">
        <v>22.85</v>
      </c>
      <c r="FL46" s="27">
        <v>22.5890767862783</v>
      </c>
      <c r="FM46" s="28">
        <v>23.003040895920</v>
      </c>
      <c r="FN46" s="28">
        <v>15.61</v>
      </c>
      <c r="FO46" s="27">
        <v>15.8476150396384</v>
      </c>
      <c r="FP46" s="28">
        <v>15.5978108784403</v>
      </c>
      <c r="FQ46" s="28">
        <v>24.02</v>
      </c>
      <c r="FR46" s="27">
        <v>23.7246793394777</v>
      </c>
      <c r="FS46" s="28">
        <v>23.1816327444956</v>
      </c>
      <c r="FT46" s="32"/>
      <c r="FU46" s="33">
        <f>SUM(SUM(B46,E46,H46,K46,N46,Q46,T46,W46,Z46,AC46,AF46,AI46,AL46,AO46,AR46,AU46,AX46,BA46,BD46,BG46,BJ46,BM46,BP46,BS46,BV46,BY46,CB46,CE46,CH46,CK46),CN46,CQ46,CT46,CW46,CZ46,DC46,DF46,DI46,DL46,DO46,DR46,DU46,DX46,EA46,ED46,EG46,EJ46,EM46,EP46,ES46,EV46,EY46,FB46,FE46,FH46,FK46,FN46,FQ46)/58</f>
        <v>24.7864285714286</v>
      </c>
      <c r="FV46" s="33">
        <f>SUM(SUM(C46,F46,I46,L46,O46,R46,U46,X46,AA46,AD46,AG46,AJ46,AM46,AP46,AS46,AV46,AY46,BB46,BE46,BH46,BK46,BN46,BQ46,BT46,BW46,BZ46,CC46,CF46,CI46,CL46),CO46,CR46,CU46,CX46,DA46,DD46,DG46,DJ46,DM46,DP46,DS46,DV46,DY46,EB46,EE46,EH46,EK46,EN46,EQ46,ET46,EW46,EZ46,FC46,FF46,FI46,FL46,FO46,FR46)/58</f>
        <v>24.5972162881594</v>
      </c>
      <c r="FW46" s="33">
        <f>SUM(SUM(D46,G46,J46,M46,P46,S46,V46,Y46,AB46,AE46,AH46,AK46,AN46,AQ46,AT46,AW46,AZ46,BC46,BF46,BI46,BL46,BO46,BR46,BU46,BX46,CA46,CD46,CG46,CJ46,CM46),CP46,CS46,CV46,CY46,DB46,DE46,DH46,DK46,DN46,DQ46,DT46,DW46,DZ46,EC46,EF46,EI46,EL46,EO46,ER46,EU46,EX46,FA46,FD46,FG46,FJ46,FM46,FP46,FS46)/58</f>
        <v>24.7382866903269</v>
      </c>
      <c r="FX46" s="34"/>
      <c r="FY46" s="34"/>
      <c r="FZ46" s="35"/>
      <c r="GA46" s="34"/>
      <c r="GB46" s="31">
        <f>SUM(SUM(D46,G46,J46,M46,P46,S46,V46,Y46,AB46,AE46,AH46,AK46,AQ46,AT46,AW46,AZ46,BC46,BF46,BI46,BO46,BU46,BX46,CA46,CD46,CG46,CJ46,CM46,CS46,CV46,CY46),DB46,DE46,DH46,DK46,DN46,DZ46,EC46,EF46,EL46,EO46,ER46,EU46,EX46,FG46,FJ46,FM46)/46</f>
        <v>25.1503588877092</v>
      </c>
      <c r="GC46" s="37">
        <v>1953</v>
      </c>
      <c r="GD46" s="27">
        <f>AVERAGE(L46,R46,BB46,BH46,CF46,DS46,EH46,EW46,FC46,FF46,FI46,FR46)</f>
        <v>23.5223766185171</v>
      </c>
      <c r="GE46" s="27">
        <f>AVERAGE(M46,S46,BC46,BI46,CG46,DT46,EI46,EX46,FD46,FG46,FJ46,FS46)</f>
        <v>23.5756540156132</v>
      </c>
      <c r="GF46" s="31">
        <f>AVERAGE(I46,BE46,EZ46)</f>
        <v>30.3635236388462</v>
      </c>
      <c r="GG46" s="31">
        <f>AVERAGE(J46,BF46,FA46)</f>
        <v>30.6567837941628</v>
      </c>
      <c r="GH46" s="31">
        <f>AVERAGE(O46,AA46,AD46,AG46,AM46,AV46,AY46,BT46,BW46,CU46,DA46,DP46,DV46,DY46,EK46)</f>
        <v>29.5489115638443</v>
      </c>
      <c r="GI46" s="31">
        <f>AVERAGE(P46,AB46,AE46,AH46,AN46,AW46,AZ46,BU46,BX46,CV46,DB46,DQ46,DW46,DZ46,EL46)</f>
        <v>29.6925988965659</v>
      </c>
      <c r="GJ46" s="31">
        <f>AVERAGE(C46,DG46,EE46,EN46,ET46)</f>
        <v>22.1705145267228</v>
      </c>
      <c r="GK46" s="31">
        <f>AVERAGE(D46,DH46,EF46,EO46,EU46)</f>
        <v>22.4899214250402</v>
      </c>
      <c r="GL46" s="27">
        <f>AVERAGE(BK46,CR46,CX46)</f>
        <v>16.6390135350272</v>
      </c>
      <c r="GM46" s="27">
        <f>AVERAGE(BL46,CS46,CY46)</f>
        <v>16.332023235694</v>
      </c>
      <c r="GN46" s="27">
        <f>AVERAGE(AP46,BQ46,CO46,DJ46,DM46,EQ46,FO46)</f>
        <v>19.4396479655604</v>
      </c>
      <c r="GO46" s="27">
        <f>AVERAGE(AQ46,BR46,CP46,DK46,DN46,ER46,FP46)</f>
        <v>19.3826034519551</v>
      </c>
      <c r="GP46" s="27">
        <f>AVERAGE(F46,U46,X46,AJ46,AS46,BN46,BZ46,CC46,CI46,CL46,DD46,EB46,FL46)</f>
        <v>24.8540017285067</v>
      </c>
      <c r="GQ46" s="27">
        <f>AVERAGE(G46,V46,Y46,AK46,AT46,BO46,CA46,CD46,CJ46,CM46,DE46,EC46,FM46)</f>
        <v>25.1798591105489</v>
      </c>
      <c r="GR46" s="27">
        <f>AVERAGE(X46,AS46,CC46,DD46)</f>
        <v>31.6003393817205</v>
      </c>
      <c r="GS46" s="27">
        <f>AVERAGE(Y46,AT46,CD46,DE46)</f>
        <v>31.9753727992438</v>
      </c>
      <c r="GT46" s="27">
        <f>AVERAGE(F46,U46,AJ46,BN46,BZ46,CI46,CL46,EB46,FL46)</f>
        <v>21.8556294381895</v>
      </c>
      <c r="GU46" s="27">
        <f>AVERAGE(G46,V46,AK46,BO46,CA46,CJ46,CM46,EC46,FM46)</f>
        <v>22.1596308044624</v>
      </c>
      <c r="GV46" s="27"/>
    </row>
    <row r="47" ht="20.35" customHeight="1">
      <c r="A47" s="25">
        <v>1954</v>
      </c>
      <c r="B47" s="26">
        <v>21.93</v>
      </c>
      <c r="C47" s="27">
        <v>21.4291653865847</v>
      </c>
      <c r="D47" s="28">
        <v>21.4612211981567</v>
      </c>
      <c r="E47" s="28">
        <v>20.37</v>
      </c>
      <c r="F47" s="27">
        <v>19.8753470566944</v>
      </c>
      <c r="G47" s="28">
        <v>19.7024001536098</v>
      </c>
      <c r="H47" s="28">
        <v>28.05</v>
      </c>
      <c r="I47" s="27">
        <v>28.4988037634409</v>
      </c>
      <c r="J47" s="28">
        <v>28.0509152585765</v>
      </c>
      <c r="K47" s="28">
        <v>19.93</v>
      </c>
      <c r="L47" s="27">
        <v>19.811707278124</v>
      </c>
      <c r="M47" s="28">
        <v>19.2362014927423</v>
      </c>
      <c r="N47" s="28">
        <v>31.79</v>
      </c>
      <c r="O47" s="27">
        <v>30.8080190732207</v>
      </c>
      <c r="P47" s="28">
        <v>31.672465437788</v>
      </c>
      <c r="Q47" s="28">
        <v>27.1</v>
      </c>
      <c r="R47" s="27">
        <v>26.8510407066052</v>
      </c>
      <c r="S47" s="28">
        <v>26.8510407066052</v>
      </c>
      <c r="T47" s="28">
        <v>22.64</v>
      </c>
      <c r="U47" s="27">
        <v>21.7277608497978</v>
      </c>
      <c r="V47" s="28">
        <v>22.8644444665148</v>
      </c>
      <c r="W47" s="28">
        <v>32.56</v>
      </c>
      <c r="X47" s="27">
        <v>31.712893625192</v>
      </c>
      <c r="Y47" s="28">
        <v>32.5550140809012</v>
      </c>
      <c r="Z47" s="28">
        <v>25.96</v>
      </c>
      <c r="AA47" s="27">
        <v>26.4881598822325</v>
      </c>
      <c r="AB47" s="28">
        <v>26.0634479006657</v>
      </c>
      <c r="AC47" s="28">
        <v>31.94</v>
      </c>
      <c r="AD47" s="27">
        <v>31.6445999508517</v>
      </c>
      <c r="AE47" s="28">
        <v>31.883439211949</v>
      </c>
      <c r="AF47" s="28">
        <v>28.66</v>
      </c>
      <c r="AG47" s="27">
        <v>28.8906784434204</v>
      </c>
      <c r="AH47" s="28">
        <v>28.6641045826933</v>
      </c>
      <c r="AI47" s="28">
        <v>19.36</v>
      </c>
      <c r="AJ47" s="27">
        <v>19.2175844854071</v>
      </c>
      <c r="AK47" s="28">
        <v>19.4166557859703</v>
      </c>
      <c r="AL47" t="s" s="29">
        <v>75</v>
      </c>
      <c r="AM47" t="s" s="30">
        <v>76</v>
      </c>
      <c r="AN47" t="s" s="29">
        <v>76</v>
      </c>
      <c r="AO47" t="s" s="29">
        <v>78</v>
      </c>
      <c r="AP47" s="27">
        <v>16.710204813108</v>
      </c>
      <c r="AQ47" s="28">
        <v>16.5571863799283</v>
      </c>
      <c r="AR47" s="28">
        <v>26.83</v>
      </c>
      <c r="AS47" s="27">
        <v>27.0337512800819</v>
      </c>
      <c r="AT47" s="28">
        <v>26.2055766769073</v>
      </c>
      <c r="AU47" s="28">
        <v>27</v>
      </c>
      <c r="AV47" s="27">
        <v>26.8587778773397</v>
      </c>
      <c r="AW47" s="28">
        <v>26.7898963133641</v>
      </c>
      <c r="AX47" s="28">
        <v>28.27</v>
      </c>
      <c r="AY47" s="27">
        <v>28.2486824867136</v>
      </c>
      <c r="AZ47" s="28">
        <v>28.5338471317337</v>
      </c>
      <c r="BA47" s="28">
        <v>24.87</v>
      </c>
      <c r="BB47" s="27">
        <v>25.0570346902202</v>
      </c>
      <c r="BC47" s="28">
        <v>26.0498246287762</v>
      </c>
      <c r="BD47" s="28">
        <v>31.63</v>
      </c>
      <c r="BE47" s="27">
        <v>31.1203264208909</v>
      </c>
      <c r="BF47" s="28">
        <v>31.6272977470558</v>
      </c>
      <c r="BG47" s="28">
        <v>22.56</v>
      </c>
      <c r="BH47" s="27">
        <v>22.7313274449565</v>
      </c>
      <c r="BI47" s="28">
        <v>23.257757296467</v>
      </c>
      <c r="BJ47" s="28">
        <v>16.95</v>
      </c>
      <c r="BK47" s="27">
        <v>16.944794546851</v>
      </c>
      <c r="BL47" s="28">
        <v>16.4922222222222</v>
      </c>
      <c r="BM47" s="28">
        <v>21.03</v>
      </c>
      <c r="BN47" s="27">
        <v>20.887825780850</v>
      </c>
      <c r="BO47" s="28">
        <v>21.1753475422427</v>
      </c>
      <c r="BP47" s="28">
        <v>17.61</v>
      </c>
      <c r="BQ47" s="27">
        <v>17.6619406041987</v>
      </c>
      <c r="BR47" s="28">
        <v>17.1700403225806</v>
      </c>
      <c r="BS47" s="28">
        <v>26.94</v>
      </c>
      <c r="BT47" s="27">
        <v>26.9574539832618</v>
      </c>
      <c r="BU47" s="28">
        <v>26.9481735437965</v>
      </c>
      <c r="BV47" s="28">
        <v>31.5</v>
      </c>
      <c r="BW47" s="27">
        <v>31.6665405074814</v>
      </c>
      <c r="BX47" s="28">
        <v>31.801814942823</v>
      </c>
      <c r="BY47" s="28">
        <v>24.99</v>
      </c>
      <c r="BZ47" s="27">
        <v>24.7926811315924</v>
      </c>
      <c r="CA47" s="28">
        <v>25.3106445212494</v>
      </c>
      <c r="CB47" s="28">
        <v>34.93</v>
      </c>
      <c r="CC47" s="27">
        <v>32.9191897081413</v>
      </c>
      <c r="CD47" s="28">
        <v>34.1841340245776</v>
      </c>
      <c r="CE47" s="28">
        <v>23.04</v>
      </c>
      <c r="CF47" s="27">
        <v>22.9779889912954</v>
      </c>
      <c r="CG47" s="28">
        <v>23.7598425499232</v>
      </c>
      <c r="CH47" s="28">
        <v>25.14</v>
      </c>
      <c r="CI47" s="27">
        <v>24.7339957757296</v>
      </c>
      <c r="CJ47" s="28">
        <v>25.1447791858679</v>
      </c>
      <c r="CK47" s="28">
        <v>22.31</v>
      </c>
      <c r="CL47" s="27">
        <v>21.7602816180236</v>
      </c>
      <c r="CM47" s="28">
        <v>22.3231867639529</v>
      </c>
      <c r="CN47" s="28">
        <v>22.38</v>
      </c>
      <c r="CO47" s="27">
        <v>22.4509604700855</v>
      </c>
      <c r="CP47" s="28">
        <v>23.0735594729345</v>
      </c>
      <c r="CQ47" s="28">
        <v>17.63</v>
      </c>
      <c r="CR47" s="27">
        <v>17.2838805683564</v>
      </c>
      <c r="CS47" s="28">
        <v>16.9758800563236</v>
      </c>
      <c r="CT47" s="28">
        <v>30.86</v>
      </c>
      <c r="CU47" s="27">
        <v>30.7320532514081</v>
      </c>
      <c r="CV47" s="28">
        <v>30.834298515105</v>
      </c>
      <c r="CW47" s="28">
        <v>15.62</v>
      </c>
      <c r="CX47" s="27">
        <v>15.6400463477939</v>
      </c>
      <c r="CY47" s="28">
        <v>15.798853686636</v>
      </c>
      <c r="CZ47" s="28">
        <v>25.43</v>
      </c>
      <c r="DA47" s="27">
        <v>25.1437327630348</v>
      </c>
      <c r="DB47" s="28">
        <v>26.7599276753712</v>
      </c>
      <c r="DC47" s="28">
        <v>35.24</v>
      </c>
      <c r="DD47" s="27">
        <v>35.1981490015361</v>
      </c>
      <c r="DE47" s="28">
        <v>35.5005267537122</v>
      </c>
      <c r="DF47" s="28">
        <v>28.41</v>
      </c>
      <c r="DG47" s="27">
        <v>27.4793049155146</v>
      </c>
      <c r="DH47" s="28">
        <v>27.9870327700973</v>
      </c>
      <c r="DI47" s="28">
        <v>20.33</v>
      </c>
      <c r="DJ47" s="27">
        <v>19.199007296467</v>
      </c>
      <c r="DK47" s="28">
        <v>19.9242319508449</v>
      </c>
      <c r="DL47" s="28">
        <v>23.74</v>
      </c>
      <c r="DM47" s="27">
        <v>24.2811271121352</v>
      </c>
      <c r="DN47" s="28">
        <v>23.6172363031234</v>
      </c>
      <c r="DO47" t="s" s="29">
        <v>75</v>
      </c>
      <c r="DP47" t="s" s="30">
        <v>76</v>
      </c>
      <c r="DQ47" t="s" s="29">
        <v>76</v>
      </c>
      <c r="DR47" s="28">
        <v>20.4</v>
      </c>
      <c r="DS47" s="27">
        <v>20.4576222478239</v>
      </c>
      <c r="DT47" s="28">
        <v>20.3363588069636</v>
      </c>
      <c r="DU47" t="s" s="29">
        <v>75</v>
      </c>
      <c r="DV47" t="s" s="30">
        <v>76</v>
      </c>
      <c r="DW47" t="s" s="29">
        <v>76</v>
      </c>
      <c r="DX47" s="28">
        <v>31.99</v>
      </c>
      <c r="DY47" s="27">
        <v>32.1860215053764</v>
      </c>
      <c r="DZ47" s="28">
        <v>32.1110323860727</v>
      </c>
      <c r="EA47" s="28">
        <v>24.4</v>
      </c>
      <c r="EB47" s="27">
        <v>23.9340994623656</v>
      </c>
      <c r="EC47" s="28">
        <v>23.2120186891961</v>
      </c>
      <c r="ED47" s="28">
        <v>20.02</v>
      </c>
      <c r="EE47" s="27">
        <v>19.7946652585766</v>
      </c>
      <c r="EF47" s="28">
        <v>20.2654704301075</v>
      </c>
      <c r="EG47" s="28">
        <v>23.33</v>
      </c>
      <c r="EH47" s="27">
        <v>22.5655421146953</v>
      </c>
      <c r="EI47" s="38">
        <v>21.7</v>
      </c>
      <c r="EJ47" s="28">
        <v>31.86</v>
      </c>
      <c r="EK47" s="27">
        <v>31.9805266060105</v>
      </c>
      <c r="EL47" s="28">
        <v>31.6243658671078</v>
      </c>
      <c r="EM47" s="28">
        <v>18.53</v>
      </c>
      <c r="EN47" s="27">
        <v>18.0992956459558</v>
      </c>
      <c r="EO47" s="28">
        <v>17.8709628643819</v>
      </c>
      <c r="EP47" s="28">
        <v>19.34</v>
      </c>
      <c r="EQ47" s="27">
        <v>19.3546853843091</v>
      </c>
      <c r="ER47" s="28">
        <v>19.1465093588212</v>
      </c>
      <c r="ES47" s="28">
        <v>23.23</v>
      </c>
      <c r="ET47" s="27">
        <v>22.8747356410121</v>
      </c>
      <c r="EU47" s="28">
        <v>23.5826213870791</v>
      </c>
      <c r="EV47" s="28">
        <v>21.69</v>
      </c>
      <c r="EW47" s="27">
        <v>22.651507296467</v>
      </c>
      <c r="EX47" s="28">
        <v>21.644776625704</v>
      </c>
      <c r="EY47" s="28">
        <v>31.92</v>
      </c>
      <c r="EZ47" s="27">
        <v>31.8225281618024</v>
      </c>
      <c r="FA47" s="28">
        <v>32.5811002304148</v>
      </c>
      <c r="FB47" s="28">
        <v>25.83</v>
      </c>
      <c r="FC47" s="27">
        <v>26.3215451092118</v>
      </c>
      <c r="FD47" s="28">
        <v>26.3488579059829</v>
      </c>
      <c r="FE47" s="28">
        <v>22.08</v>
      </c>
      <c r="FF47" s="27">
        <v>22.0113406430425</v>
      </c>
      <c r="FG47" s="28">
        <v>21.7653993855607</v>
      </c>
      <c r="FH47" s="28">
        <v>26.7</v>
      </c>
      <c r="FI47" s="27">
        <v>26.3115060163851</v>
      </c>
      <c r="FJ47" s="28">
        <v>26.9654038658474</v>
      </c>
      <c r="FK47" s="28">
        <v>23.24</v>
      </c>
      <c r="FL47" s="27">
        <v>23.0586118835743</v>
      </c>
      <c r="FM47" s="28">
        <v>23.4751070413334</v>
      </c>
      <c r="FN47" t="s" s="29">
        <v>75</v>
      </c>
      <c r="FO47" t="s" s="30">
        <v>76</v>
      </c>
      <c r="FP47" t="s" s="29">
        <v>76</v>
      </c>
      <c r="FQ47" s="28">
        <v>23.75</v>
      </c>
      <c r="FR47" s="27">
        <v>23.4699238351254</v>
      </c>
      <c r="FS47" s="28">
        <v>22.9233243727599</v>
      </c>
      <c r="FT47" s="32"/>
      <c r="FU47" s="33">
        <f>SUM(SUM(B47,E47,H47,K47,N47,Q47,T47,W47,Z47,AC47,AF47,AI47,AL47,AO47,AR47,AU47,AX47,BA47,BD47,BG47,BJ47,BM47,BP47,BS47,BV47,BY47,CB47,CE47,CH47,CK47),CN47,CQ47,CT47,CW47,CZ47,DC47,DF47,DI47,DL47,DO47,DR47,DU47,DX47,EA47,ED47,EG47,EJ47,EM47,EP47,ES47,EV47,EY47,FB47,FE47,FH47,FK47,FN47,FQ47)/58</f>
        <v>24.9781132075472</v>
      </c>
      <c r="FV47" s="33">
        <f>SUM(SUM(C47,F47,I47,L47,O47,R47,U47,X47,AA47,AD47,AG47,AJ47,AM47,AP47,AS47,AV47,AY47,BB47,BE47,BH47,BK47,BN47,BQ47,BT47,BW47,BZ47,CC47,CF47,CI47,CL47),CO47,CR47,CU47,CX47,DA47,DD47,DG47,DJ47,DM47,DP47,DS47,DV47,DY47,EB47,EE47,EH47,EK47,EN47,EQ47,ET47,EW47,EZ47,FC47,FF47,FI47,FL47,FO47,FR47)/58</f>
        <v>24.6355736425995</v>
      </c>
      <c r="FW47" s="33">
        <f>SUM(SUM(D47,G47,J47,M47,P47,S47,V47,Y47,AB47,AE47,AH47,AK47,AN47,AQ47,AT47,AW47,AZ47,BC47,BF47,BI47,BL47,BO47,BR47,BU47,BX47,CA47,CD47,CG47,CJ47,CM47),CP47,CS47,CV47,CY47,DB47,DE47,DH47,DK47,DN47,DQ47,DT47,DW47,DZ47,EC47,EF47,EI47,EL47,EO47,ER47,EU47,EX47,FA47,FD47,FG47,FJ47,FM47,FP47,FS47)/58</f>
        <v>24.773662564280</v>
      </c>
      <c r="FX47" s="34"/>
      <c r="FY47" s="34"/>
      <c r="FZ47" s="35"/>
      <c r="GA47" s="34"/>
      <c r="GB47" s="31">
        <f>SUM(SUM(D47,G47,J47,M47,P47,S47,V47,Y47,AB47,AE47,AH47,AK47,AQ47,AT47,AW47,AZ47,BC47,BF47,BI47,BO47,BU47,BX47,CA47,CD47,CG47,CJ47,CM47,CS47,CV47,CY47),DB47,DE47,DH47,DK47,DN47,DZ47,EC47,EF47,EL47,EO47,ER47,EU47,EX47,FG47,FJ47,FM47)/46</f>
        <v>25.1554851116796</v>
      </c>
      <c r="GC47" s="37">
        <v>1954</v>
      </c>
      <c r="GD47" s="27">
        <f>AVERAGE(L47,R47,BB47,BH47,CF47,DS47,EH47,EW47,FC47,FF47,FI47,FR47)</f>
        <v>23.4348405311627</v>
      </c>
      <c r="GE47" s="27">
        <f>AVERAGE(M47,S47,BC47,BI47,CG47,DT47,EI47,EX47,FD47,FG47,FJ47,FS47)</f>
        <v>23.403232303111</v>
      </c>
      <c r="GF47" s="31">
        <f>AVERAGE(I47,BE47,EZ47)</f>
        <v>30.4805527820447</v>
      </c>
      <c r="GG47" s="31">
        <f>AVERAGE(J47,BF47,FA47)</f>
        <v>30.7531044120157</v>
      </c>
      <c r="GH47" s="31">
        <f>AVERAGE(O47,AA47,AD47,AG47,AM47,AV47,AY47,BT47,BW47,CU47,DA47,DP47,DV47,DY47,EK47)</f>
        <v>29.300437194196</v>
      </c>
      <c r="GI47" s="31">
        <f>AVERAGE(P47,AB47,AE47,AH47,AN47,AW47,AZ47,BU47,BX47,CV47,DB47,DQ47,DW47,DZ47,EL47)</f>
        <v>29.4739011257058</v>
      </c>
      <c r="GJ47" s="31">
        <f>AVERAGE(C47,DG47,EE47,EN47,ET47)</f>
        <v>21.9354333695288</v>
      </c>
      <c r="GK47" s="31">
        <f>AVERAGE(D47,DH47,EF47,EO47,EU47)</f>
        <v>22.2334617299645</v>
      </c>
      <c r="GL47" s="27">
        <f>AVERAGE(BK47,CR47,CX47)</f>
        <v>16.6229071543338</v>
      </c>
      <c r="GM47" s="27">
        <f>AVERAGE(BL47,CS47,CY47)</f>
        <v>16.4223186550606</v>
      </c>
      <c r="GN47" s="31">
        <f>AVERAGE(AP47,BQ47,CO47,DJ47,DM47,EQ47,FO47)</f>
        <v>19.9429876133839</v>
      </c>
      <c r="GO47" s="31">
        <f>AVERAGE(AQ47,BR47,CP47,DK47,DN47,ER47,FP47)</f>
        <v>19.9147939647055</v>
      </c>
      <c r="GP47" s="27">
        <f>AVERAGE(F47,U47,X47,AJ47,AS47,BN47,BZ47,CC47,CI47,CL47,DD47,EB47,FL47)</f>
        <v>25.1424747429989</v>
      </c>
      <c r="GQ47" s="27">
        <f>AVERAGE(G47,V47,Y47,AK47,AT47,BO47,CA47,CD47,CJ47,CM47,DE47,EC47,FM47)</f>
        <v>25.4669104373874</v>
      </c>
      <c r="GR47" s="27">
        <f>AVERAGE(X47,AS47,CC47,DD47)</f>
        <v>31.7159959037378</v>
      </c>
      <c r="GS47" s="27">
        <f>AVERAGE(Y47,AT47,CD47,DE47)</f>
        <v>32.1113128840246</v>
      </c>
      <c r="GT47" s="27">
        <f>AVERAGE(F47,U47,AJ47,BN47,BZ47,CI47,CL47,EB47,FL47)</f>
        <v>22.2209097826705</v>
      </c>
      <c r="GU47" s="27">
        <f>AVERAGE(G47,V47,AK47,BO47,CA47,CJ47,CM47,EC47,FM47)</f>
        <v>22.5138426833264</v>
      </c>
      <c r="GV47" s="27"/>
    </row>
    <row r="48" ht="20.35" customHeight="1">
      <c r="A48" s="25">
        <v>1955</v>
      </c>
      <c r="B48" s="26">
        <v>21.67</v>
      </c>
      <c r="C48" s="27">
        <v>21.181763952893</v>
      </c>
      <c r="D48" s="28">
        <v>21.1860944700461</v>
      </c>
      <c r="E48" s="28">
        <v>19.56</v>
      </c>
      <c r="F48" s="27">
        <v>19.069965651135</v>
      </c>
      <c r="G48" s="28">
        <v>19.0061229874268</v>
      </c>
      <c r="H48" s="28">
        <v>28.65</v>
      </c>
      <c r="I48" s="27">
        <v>29.0216634664619</v>
      </c>
      <c r="J48" s="28">
        <v>28.6460381464414</v>
      </c>
      <c r="K48" s="28">
        <v>19.3</v>
      </c>
      <c r="L48" s="27">
        <v>19.1853022273426</v>
      </c>
      <c r="M48" s="28">
        <v>18.6916238550378</v>
      </c>
      <c r="N48" s="28">
        <v>31.23</v>
      </c>
      <c r="O48" s="27">
        <v>30.1904366824931</v>
      </c>
      <c r="P48" s="28">
        <v>31.0637637469668</v>
      </c>
      <c r="Q48" s="28">
        <v>26.33</v>
      </c>
      <c r="R48" s="27">
        <v>26.0782855068242</v>
      </c>
      <c r="S48" s="28">
        <v>26.0730843573989</v>
      </c>
      <c r="T48" s="28">
        <v>21.42</v>
      </c>
      <c r="U48" s="27">
        <v>20.6087512800819</v>
      </c>
      <c r="V48" s="28">
        <v>21.6596006144393</v>
      </c>
      <c r="W48" s="28">
        <v>32.47</v>
      </c>
      <c r="X48" s="27">
        <v>31.6136507936508</v>
      </c>
      <c r="Y48" s="28">
        <v>32.4652067332309</v>
      </c>
      <c r="Z48" s="28">
        <v>26.55</v>
      </c>
      <c r="AA48" s="27">
        <v>27.1199852790579</v>
      </c>
      <c r="AB48" s="28">
        <v>26.5812026369688</v>
      </c>
      <c r="AC48" t="s" s="29">
        <v>75</v>
      </c>
      <c r="AD48" t="s" s="30">
        <v>76</v>
      </c>
      <c r="AE48" t="s" s="29">
        <v>76</v>
      </c>
      <c r="AF48" s="28">
        <v>28.78</v>
      </c>
      <c r="AG48" s="27">
        <v>29.0656656426011</v>
      </c>
      <c r="AH48" s="28">
        <v>28.776147593446</v>
      </c>
      <c r="AI48" s="28">
        <v>19.08</v>
      </c>
      <c r="AJ48" s="27">
        <v>18.8659709421403</v>
      </c>
      <c r="AK48" s="28">
        <v>19.0410688684076</v>
      </c>
      <c r="AL48" s="28">
        <v>24.08</v>
      </c>
      <c r="AM48" s="27">
        <v>23.7461482334869</v>
      </c>
      <c r="AN48" s="28">
        <v>23.3250921658986</v>
      </c>
      <c r="AO48" s="28">
        <v>16.13</v>
      </c>
      <c r="AP48" s="27">
        <v>16.8307123655914</v>
      </c>
      <c r="AQ48" s="28">
        <v>16.6549417562724</v>
      </c>
      <c r="AR48" s="28">
        <v>27.07</v>
      </c>
      <c r="AS48" s="27">
        <v>27.4238210445469</v>
      </c>
      <c r="AT48" s="28">
        <v>26.4542959549411</v>
      </c>
      <c r="AU48" s="28">
        <v>26.79</v>
      </c>
      <c r="AV48" s="27">
        <v>26.5928145249572</v>
      </c>
      <c r="AW48" s="28">
        <v>26.5663991295443</v>
      </c>
      <c r="AX48" s="28">
        <v>29.13</v>
      </c>
      <c r="AY48" s="27">
        <v>29.0755673852782</v>
      </c>
      <c r="AZ48" s="28">
        <v>29.4078107950633</v>
      </c>
      <c r="BA48" s="28">
        <v>24.31</v>
      </c>
      <c r="BB48" s="27">
        <v>24.4304224270353</v>
      </c>
      <c r="BC48" s="28">
        <v>25.4414394521249</v>
      </c>
      <c r="BD48" s="28">
        <v>31.9</v>
      </c>
      <c r="BE48" s="27">
        <v>31.3866300519095</v>
      </c>
      <c r="BF48" s="28">
        <v>31.903887432244</v>
      </c>
      <c r="BG48" s="28">
        <v>21.86</v>
      </c>
      <c r="BH48" s="27">
        <v>22.0531470814132</v>
      </c>
      <c r="BI48" s="28">
        <v>22.4661667946749</v>
      </c>
      <c r="BJ48" s="28">
        <v>16.91</v>
      </c>
      <c r="BK48" s="27">
        <v>16.9249391961086</v>
      </c>
      <c r="BL48" s="28">
        <v>16.4308691756272</v>
      </c>
      <c r="BM48" s="28">
        <v>20.41</v>
      </c>
      <c r="BN48" s="27">
        <v>20.291353046595</v>
      </c>
      <c r="BO48" s="28">
        <v>20.5746074562565</v>
      </c>
      <c r="BP48" s="28">
        <v>18.07</v>
      </c>
      <c r="BQ48" s="27">
        <v>18.1200256016385</v>
      </c>
      <c r="BR48" s="28">
        <v>17.6008947772657</v>
      </c>
      <c r="BS48" s="28">
        <v>27.44</v>
      </c>
      <c r="BT48" s="27">
        <v>27.4128219406042</v>
      </c>
      <c r="BU48" s="28">
        <v>27.5031240399386</v>
      </c>
      <c r="BV48" s="28">
        <v>32.05</v>
      </c>
      <c r="BW48" s="27">
        <v>32.3083418083585</v>
      </c>
      <c r="BX48" s="28">
        <v>32.4758232471706</v>
      </c>
      <c r="BY48" s="28">
        <v>25.12</v>
      </c>
      <c r="BZ48" s="27">
        <v>24.8586290322581</v>
      </c>
      <c r="CA48" s="28">
        <v>25.4277508960573</v>
      </c>
      <c r="CB48" s="28">
        <v>34.8</v>
      </c>
      <c r="CC48" s="27">
        <v>32.8109600614439</v>
      </c>
      <c r="CD48" s="28">
        <v>34.0775825652842</v>
      </c>
      <c r="CE48" s="28">
        <v>22.76</v>
      </c>
      <c r="CF48" s="27">
        <v>22.7007251664107</v>
      </c>
      <c r="CG48" s="28">
        <v>23.5442261904762</v>
      </c>
      <c r="CH48" s="28">
        <v>23.64</v>
      </c>
      <c r="CI48" s="27">
        <v>23.1659363799283</v>
      </c>
      <c r="CJ48" s="28">
        <v>23.6405773169483</v>
      </c>
      <c r="CK48" s="28">
        <v>20.47</v>
      </c>
      <c r="CL48" s="27">
        <v>19.9272631848438</v>
      </c>
      <c r="CM48" s="28">
        <v>20.4792338709678</v>
      </c>
      <c r="CN48" s="28">
        <v>21.15</v>
      </c>
      <c r="CO48" s="27">
        <v>21.2300581671415</v>
      </c>
      <c r="CP48" s="28">
        <v>21.8534483787817</v>
      </c>
      <c r="CQ48" s="28">
        <v>17.31</v>
      </c>
      <c r="CR48" s="27">
        <v>16.9416487455197</v>
      </c>
      <c r="CS48" s="28">
        <v>16.6413549446475</v>
      </c>
      <c r="CT48" s="28">
        <v>30.45</v>
      </c>
      <c r="CU48" s="27">
        <v>30.3396780593958</v>
      </c>
      <c r="CV48" s="28">
        <v>30.4603219406042</v>
      </c>
      <c r="CW48" s="28">
        <v>15.56</v>
      </c>
      <c r="CX48" s="27">
        <v>15.5773665489127</v>
      </c>
      <c r="CY48" s="28">
        <v>15.7318862007169</v>
      </c>
      <c r="CZ48" s="28">
        <v>26.03</v>
      </c>
      <c r="DA48" s="27">
        <v>25.7331998975255</v>
      </c>
      <c r="DB48" s="28">
        <v>27.5131445653901</v>
      </c>
      <c r="DC48" s="28">
        <v>33.66</v>
      </c>
      <c r="DD48" s="27">
        <v>33.807807219662</v>
      </c>
      <c r="DE48" s="28">
        <v>34.0315898617512</v>
      </c>
      <c r="DF48" s="28">
        <v>27.64</v>
      </c>
      <c r="DG48" s="27">
        <v>26.7661175115207</v>
      </c>
      <c r="DH48" s="28">
        <v>27.2331918842806</v>
      </c>
      <c r="DI48" s="28">
        <v>20.21</v>
      </c>
      <c r="DJ48" s="27">
        <v>19.0653449820789</v>
      </c>
      <c r="DK48" s="28">
        <v>19.8219726062468</v>
      </c>
      <c r="DL48" s="28">
        <v>23.23</v>
      </c>
      <c r="DM48" s="27">
        <v>23.7646511776754</v>
      </c>
      <c r="DN48" s="28">
        <v>23.1182149257552</v>
      </c>
      <c r="DO48" t="s" s="29">
        <v>75</v>
      </c>
      <c r="DP48" t="s" s="30">
        <v>76</v>
      </c>
      <c r="DQ48" t="s" s="29">
        <v>76</v>
      </c>
      <c r="DR48" s="28">
        <v>20.19</v>
      </c>
      <c r="DS48" s="27">
        <v>20.2534202906227</v>
      </c>
      <c r="DT48" s="28">
        <v>20.1611186150396</v>
      </c>
      <c r="DU48" s="28">
        <v>33.16</v>
      </c>
      <c r="DV48" s="27">
        <v>33.1352252944189</v>
      </c>
      <c r="DW48" s="28">
        <v>33.3933269549941</v>
      </c>
      <c r="DX48" s="28">
        <v>32.61</v>
      </c>
      <c r="DY48" s="27">
        <v>32.7266621863799</v>
      </c>
      <c r="DZ48" s="28">
        <v>32.6675556835638</v>
      </c>
      <c r="EA48" s="28">
        <v>23.86</v>
      </c>
      <c r="EB48" s="27">
        <v>23.4004083461342</v>
      </c>
      <c r="EC48" s="28">
        <v>22.755057745918</v>
      </c>
      <c r="ED48" t="s" s="29">
        <v>75</v>
      </c>
      <c r="EE48" t="s" s="30">
        <v>76</v>
      </c>
      <c r="EF48" t="s" s="29">
        <v>76</v>
      </c>
      <c r="EG48" s="28">
        <v>23.45</v>
      </c>
      <c r="EH48" s="27">
        <v>22.6352886584741</v>
      </c>
      <c r="EI48" s="38">
        <v>21.7</v>
      </c>
      <c r="EJ48" s="28">
        <v>31.86</v>
      </c>
      <c r="EK48" s="27">
        <v>31.9344870844148</v>
      </c>
      <c r="EL48" s="28">
        <v>31.5806778475202</v>
      </c>
      <c r="EM48" s="28">
        <v>18.11</v>
      </c>
      <c r="EN48" s="27">
        <v>17.7170660522273</v>
      </c>
      <c r="EO48" s="28">
        <v>17.5185464669739</v>
      </c>
      <c r="EP48" s="28">
        <v>19.44</v>
      </c>
      <c r="EQ48" s="27">
        <v>19.4723131080389</v>
      </c>
      <c r="ER48" s="28">
        <v>19.2641237839222</v>
      </c>
      <c r="ES48" s="28">
        <v>22.8</v>
      </c>
      <c r="ET48" s="27">
        <v>22.3439057642395</v>
      </c>
      <c r="EU48" s="28">
        <v>23.1055636597984</v>
      </c>
      <c r="EV48" s="28">
        <v>21.76</v>
      </c>
      <c r="EW48" s="27">
        <v>22.7195061728395</v>
      </c>
      <c r="EX48" s="28">
        <v>21.7576651305684</v>
      </c>
      <c r="EY48" s="28">
        <v>31.81</v>
      </c>
      <c r="EZ48" s="27">
        <v>31.701780593958</v>
      </c>
      <c r="FA48" s="28">
        <v>32.470119687660</v>
      </c>
      <c r="FB48" s="28">
        <v>25.55</v>
      </c>
      <c r="FC48" s="27">
        <v>26.1839795505243</v>
      </c>
      <c r="FD48" s="28">
        <v>26.2371510212209</v>
      </c>
      <c r="FE48" s="28">
        <v>21.38</v>
      </c>
      <c r="FF48" s="27">
        <v>21.3280209933436</v>
      </c>
      <c r="FG48" s="28">
        <v>21.1243164362519</v>
      </c>
      <c r="FH48" s="28">
        <v>26.03</v>
      </c>
      <c r="FI48" s="27">
        <v>25.5676292882745</v>
      </c>
      <c r="FJ48" s="28">
        <v>26.3105510752688</v>
      </c>
      <c r="FK48" s="28">
        <v>21.4</v>
      </c>
      <c r="FL48" s="27">
        <v>21.2549724782386</v>
      </c>
      <c r="FM48" s="28">
        <v>21.629300324876</v>
      </c>
      <c r="FN48" s="28">
        <v>15.83</v>
      </c>
      <c r="FO48" s="27">
        <v>16.0710951083893</v>
      </c>
      <c r="FP48" s="28">
        <v>15.8267652673066</v>
      </c>
      <c r="FQ48" s="28">
        <v>24.03</v>
      </c>
      <c r="FR48" s="27">
        <v>23.7381918842806</v>
      </c>
      <c r="FS48" s="28">
        <v>23.2025646441372</v>
      </c>
      <c r="FT48" s="32"/>
      <c r="FU48" s="33">
        <f>SUM(SUM(B48,E48,H48,K48,N48,Q48,T48,W48,Z48,AC48,AF48,AI48,AL48,AO48,AR48,AU48,AX48,BA48,BD48,BG48,BJ48,BM48,BP48,BS48,BV48,BY48,CB48,CE48,CH48,CK48),CN48,CQ48,CT48,CW48,CZ48,DC48,DF48,DI48,DL48,DO48,DR48,DU48,DX48,EA48,ED48,EG48,EJ48,EM48,EP48,ES48,EV48,EY48,FB48,FE48,FH48,FK48,FN48,FQ48)/58</f>
        <v>24.4816363636364</v>
      </c>
      <c r="FV48" s="33">
        <f>SUM(SUM(C48,F48,I48,L48,O48,R48,U48,X48,AA48,AD48,AG48,AJ48,AM48,AP48,AS48,AV48,AY48,BB48,BE48,BH48,BK48,BN48,BQ48,BT48,BW48,BZ48,CC48,CF48,CI48,CL48),CO48,CR48,CU48,CX48,DA48,DD48,DG48,DJ48,DM48,DP48,DS48,DV48,DY48,EB48,EE48,EH48,EK48,EN48,EQ48,ET48,EW48,EZ48,FC48,FF48,FI48,FL48,FO48,FR48)/58</f>
        <v>24.3176640931149</v>
      </c>
      <c r="FW48" s="33">
        <f>SUM(SUM(D48,G48,J48,M48,P48,S48,V48,Y48,AB48,AE48,AH48,AK48,AN48,AQ48,AT48,AW48,AZ48,BC48,BF48,BI48,BL48,BO48,BR48,BU48,BX48,CA48,CD48,CG48,CJ48,CM48),CP48,CS48,CV48,CY48,DB48,DE48,DH48,DK48,DN48,DQ48,DT48,DW48,DZ48,EC48,EF48,EI48,EL48,EO48,ER48,EU48,EX48,FA48,FD48,FG48,FJ48,FM48,FP48,FS48)/58</f>
        <v>24.4413492123593</v>
      </c>
      <c r="FX48" s="34"/>
      <c r="FY48" s="34"/>
      <c r="FZ48" s="35"/>
      <c r="GA48" s="34"/>
      <c r="GB48" s="31">
        <f>SUM(SUM(D48,G48,J48,M48,P48,S48,V48,Y48,AB48,AE48,AH48,AK48,AQ48,AT48,AW48,AZ48,BC48,BF48,BI48,BO48,BU48,BX48,CA48,CD48,CG48,CJ48,CM48,CS48,CV48,CY48),DB48,DE48,DH48,DK48,DN48,DZ48,EC48,EF48,EL48,EO48,ER48,EU48,EX48,FG48,FJ48,FM48)/46</f>
        <v>24.8198376361779</v>
      </c>
      <c r="GC48" s="37">
        <v>1955</v>
      </c>
      <c r="GD48" s="27">
        <f>AVERAGE(L48,R48,BB48,BH48,CF48,DS48,EH48,EW48,FC48,FF48,FI48,FR48)</f>
        <v>23.0728266039488</v>
      </c>
      <c r="GE48" s="27">
        <f>AVERAGE(M48,S48,BC48,BI48,CG48,DT48,EI48,EX48,FD48,FG48,FJ48,FS48)</f>
        <v>23.059158964350</v>
      </c>
      <c r="GF48" s="31">
        <f>AVERAGE(I48,BE48,EZ48)</f>
        <v>30.7033580374431</v>
      </c>
      <c r="GG48" s="31">
        <f>AVERAGE(J48,BF48,FA48)</f>
        <v>31.0066817554485</v>
      </c>
      <c r="GH48" s="31">
        <f>AVERAGE(O48,AA48,AD48,AG48,AM48,AV48,AY48,BT48,BW48,CU48,DA48,DP48,DV48,DY48,EK48)</f>
        <v>29.1831564629978</v>
      </c>
      <c r="GI48" s="31">
        <f>AVERAGE(P48,AB48,AE48,AH48,AN48,AW48,AZ48,BU48,BX48,CV48,DB48,DQ48,DW48,DZ48,EL48)</f>
        <v>29.3318761805438</v>
      </c>
      <c r="GJ48" s="31">
        <f>AVERAGE(C48,DG48,EE48,EN48,ET48)</f>
        <v>22.0022133202201</v>
      </c>
      <c r="GK48" s="31">
        <f>AVERAGE(D48,DH48,EF48,EO48,EU48)</f>
        <v>22.2608491202748</v>
      </c>
      <c r="GL48" s="27">
        <f>AVERAGE(BK48,CR48,CX48)</f>
        <v>16.4813181635137</v>
      </c>
      <c r="GM48" s="27">
        <f>AVERAGE(BL48,CS48,CY48)</f>
        <v>16.2680367736639</v>
      </c>
      <c r="GN48" s="27">
        <f>AVERAGE(AP48,BQ48,CO48,DJ48,DM48,EQ48,FO48)</f>
        <v>19.2220286443648</v>
      </c>
      <c r="GO48" s="27">
        <f>AVERAGE(AQ48,BR48,CP48,DK48,DN48,ER48,FP48)</f>
        <v>19.1629087850787</v>
      </c>
      <c r="GP48" s="27">
        <f>AVERAGE(F48,U48,X48,AJ48,AS48,BN48,BZ48,CC48,CI48,CL48,DD48,EB48,FL48)</f>
        <v>24.3922684200507</v>
      </c>
      <c r="GQ48" s="27">
        <f>AVERAGE(G48,V48,Y48,AK48,AT48,BO48,CA48,CD48,CJ48,CM48,DE48,EC48,FM48)</f>
        <v>24.7109227074235</v>
      </c>
      <c r="GR48" s="27">
        <f>AVERAGE(X48,AS48,CC48,DD48)</f>
        <v>31.4140597798259</v>
      </c>
      <c r="GS48" s="27">
        <f>AVERAGE(Y48,AT48,CD48,DE48)</f>
        <v>31.7571687788019</v>
      </c>
      <c r="GT48" s="27">
        <f>AVERAGE(F48,U48,AJ48,BN48,BZ48,CI48,CL48,EB48,FL48)</f>
        <v>21.2714722601506</v>
      </c>
      <c r="GU48" s="27">
        <f>AVERAGE(G48,V48,AK48,BO48,CA48,CJ48,CM48,EC48,FM48)</f>
        <v>21.5792577868108</v>
      </c>
      <c r="GV48" s="27"/>
    </row>
    <row r="49" ht="20.35" customHeight="1">
      <c r="A49" s="25">
        <v>1956</v>
      </c>
      <c r="B49" s="26">
        <v>21.12</v>
      </c>
      <c r="C49" s="27">
        <v>20.6530088987764</v>
      </c>
      <c r="D49" s="28">
        <v>20.6541549252256</v>
      </c>
      <c r="E49" s="28">
        <v>20.11</v>
      </c>
      <c r="F49" s="27">
        <v>19.5414914720059</v>
      </c>
      <c r="G49" s="28">
        <v>19.3460539488321</v>
      </c>
      <c r="H49" s="28">
        <v>27.85</v>
      </c>
      <c r="I49" s="27">
        <v>28.2533540353479</v>
      </c>
      <c r="J49" s="28">
        <v>27.8463258558893</v>
      </c>
      <c r="K49" s="28">
        <v>18.5</v>
      </c>
      <c r="L49" s="27">
        <v>18.3944148922083</v>
      </c>
      <c r="M49" s="28">
        <v>17.8912507724632</v>
      </c>
      <c r="N49" s="28">
        <v>30.24</v>
      </c>
      <c r="O49" s="27">
        <v>29.2045868866642</v>
      </c>
      <c r="P49" s="28">
        <v>30.0892726486219</v>
      </c>
      <c r="Q49" s="28">
        <v>24.88</v>
      </c>
      <c r="R49" s="27">
        <v>24.6145223087381</v>
      </c>
      <c r="S49" s="28">
        <v>24.6517658984817</v>
      </c>
      <c r="T49" s="28">
        <v>22.01</v>
      </c>
      <c r="U49" s="27">
        <v>21.1213938326536</v>
      </c>
      <c r="V49" s="28">
        <v>22.2784043999506</v>
      </c>
      <c r="W49" s="28">
        <v>31.94</v>
      </c>
      <c r="X49" s="27">
        <v>31.7605796564084</v>
      </c>
      <c r="Y49" s="28">
        <v>31.9449076133976</v>
      </c>
      <c r="Z49" s="28">
        <v>25.99</v>
      </c>
      <c r="AA49" s="27">
        <v>26.495667209598</v>
      </c>
      <c r="AB49" s="28">
        <v>26.0833052156717</v>
      </c>
      <c r="AC49" t="s" s="29">
        <v>75</v>
      </c>
      <c r="AD49" t="s" s="30">
        <v>76</v>
      </c>
      <c r="AE49" t="s" s="29">
        <v>76</v>
      </c>
      <c r="AF49" s="28">
        <v>29.29</v>
      </c>
      <c r="AG49" s="27">
        <v>29.6027892102336</v>
      </c>
      <c r="AH49" s="28">
        <v>29.292477753059</v>
      </c>
      <c r="AI49" s="28">
        <v>19.45</v>
      </c>
      <c r="AJ49" s="27">
        <v>19.2517117785194</v>
      </c>
      <c r="AK49" s="28">
        <v>19.4903191818069</v>
      </c>
      <c r="AL49" t="s" s="29">
        <v>75</v>
      </c>
      <c r="AM49" t="s" s="30">
        <v>76</v>
      </c>
      <c r="AN49" t="s" s="29">
        <v>76</v>
      </c>
      <c r="AO49" t="s" s="29">
        <v>79</v>
      </c>
      <c r="AP49" s="27">
        <v>16.3551535656903</v>
      </c>
      <c r="AQ49" s="28">
        <v>16.2286821777283</v>
      </c>
      <c r="AR49" s="28">
        <v>26.91</v>
      </c>
      <c r="AS49" s="27">
        <v>27.1358728834507</v>
      </c>
      <c r="AT49" s="28">
        <v>26.2973099740452</v>
      </c>
      <c r="AU49" s="28">
        <v>25.87</v>
      </c>
      <c r="AV49" s="27">
        <v>25.6599159560005</v>
      </c>
      <c r="AW49" s="28">
        <v>25.6470562971202</v>
      </c>
      <c r="AX49" s="28">
        <v>28.58</v>
      </c>
      <c r="AY49" s="27">
        <v>28.4921867551247</v>
      </c>
      <c r="AZ49" s="28">
        <v>28.8078375664318</v>
      </c>
      <c r="BA49" s="28">
        <v>23.32</v>
      </c>
      <c r="BB49" s="27">
        <v>22.9549066864417</v>
      </c>
      <c r="BC49" s="28">
        <v>24.3623782597948</v>
      </c>
      <c r="BD49" s="28">
        <v>31.41</v>
      </c>
      <c r="BE49" s="27">
        <v>30.9328046594982</v>
      </c>
      <c r="BF49" s="28">
        <v>31.4086243974787</v>
      </c>
      <c r="BG49" s="28">
        <v>20.98</v>
      </c>
      <c r="BH49" s="27">
        <v>21.1674675565443</v>
      </c>
      <c r="BI49" s="28">
        <v>21.4469178717093</v>
      </c>
      <c r="BJ49" s="28">
        <v>16.87</v>
      </c>
      <c r="BK49" s="27">
        <v>16.8702601656161</v>
      </c>
      <c r="BL49" s="28">
        <v>16.409947163515</v>
      </c>
      <c r="BM49" s="28">
        <v>20.74</v>
      </c>
      <c r="BN49" s="27">
        <v>20.4306349647757</v>
      </c>
      <c r="BO49" s="28">
        <v>20.7651007292053</v>
      </c>
      <c r="BP49" t="s" s="29">
        <v>75</v>
      </c>
      <c r="BQ49" t="s" s="30">
        <v>76</v>
      </c>
      <c r="BR49" t="s" s="29">
        <v>76</v>
      </c>
      <c r="BS49" s="28">
        <v>26.39</v>
      </c>
      <c r="BT49" s="27">
        <v>26.3051674700284</v>
      </c>
      <c r="BU49" s="28">
        <v>26.4574616858237</v>
      </c>
      <c r="BV49" s="28">
        <v>32.08</v>
      </c>
      <c r="BW49" s="27">
        <v>31.4292704861239</v>
      </c>
      <c r="BX49" s="28">
        <v>31.6268995281968</v>
      </c>
      <c r="BY49" s="28">
        <v>24.88</v>
      </c>
      <c r="BZ49" s="27">
        <v>24.6517890248424</v>
      </c>
      <c r="CA49" s="28">
        <v>25.1981482511433</v>
      </c>
      <c r="CB49" s="28">
        <v>34.07</v>
      </c>
      <c r="CC49" s="27">
        <v>32.0479597701149</v>
      </c>
      <c r="CD49" s="28">
        <v>33.3725874428377</v>
      </c>
      <c r="CE49" s="28">
        <v>21.74</v>
      </c>
      <c r="CF49" s="27">
        <v>21.6926182751558</v>
      </c>
      <c r="CG49" s="28">
        <v>22.4915004325794</v>
      </c>
      <c r="CH49" s="28">
        <v>24.91</v>
      </c>
      <c r="CI49" s="27">
        <v>24.530898529230</v>
      </c>
      <c r="CJ49" s="28">
        <v>24.9066722284019</v>
      </c>
      <c r="CK49" s="28">
        <v>21.73</v>
      </c>
      <c r="CL49" s="27">
        <v>21.1723439624274</v>
      </c>
      <c r="CM49" s="28">
        <v>21.7277950809541</v>
      </c>
      <c r="CN49" t="s" s="29">
        <v>75</v>
      </c>
      <c r="CO49" t="s" s="30">
        <v>76</v>
      </c>
      <c r="CP49" t="s" s="29">
        <v>76</v>
      </c>
      <c r="CQ49" s="28">
        <v>17.16</v>
      </c>
      <c r="CR49" s="27">
        <v>16.7847732047955</v>
      </c>
      <c r="CS49" s="28">
        <v>16.4984479668768</v>
      </c>
      <c r="CT49" s="28">
        <v>29.25</v>
      </c>
      <c r="CU49" s="27">
        <v>29.1950519757402</v>
      </c>
      <c r="CV49" s="28">
        <v>29.3333850221587</v>
      </c>
      <c r="CW49" s="28">
        <v>15.83</v>
      </c>
      <c r="CX49" s="27">
        <v>15.8376300828081</v>
      </c>
      <c r="CY49" s="28">
        <v>15.9612130762576</v>
      </c>
      <c r="CZ49" s="28">
        <v>25.71</v>
      </c>
      <c r="DA49" s="27">
        <v>25.4021041898406</v>
      </c>
      <c r="DB49" s="28">
        <v>27.1200105055</v>
      </c>
      <c r="DC49" s="28">
        <v>34.39</v>
      </c>
      <c r="DD49" s="27">
        <v>34.4353902484242</v>
      </c>
      <c r="DE49" s="28">
        <v>34.7176226671611</v>
      </c>
      <c r="DF49" s="28">
        <v>27.37</v>
      </c>
      <c r="DG49" s="27">
        <v>26.4690956000494</v>
      </c>
      <c r="DH49" s="28">
        <v>26.9674579780003</v>
      </c>
      <c r="DI49" s="28">
        <v>19.84</v>
      </c>
      <c r="DJ49" s="27">
        <v>18.7190582128291</v>
      </c>
      <c r="DK49" s="28">
        <v>19.4143681250772</v>
      </c>
      <c r="DL49" s="28">
        <v>22.36</v>
      </c>
      <c r="DM49" s="27">
        <v>22.885805524657</v>
      </c>
      <c r="DN49" s="28">
        <v>22.2724391298974</v>
      </c>
      <c r="DO49" s="28">
        <v>25.15</v>
      </c>
      <c r="DP49" t="s" s="30">
        <v>76</v>
      </c>
      <c r="DQ49" s="28">
        <v>25.4320549205505</v>
      </c>
      <c r="DR49" s="28">
        <v>20.16</v>
      </c>
      <c r="DS49" s="27">
        <v>20.2247383302027</v>
      </c>
      <c r="DT49" s="28">
        <v>19.6633400597055</v>
      </c>
      <c r="DU49" s="28">
        <v>31.89</v>
      </c>
      <c r="DV49" s="27">
        <v>32.0326038190582</v>
      </c>
      <c r="DW49" s="28">
        <v>32.2427518230132</v>
      </c>
      <c r="DX49" s="28">
        <v>31.89</v>
      </c>
      <c r="DY49" s="27">
        <v>32.0599514893091</v>
      </c>
      <c r="DZ49" s="28">
        <v>31.9845161290323</v>
      </c>
      <c r="EA49" s="28">
        <v>24.11</v>
      </c>
      <c r="EB49" s="27">
        <v>23.660810777407</v>
      </c>
      <c r="EC49" s="28">
        <v>22.9300444938821</v>
      </c>
      <c r="ED49" s="28">
        <v>19.8</v>
      </c>
      <c r="EE49" s="27">
        <v>19.5824150290446</v>
      </c>
      <c r="EF49" s="28">
        <v>20.0578439006303</v>
      </c>
      <c r="EG49" s="28">
        <v>22.97</v>
      </c>
      <c r="EH49" s="27">
        <v>22.232720924484</v>
      </c>
      <c r="EI49" s="38">
        <v>21.4</v>
      </c>
      <c r="EJ49" s="28">
        <v>31.06</v>
      </c>
      <c r="EK49" s="27">
        <v>31.1751638504864</v>
      </c>
      <c r="EL49" s="28">
        <v>30.7786923963134</v>
      </c>
      <c r="EM49" s="28">
        <v>18.25</v>
      </c>
      <c r="EN49" s="27">
        <v>17.8092522555926</v>
      </c>
      <c r="EO49" s="28">
        <v>17.6099765171178</v>
      </c>
      <c r="EP49" s="28">
        <v>18.58</v>
      </c>
      <c r="EQ49" s="27">
        <v>18.610672351996</v>
      </c>
      <c r="ER49" s="28">
        <v>18.3471282906934</v>
      </c>
      <c r="ES49" t="s" s="29">
        <v>75</v>
      </c>
      <c r="ET49" t="s" s="30">
        <v>76</v>
      </c>
      <c r="EU49" t="s" s="29">
        <v>76</v>
      </c>
      <c r="EV49" s="28">
        <v>21.61</v>
      </c>
      <c r="EW49" s="27">
        <v>22.5578021876159</v>
      </c>
      <c r="EX49" s="28">
        <v>21.580635273761</v>
      </c>
      <c r="EY49" s="28">
        <v>30.66</v>
      </c>
      <c r="EZ49" s="27">
        <v>30.5571644419726</v>
      </c>
      <c r="FA49" s="28">
        <v>31.3926356445433</v>
      </c>
      <c r="FB49" s="28">
        <v>24.22</v>
      </c>
      <c r="FC49" s="27">
        <v>24.4333633049067</v>
      </c>
      <c r="FD49" s="28">
        <v>24.7533748609566</v>
      </c>
      <c r="FE49" s="28">
        <v>20.32</v>
      </c>
      <c r="FF49" s="27">
        <v>20.2603816189064</v>
      </c>
      <c r="FG49" s="28">
        <v>20.0447617723396</v>
      </c>
      <c r="FH49" s="28">
        <v>24.77</v>
      </c>
      <c r="FI49" s="27">
        <v>24.3119370839734</v>
      </c>
      <c r="FJ49" s="28">
        <v>25.0704130824373</v>
      </c>
      <c r="FK49" s="28">
        <v>22.71</v>
      </c>
      <c r="FL49" s="27">
        <v>22.5184846135134</v>
      </c>
      <c r="FM49" s="28">
        <v>22.9315101876865</v>
      </c>
      <c r="FN49" s="28">
        <v>15.39</v>
      </c>
      <c r="FO49" s="27">
        <v>15.6092720306513</v>
      </c>
      <c r="FP49" s="28">
        <v>15.3916988011371</v>
      </c>
      <c r="FQ49" s="28">
        <v>23.94</v>
      </c>
      <c r="FR49" s="27">
        <v>23.6162436658015</v>
      </c>
      <c r="FS49" s="28">
        <v>23.1538366703745</v>
      </c>
      <c r="FT49" s="32"/>
      <c r="FU49" s="33">
        <f>SUM(SUM(B49,E49,H49,K49,N49,Q49,T49,W49,Z49,AC49,AF49,AI49,AL49,AO49,AR49,AU49,AX49,BA49,BD49,BG49,BJ49,BM49,BP49,BS49,BV49,BY49,CB49,CE49,CH49,CK49),CN49,CQ49,CT49,CW49,CZ49,DC49,DF49,DI49,DL49,DO49,DR49,DU49,DX49,EA49,ED49,EG49,EJ49,EM49,EP49,ES49,EV49,EY49,FB49,FE49,FH49,FK49,FN49,FQ49)/58</f>
        <v>24.4471153846154</v>
      </c>
      <c r="FV49" s="33">
        <f>SUM(SUM(C49,F49,I49,L49,O49,R49,U49,X49,AA49,AD49,AG49,AJ49,AM49,AP49,AS49,AV49,AY49,BB49,BE49,BH49,BK49,BN49,BQ49,BT49,BW49,BZ49,CC49,CF49,CI49,CL49),CO49,CR49,CU49,CX49,DA49,DD49,DG49,DJ49,DM49,DP49,DS49,DV49,DY49,EB49,EE49,EH49,EK49,EN49,EQ49,ET49,EW49,EZ49,FC49,FF49,FI49,FL49,FO49,FR49)/58</f>
        <v>24.0712434174286</v>
      </c>
      <c r="FW49" s="33">
        <f>SUM(SUM(D49,G49,J49,M49,P49,S49,V49,Y49,AB49,AE49,AH49,AK49,AN49,AQ49,AT49,AW49,AZ49,BC49,BF49,BI49,BL49,BO49,BR49,BU49,BX49,CA49,CD49,CG49,CJ49,CM49),CP49,CS49,CV49,CY49,DB49,DE49,DH49,DK49,DN49,DQ49,DT49,DW49,DZ49,EC49,EF49,EI49,EL49,EO49,ER49,EU49,EX49,FA49,FD49,FG49,FJ49,FM49,FP49,FS49)/58</f>
        <v>24.2221380489711</v>
      </c>
      <c r="FX49" s="34"/>
      <c r="FY49" s="34"/>
      <c r="FZ49" s="35"/>
      <c r="GA49" s="34"/>
      <c r="GB49" s="31">
        <f>SUM(SUM(D49,G49,J49,M49,P49,S49,V49,Y49,AB49,AE49,AH49,AK49,AQ49,AT49,AW49,AZ49,BC49,BF49,BI49,BO49,BU49,BX49,CA49,CD49,CG49,CJ49,CM49,CS49,CV49,CY49),DB49,DE49,DH49,DK49,DN49,DZ49,EC49,EF49,EL49,EO49,ER49,EU49,EX49,FG49,FJ49,FM49)/46</f>
        <v>24.4075835602653</v>
      </c>
      <c r="GC49" s="37">
        <v>1956</v>
      </c>
      <c r="GD49" s="27">
        <f>AVERAGE(L49,R49,BB49,BH49,CF49,DS49,EH49,EW49,FC49,FF49,FI49,FR49)</f>
        <v>22.2050930695816</v>
      </c>
      <c r="GE49" s="27">
        <f>AVERAGE(M49,S49,BC49,BI49,CG49,DT49,EI49,EX49,FD49,FG49,FJ49,FS49)</f>
        <v>22.2091812462169</v>
      </c>
      <c r="GF49" s="31">
        <f>AVERAGE(I49,BE49,EZ49)</f>
        <v>29.9144410456062</v>
      </c>
      <c r="GG49" s="31">
        <f>AVERAGE(J49,BF49,FA49)</f>
        <v>30.2158619659704</v>
      </c>
      <c r="GH49" s="31">
        <f>AVERAGE(O49,AA49,AD49,AG49,AM49,AV49,AY49,BT49,BW49,CU49,DA49,DP49,DV49,DY49,EK49)</f>
        <v>28.9212049415173</v>
      </c>
      <c r="GI49" s="31">
        <f>AVERAGE(P49,AB49,AE49,AH49,AN49,AW49,AZ49,BU49,BX49,CV49,DB49,DQ49,DW49,DZ49,EL49)</f>
        <v>28.8381324224226</v>
      </c>
      <c r="GJ49" s="31">
        <f>AVERAGE(C49,DG49,EE49,EN49,ET49)</f>
        <v>21.1284429458658</v>
      </c>
      <c r="GK49" s="31">
        <f>AVERAGE(D49,DH49,EF49,EO49,EU49)</f>
        <v>21.3223583302435</v>
      </c>
      <c r="GL49" s="27">
        <f>AVERAGE(BK49,CR49,CX49)</f>
        <v>16.4975544844066</v>
      </c>
      <c r="GM49" s="27">
        <f>AVERAGE(BL49,CS49,CY49)</f>
        <v>16.2898694022165</v>
      </c>
      <c r="GN49" s="31">
        <f>AVERAGE(AP49,BQ49,CO49,DJ49,DM49,EQ49,FO49)</f>
        <v>18.4359923371647</v>
      </c>
      <c r="GO49" s="31">
        <f>AVERAGE(AQ49,BR49,CP49,DK49,DN49,ER49,FP49)</f>
        <v>18.3308633049067</v>
      </c>
      <c r="GP49" s="27">
        <f>AVERAGE(F49,U49,X49,AJ49,AS49,BN49,BZ49,CC49,CI49,CL49,DD49,EB49,FL49)</f>
        <v>24.7891816549056</v>
      </c>
      <c r="GQ49" s="27">
        <f>AVERAGE(G49,V49,Y49,AK49,AT49,BO49,CA49,CD49,CJ49,CM49,DE49,EC49,FM49)</f>
        <v>25.069728938408</v>
      </c>
      <c r="GR49" s="27">
        <f>AVERAGE(X49,AS49,CC49,DD49)</f>
        <v>31.3449506395996</v>
      </c>
      <c r="GS49" s="27">
        <f>AVERAGE(Y49,AT49,CD49,DE49)</f>
        <v>31.5831069243604</v>
      </c>
      <c r="GT49" s="27">
        <f>AVERAGE(F49,U49,AJ49,BN49,BZ49,CI49,CL49,EB49,FL49)</f>
        <v>21.8755065505972</v>
      </c>
      <c r="GU49" s="27">
        <f>AVERAGE(G49,V49,AK49,BO49,CA49,CJ49,CM49,EC49,FM49)</f>
        <v>22.1748942779848</v>
      </c>
      <c r="GV49" s="27"/>
    </row>
    <row r="50" ht="20.35" customHeight="1">
      <c r="A50" s="25">
        <v>1957</v>
      </c>
      <c r="B50" s="26">
        <v>22.19</v>
      </c>
      <c r="C50" s="27">
        <v>21.6982680491551</v>
      </c>
      <c r="D50" s="28">
        <v>21.7276689708141</v>
      </c>
      <c r="E50" s="28">
        <v>21.07</v>
      </c>
      <c r="F50" s="27">
        <v>20.5191955396257</v>
      </c>
      <c r="G50" s="28">
        <v>20.2296608767576</v>
      </c>
      <c r="H50" s="28">
        <v>29.3</v>
      </c>
      <c r="I50" s="27">
        <v>29.7101036866359</v>
      </c>
      <c r="J50" s="28">
        <v>29.3002624167947</v>
      </c>
      <c r="K50" s="28">
        <v>21.68</v>
      </c>
      <c r="L50" s="27">
        <v>21.5644122864274</v>
      </c>
      <c r="M50" s="28">
        <v>21.1113204045059</v>
      </c>
      <c r="N50" s="28">
        <v>32.28</v>
      </c>
      <c r="O50" s="27">
        <v>31.2316513056836</v>
      </c>
      <c r="P50" s="28">
        <v>32.1425097169855</v>
      </c>
      <c r="Q50" s="28">
        <v>28.48</v>
      </c>
      <c r="R50" s="27">
        <v>28.1664752944188</v>
      </c>
      <c r="S50" s="28">
        <v>28.151421530978</v>
      </c>
      <c r="T50" s="28">
        <v>22.7</v>
      </c>
      <c r="U50" s="27">
        <v>21.7927836043576</v>
      </c>
      <c r="V50" s="28">
        <v>22.9132353849957</v>
      </c>
      <c r="W50" s="28">
        <v>31.96</v>
      </c>
      <c r="X50" s="27">
        <v>31.7658845366103</v>
      </c>
      <c r="Y50" s="28">
        <v>31.9637122375832</v>
      </c>
      <c r="Z50" s="28">
        <v>26.92</v>
      </c>
      <c r="AA50" s="27">
        <v>27.450753968254</v>
      </c>
      <c r="AB50" s="28">
        <v>26.9560151049667</v>
      </c>
      <c r="AC50" t="s" s="29">
        <v>75</v>
      </c>
      <c r="AD50" t="s" s="30">
        <v>76</v>
      </c>
      <c r="AE50" t="s" s="29">
        <v>76</v>
      </c>
      <c r="AF50" s="28">
        <v>28.65</v>
      </c>
      <c r="AG50" s="27">
        <v>28.9129358678956</v>
      </c>
      <c r="AH50" s="28">
        <v>28.6518420378904</v>
      </c>
      <c r="AI50" s="28">
        <v>19.82</v>
      </c>
      <c r="AJ50" s="27">
        <v>19.6400755248336</v>
      </c>
      <c r="AK50" s="28">
        <v>19.8453757040451</v>
      </c>
      <c r="AL50" s="28">
        <v>24.42</v>
      </c>
      <c r="AM50" s="27">
        <v>24.094246671787</v>
      </c>
      <c r="AN50" s="28">
        <v>23.6534331797235</v>
      </c>
      <c r="AO50" t="s" s="29">
        <v>75</v>
      </c>
      <c r="AP50" t="s" s="30">
        <v>76</v>
      </c>
      <c r="AQ50" t="s" s="29">
        <v>76</v>
      </c>
      <c r="AR50" s="28">
        <v>27.38</v>
      </c>
      <c r="AS50" s="27">
        <v>27.6750108806964</v>
      </c>
      <c r="AT50" s="28">
        <v>26.7648537175345</v>
      </c>
      <c r="AU50" s="28">
        <v>29.22</v>
      </c>
      <c r="AV50" s="27">
        <v>28.9870410906298</v>
      </c>
      <c r="AW50" s="28">
        <v>28.9305613159242</v>
      </c>
      <c r="AX50" s="28">
        <v>29.99</v>
      </c>
      <c r="AY50" s="27">
        <v>29.7058095232785</v>
      </c>
      <c r="AZ50" s="28">
        <v>30.1393083590595</v>
      </c>
      <c r="BA50" s="28">
        <v>26.85</v>
      </c>
      <c r="BB50" s="27">
        <v>26.6391323178017</v>
      </c>
      <c r="BC50" s="28">
        <v>28.1467911435987</v>
      </c>
      <c r="BD50" s="28">
        <v>31.54</v>
      </c>
      <c r="BE50" s="27">
        <v>31.03125</v>
      </c>
      <c r="BF50" s="28">
        <v>31.5402489759345</v>
      </c>
      <c r="BG50" s="28">
        <v>23.13</v>
      </c>
      <c r="BH50" s="27">
        <v>22.8569124423963</v>
      </c>
      <c r="BI50" s="28">
        <v>23.8743913210445</v>
      </c>
      <c r="BJ50" t="s" s="29">
        <v>75</v>
      </c>
      <c r="BK50" t="s" s="30">
        <v>76</v>
      </c>
      <c r="BL50" t="s" s="29">
        <v>76</v>
      </c>
      <c r="BM50" s="28">
        <v>21.5</v>
      </c>
      <c r="BN50" s="27">
        <v>21.4985351244973</v>
      </c>
      <c r="BO50" s="28">
        <v>21.7745519713262</v>
      </c>
      <c r="BP50" s="28">
        <v>17.86</v>
      </c>
      <c r="BQ50" s="27">
        <v>17.8889524221504</v>
      </c>
      <c r="BR50" s="28">
        <v>17.3801273681516</v>
      </c>
      <c r="BS50" s="28">
        <v>28.67</v>
      </c>
      <c r="BT50" s="27">
        <v>28.7187135176651</v>
      </c>
      <c r="BU50" s="28">
        <v>28.7371358166923</v>
      </c>
      <c r="BV50" s="28">
        <v>32.11</v>
      </c>
      <c r="BW50" s="27">
        <v>31.5904842722861</v>
      </c>
      <c r="BX50" s="28">
        <v>31.6643028288264</v>
      </c>
      <c r="BY50" s="28">
        <v>25.49</v>
      </c>
      <c r="BZ50" s="27">
        <v>25.2577131336406</v>
      </c>
      <c r="CA50" s="28">
        <v>25.8023937532002</v>
      </c>
      <c r="CB50" s="28">
        <v>34.77</v>
      </c>
      <c r="CC50" s="27">
        <v>32.9688959293395</v>
      </c>
      <c r="CD50" s="28">
        <v>34.1443420378904</v>
      </c>
      <c r="CE50" s="28">
        <v>24.66</v>
      </c>
      <c r="CF50" s="27">
        <v>24.6220305238233</v>
      </c>
      <c r="CG50" s="28">
        <v>25.4336078446952</v>
      </c>
      <c r="CH50" s="28">
        <v>26.06</v>
      </c>
      <c r="CI50" s="27">
        <v>25.6715444188428</v>
      </c>
      <c r="CJ50" s="28">
        <v>26.0559811827957</v>
      </c>
      <c r="CK50" s="28">
        <v>22.72</v>
      </c>
      <c r="CL50" s="27">
        <v>22.1810862206292</v>
      </c>
      <c r="CM50" s="28">
        <v>22.7437584627638</v>
      </c>
      <c r="CN50" s="28">
        <v>22.99</v>
      </c>
      <c r="CO50" s="27">
        <v>23.2191291960857</v>
      </c>
      <c r="CP50" s="28">
        <v>23.3518290701515</v>
      </c>
      <c r="CQ50" s="28">
        <v>17.2</v>
      </c>
      <c r="CR50" s="27">
        <v>16.8336163638611</v>
      </c>
      <c r="CS50" s="28">
        <v>16.5654355741897</v>
      </c>
      <c r="CT50" s="28">
        <v>32.29</v>
      </c>
      <c r="CU50" s="27">
        <v>32.1530542754736</v>
      </c>
      <c r="CV50" s="28">
        <v>32.1392931038496</v>
      </c>
      <c r="CW50" s="28">
        <v>15.52</v>
      </c>
      <c r="CX50" s="27">
        <v>15.5147669648977</v>
      </c>
      <c r="CY50" s="28">
        <v>15.641814399758</v>
      </c>
      <c r="CZ50" s="28">
        <v>25.93</v>
      </c>
      <c r="DA50" s="27">
        <v>25.6114419951229</v>
      </c>
      <c r="DB50" s="28">
        <v>27.4268016932394</v>
      </c>
      <c r="DC50" s="28">
        <v>35.62</v>
      </c>
      <c r="DD50" s="27">
        <v>35.5640309779826</v>
      </c>
      <c r="DE50" s="28">
        <v>35.7960477470558</v>
      </c>
      <c r="DF50" s="28">
        <v>29.44</v>
      </c>
      <c r="DG50" s="27">
        <v>28.4983397337429</v>
      </c>
      <c r="DH50" s="28">
        <v>29.0114151305684</v>
      </c>
      <c r="DI50" s="28">
        <v>20.45</v>
      </c>
      <c r="DJ50" s="27">
        <v>19.2789445724526</v>
      </c>
      <c r="DK50" s="28">
        <v>20.0485567076293</v>
      </c>
      <c r="DL50" s="28">
        <v>24.14</v>
      </c>
      <c r="DM50" s="27">
        <v>24.6884722222222</v>
      </c>
      <c r="DN50" s="28">
        <v>24.0028405017921</v>
      </c>
      <c r="DO50" t="s" s="29">
        <v>76</v>
      </c>
      <c r="DP50" t="s" s="30">
        <v>76</v>
      </c>
      <c r="DQ50" t="s" s="29">
        <v>76</v>
      </c>
      <c r="DR50" s="28">
        <v>20.55</v>
      </c>
      <c r="DS50" s="27">
        <v>20.6329796334552</v>
      </c>
      <c r="DT50" s="28">
        <v>20.0906346557904</v>
      </c>
      <c r="DU50" s="28">
        <v>32.7</v>
      </c>
      <c r="DV50" s="27">
        <v>32.795599718382</v>
      </c>
      <c r="DW50" s="28">
        <v>33.1682701237707</v>
      </c>
      <c r="DX50" s="28">
        <v>32.35</v>
      </c>
      <c r="DY50" s="27">
        <v>32.5706317204301</v>
      </c>
      <c r="DZ50" s="28">
        <v>32.432136328725</v>
      </c>
      <c r="EA50" s="28">
        <v>24.75</v>
      </c>
      <c r="EB50" s="27">
        <v>24.2939842549923</v>
      </c>
      <c r="EC50" s="28">
        <v>23.5428564317005</v>
      </c>
      <c r="ED50" s="28">
        <v>20.78</v>
      </c>
      <c r="EE50" s="27">
        <v>20.5602608718682</v>
      </c>
      <c r="EF50" s="28">
        <v>21.0098150281618</v>
      </c>
      <c r="EG50" s="28">
        <v>23.89</v>
      </c>
      <c r="EH50" s="27">
        <v>22.9770820532514</v>
      </c>
      <c r="EI50" s="28">
        <v>21.9099465811966</v>
      </c>
      <c r="EJ50" s="28">
        <v>32.58</v>
      </c>
      <c r="EK50" s="27">
        <v>32.610248044074</v>
      </c>
      <c r="EL50" s="28">
        <v>32.2824332567246</v>
      </c>
      <c r="EM50" t="s" s="29">
        <v>75</v>
      </c>
      <c r="EN50" t="s" s="30">
        <v>76</v>
      </c>
      <c r="EO50" t="s" s="29">
        <v>76</v>
      </c>
      <c r="EP50" s="28">
        <v>19.68</v>
      </c>
      <c r="EQ50" s="27">
        <v>19.676729390681</v>
      </c>
      <c r="ER50" s="28">
        <v>19.5175281618024</v>
      </c>
      <c r="ES50" s="28">
        <v>24.32</v>
      </c>
      <c r="ET50" s="27">
        <v>24.228801368064</v>
      </c>
      <c r="EU50" s="28">
        <v>24.5999847457041</v>
      </c>
      <c r="EV50" s="28">
        <v>22.12</v>
      </c>
      <c r="EW50" s="27">
        <v>23.0482345463213</v>
      </c>
      <c r="EX50" s="28">
        <v>22.1227771377368</v>
      </c>
      <c r="EY50" t="s" s="29">
        <v>76</v>
      </c>
      <c r="EZ50" s="27">
        <v>31.7696471184682</v>
      </c>
      <c r="FA50" s="28">
        <v>32.5391871311343</v>
      </c>
      <c r="FB50" t="s" s="29">
        <v>75</v>
      </c>
      <c r="FC50" t="s" s="30">
        <v>76</v>
      </c>
      <c r="FD50" t="s" s="29">
        <v>76</v>
      </c>
      <c r="FE50" s="28">
        <v>22.78</v>
      </c>
      <c r="FF50" s="27">
        <v>22.6856291602663</v>
      </c>
      <c r="FG50" s="28">
        <v>22.489607014849</v>
      </c>
      <c r="FH50" s="28">
        <v>28.58</v>
      </c>
      <c r="FI50" s="27">
        <v>28.1966797323305</v>
      </c>
      <c r="FJ50" s="28">
        <v>28.8321803767855</v>
      </c>
      <c r="FK50" s="28">
        <v>23.6</v>
      </c>
      <c r="FL50" s="27">
        <v>23.4020423707117</v>
      </c>
      <c r="FM50" s="28">
        <v>23.8364075604287</v>
      </c>
      <c r="FN50" s="28">
        <v>15.7</v>
      </c>
      <c r="FO50" s="27">
        <v>15.9588596252654</v>
      </c>
      <c r="FP50" s="28">
        <v>15.7435049525928</v>
      </c>
      <c r="FQ50" s="28">
        <v>24.34</v>
      </c>
      <c r="FR50" s="27">
        <v>24.0328686635945</v>
      </c>
      <c r="FS50" s="28">
        <v>23.4955309250137</v>
      </c>
      <c r="FT50" s="32"/>
      <c r="FU50" s="33">
        <f>SUM(SUM(B50,E50,H50,K50,N50,Q50,T50,W50,Z50,AC50,AF50,AI50,AL50,AO50,AR50,AU50,AX50,BA50,BD50,BG50,BJ50,BM50,BP50,BS50,BV50,BY50,CB50,CE50,CH50,CK50),CN50,CQ50,CT50,CW50,CZ50,DC50,DF50,DI50,DL50,DO50,DR50,DU50,DX50,EA50,ED50,EG50,EJ50,EM50,EP50,ES50,EV50,EY50,FB50,FE50,FH50,FK50,FN50,FQ50)/58</f>
        <v>25.563137254902</v>
      </c>
      <c r="FV50" s="33">
        <f>SUM(SUM(C50,F50,I50,L50,O50,R50,U50,X50,AA50,AD50,AG50,AJ50,AM50,AP50,AS50,AV50,AY50,BB50,BE50,BH50,BK50,BN50,BQ50,BT50,BW50,BZ50,CC50,CF50,CI50,CL50),CO50,CR50,CU50,CX50,DA50,DD50,DG50,DJ50,DM50,DP50,DS50,DV50,DY50,EB50,EE50,EH50,EK50,EN50,EQ50,ET50,EW50,EZ50,FC50,FF50,FI50,FL50,FO50,FR50)/58</f>
        <v>25.4738840909108</v>
      </c>
      <c r="FW50" s="33">
        <f>SUM(SUM(D50,G50,J50,M50,P50,S50,V50,Y50,AB50,AE50,AH50,AK50,AN50,AQ50,AT50,AW50,AZ50,BC50,BF50,BI50,BL50,BO50,BR50,BU50,BX50,CA50,CD50,CG50,CJ50,CM50),CP50,CS50,CV50,CY50,DB50,DE50,DH50,DK50,DN50,DQ50,DT50,DW50,DZ50,EC50,EF50,EI50,EL50,EO50,ER50,EU50,EX50,FA50,FD50,FG50,FJ50,FM50,FP50,FS50)/58</f>
        <v>25.6033778462659</v>
      </c>
      <c r="FX50" s="34"/>
      <c r="FY50" s="34"/>
      <c r="FZ50" s="35"/>
      <c r="GA50" s="34"/>
      <c r="GB50" s="31">
        <f>SUM(SUM(D50,G50,J50,M50,P50,S50,V50,Y50,AB50,AE50,AH50,AK50,AQ50,AT50,AW50,AZ50,BC50,BF50,BI50,BO50,BU50,BX50,CA50,CD50,CG50,CJ50,CM50,CS50,CV50,CY50),DB50,DE50,DH50,DK50,DN50,DZ50,EC50,EF50,EL50,EO50,ER50,EU50,EX50,FG50,FJ50,FM50)/46</f>
        <v>26.0475159074024</v>
      </c>
      <c r="GC50" s="37">
        <v>1957</v>
      </c>
      <c r="GD50" s="27">
        <f>AVERAGE(L50,R50,BB50,BH50,CF50,DS50,EH50,EW50,FC50,FF50,FI50,FR50)</f>
        <v>24.1293124230988</v>
      </c>
      <c r="GE50" s="27">
        <f>AVERAGE(M50,S50,BC50,BI50,CG50,DT50,EI50,EX50,FD50,FG50,FJ50,FS50)</f>
        <v>24.1507462669268</v>
      </c>
      <c r="GF50" s="31">
        <f>AVERAGE(I50,BE50,EZ50)</f>
        <v>30.837000268368</v>
      </c>
      <c r="GG50" s="31">
        <f>AVERAGE(J50,BF50,FA50)</f>
        <v>31.1265661746212</v>
      </c>
      <c r="GH50" s="31">
        <f>AVERAGE(O50,AA50,AD50,AG50,AM50,AV50,AY50,BT50,BW50,CU50,DA50,DP50,DV50,DY50,EK50)</f>
        <v>29.7255855362279</v>
      </c>
      <c r="GI50" s="31">
        <f>AVERAGE(P50,AB50,AE50,AH50,AN50,AW50,AZ50,BU50,BX50,CV50,DB50,DQ50,DW50,DZ50,EL50)</f>
        <v>29.8710802204906</v>
      </c>
      <c r="GJ50" s="31">
        <f>AVERAGE(C50,DG50,EE50,EN50,ET50)</f>
        <v>23.7464175057076</v>
      </c>
      <c r="GK50" s="31">
        <f>AVERAGE(D50,DH50,EF50,EO50,EU50)</f>
        <v>24.0872209688121</v>
      </c>
      <c r="GL50" s="27">
        <f>AVERAGE(BK50,CR50,CX50)</f>
        <v>16.1741916643794</v>
      </c>
      <c r="GM50" s="27">
        <f>AVERAGE(BL50,CS50,CY50)</f>
        <v>16.1036249869739</v>
      </c>
      <c r="GN50" s="31">
        <f>AVERAGE(AP50,BQ50,CO50,DJ50,DM50,EQ50,FO50)</f>
        <v>20.1185145714762</v>
      </c>
      <c r="GO50" s="31">
        <f>AVERAGE(AQ50,BR50,CP50,DK50,DN50,ER50,FP50)</f>
        <v>20.0073977936866</v>
      </c>
      <c r="GP50" s="27">
        <f>AVERAGE(F50,U50,X50,AJ50,AS50,BN50,BZ50,CC50,CI50,CL50,DD50,EB50,FL50)</f>
        <v>25.5562140397507</v>
      </c>
      <c r="GQ50" s="27">
        <f>AVERAGE(G50,V50,Y50,AK50,AT50,BO50,CA50,CD50,CJ50,CM50,DE50,EC50,FM50)</f>
        <v>25.8010136206213</v>
      </c>
      <c r="GR50" s="27">
        <f>AVERAGE(X50,AS50,CC50,DD50)</f>
        <v>31.9934555811572</v>
      </c>
      <c r="GS50" s="27">
        <f>AVERAGE(Y50,AT50,CD50,DE50)</f>
        <v>32.167238935016</v>
      </c>
      <c r="GT50" s="27">
        <f>AVERAGE(F50,U50,AJ50,BN50,BZ50,CI50,CL50,EB50,FL50)</f>
        <v>22.6952177991256</v>
      </c>
      <c r="GU50" s="27">
        <f>AVERAGE(G50,V50,AK50,BO50,CA50,CJ50,CM50,EC50,FM50)</f>
        <v>22.9715801475571</v>
      </c>
      <c r="GV50" s="27"/>
    </row>
    <row r="51" ht="20.35" customHeight="1">
      <c r="A51" s="25">
        <v>1958</v>
      </c>
      <c r="B51" s="26">
        <v>21.51</v>
      </c>
      <c r="C51" s="27">
        <v>21.037208781362</v>
      </c>
      <c r="D51" s="28">
        <v>21.0389362519201</v>
      </c>
      <c r="E51" s="28">
        <v>20.5</v>
      </c>
      <c r="F51" s="27">
        <v>19.9208356222013</v>
      </c>
      <c r="G51" s="28">
        <v>19.8167523733013</v>
      </c>
      <c r="H51" s="28">
        <v>28.96</v>
      </c>
      <c r="I51" s="27">
        <v>29.3770084485407</v>
      </c>
      <c r="J51" s="28">
        <v>28.9562103174603</v>
      </c>
      <c r="K51" s="28">
        <v>19.95</v>
      </c>
      <c r="L51" s="27">
        <v>19.8529615200636</v>
      </c>
      <c r="M51" s="28">
        <v>19.4474985565973</v>
      </c>
      <c r="N51" s="28">
        <v>32.8</v>
      </c>
      <c r="O51" s="27">
        <v>31.9798406298003</v>
      </c>
      <c r="P51" s="28">
        <v>32.7567178699437</v>
      </c>
      <c r="Q51" s="28">
        <v>27.55</v>
      </c>
      <c r="R51" s="27">
        <v>27.2458141321045</v>
      </c>
      <c r="S51" s="28">
        <v>27.2458141321045</v>
      </c>
      <c r="T51" s="28">
        <v>22.99</v>
      </c>
      <c r="U51" s="27">
        <v>22.027722734255</v>
      </c>
      <c r="V51" s="28">
        <v>23.2132724632308</v>
      </c>
      <c r="W51" s="28">
        <v>33.08</v>
      </c>
      <c r="X51" s="27">
        <v>32.8922651049667</v>
      </c>
      <c r="Y51" s="28">
        <v>33.0775618191288</v>
      </c>
      <c r="Z51" s="28">
        <v>26.85</v>
      </c>
      <c r="AA51" s="27">
        <v>27.3984747823861</v>
      </c>
      <c r="AB51" s="28">
        <v>26.8918081157194</v>
      </c>
      <c r="AC51" s="28">
        <v>33.58</v>
      </c>
      <c r="AD51" s="27">
        <v>32.9704330790694</v>
      </c>
      <c r="AE51" s="28">
        <v>33.5526164294686</v>
      </c>
      <c r="AF51" s="28">
        <v>29.29</v>
      </c>
      <c r="AG51" s="27">
        <v>29.5840226574501</v>
      </c>
      <c r="AH51" s="28">
        <v>29.2854749103943</v>
      </c>
      <c r="AI51" s="28">
        <v>19.82</v>
      </c>
      <c r="AJ51" s="27">
        <v>19.6367204301075</v>
      </c>
      <c r="AK51" s="28">
        <v>19.8796985407066</v>
      </c>
      <c r="AL51" s="28">
        <v>24.81</v>
      </c>
      <c r="AM51" s="27">
        <v>24.4501701184738</v>
      </c>
      <c r="AN51" s="28">
        <v>23.9791628264209</v>
      </c>
      <c r="AO51" t="s" s="29">
        <v>75</v>
      </c>
      <c r="AP51" t="s" s="30">
        <v>76</v>
      </c>
      <c r="AQ51" t="s" s="29">
        <v>76</v>
      </c>
      <c r="AR51" s="28">
        <v>27.33</v>
      </c>
      <c r="AS51" s="27">
        <v>27.5659878259795</v>
      </c>
      <c r="AT51" s="28">
        <v>26.7078116999488</v>
      </c>
      <c r="AU51" s="28">
        <v>29.32</v>
      </c>
      <c r="AV51" s="27">
        <v>29.1459050179212</v>
      </c>
      <c r="AW51" s="28">
        <v>29.0438408858167</v>
      </c>
      <c r="AX51" s="28">
        <v>30.11</v>
      </c>
      <c r="AY51" s="27">
        <v>30.003023825922</v>
      </c>
      <c r="AZ51" s="28">
        <v>30.3136100002354</v>
      </c>
      <c r="BA51" s="28">
        <v>25.54</v>
      </c>
      <c r="BB51" s="27">
        <v>25.2773438300051</v>
      </c>
      <c r="BC51" s="28">
        <v>26.7167005888377</v>
      </c>
      <c r="BD51" s="28">
        <v>32.61</v>
      </c>
      <c r="BE51" s="27">
        <v>32.0154781105991</v>
      </c>
      <c r="BF51" s="28">
        <v>32.608698796723</v>
      </c>
      <c r="BG51" t="s" s="29">
        <v>75</v>
      </c>
      <c r="BH51" t="s" s="30">
        <v>76</v>
      </c>
      <c r="BI51" t="s" s="29">
        <v>76</v>
      </c>
      <c r="BJ51" t="s" s="29">
        <v>75</v>
      </c>
      <c r="BK51" t="s" s="30">
        <v>76</v>
      </c>
      <c r="BL51" t="s" s="29">
        <v>76</v>
      </c>
      <c r="BM51" s="28">
        <v>21.07</v>
      </c>
      <c r="BN51" s="27">
        <v>20.8606650025602</v>
      </c>
      <c r="BO51" s="28">
        <v>21.183578469022</v>
      </c>
      <c r="BP51" s="28">
        <v>17.85</v>
      </c>
      <c r="BQ51" s="27">
        <v>17.9313952770372</v>
      </c>
      <c r="BR51" s="28">
        <v>17.3569290834614</v>
      </c>
      <c r="BS51" s="28">
        <v>28.04</v>
      </c>
      <c r="BT51" s="27">
        <v>28.0631041103872</v>
      </c>
      <c r="BU51" s="28">
        <v>28.0887013568868</v>
      </c>
      <c r="BV51" s="28">
        <v>33.32</v>
      </c>
      <c r="BW51" s="27">
        <v>32.3769627976803</v>
      </c>
      <c r="BX51" s="28">
        <v>32.5781654537768</v>
      </c>
      <c r="BY51" s="28">
        <v>25.46</v>
      </c>
      <c r="BZ51" s="27">
        <v>25.2429563492064</v>
      </c>
      <c r="CA51" s="28">
        <v>25.7916557859703</v>
      </c>
      <c r="CB51" s="28">
        <v>35.85</v>
      </c>
      <c r="CC51" s="27">
        <v>33.9140021761393</v>
      </c>
      <c r="CD51" s="28">
        <v>35.123322452637</v>
      </c>
      <c r="CE51" s="28">
        <v>23.83</v>
      </c>
      <c r="CF51" s="27">
        <v>23.7662339989759</v>
      </c>
      <c r="CG51" s="28">
        <v>24.608680875576</v>
      </c>
      <c r="CH51" s="28">
        <v>24.8</v>
      </c>
      <c r="CI51" s="27">
        <v>24.4227374551971</v>
      </c>
      <c r="CJ51" s="28">
        <v>24.8042799539171</v>
      </c>
      <c r="CK51" s="28">
        <v>22.31</v>
      </c>
      <c r="CL51" s="27">
        <v>21.7514157706093</v>
      </c>
      <c r="CM51" s="28">
        <v>22.3043362775218</v>
      </c>
      <c r="CN51" s="28">
        <v>22.09</v>
      </c>
      <c r="CO51" s="27">
        <v>21.998639957265</v>
      </c>
      <c r="CP51" s="28">
        <v>22.0913350933152</v>
      </c>
      <c r="CQ51" s="28">
        <v>17.17</v>
      </c>
      <c r="CR51" s="27">
        <v>16.8101657706093</v>
      </c>
      <c r="CS51" s="28">
        <v>16.5037743215566</v>
      </c>
      <c r="CT51" s="28">
        <v>32.84</v>
      </c>
      <c r="CU51" s="27">
        <v>32.6140173605593</v>
      </c>
      <c r="CV51" s="28">
        <v>32.6379240161026</v>
      </c>
      <c r="CW51" s="28">
        <v>15.49</v>
      </c>
      <c r="CX51" s="27">
        <v>15.5169649257552</v>
      </c>
      <c r="CY51" s="28">
        <v>15.6774436763953</v>
      </c>
      <c r="CZ51" s="28">
        <v>26.35</v>
      </c>
      <c r="DA51" s="27">
        <v>26.0584088581669</v>
      </c>
      <c r="DB51" s="28">
        <v>27.833664234511</v>
      </c>
      <c r="DC51" s="28">
        <v>35.29</v>
      </c>
      <c r="DD51" s="27">
        <v>35.2711565540195</v>
      </c>
      <c r="DE51" s="28">
        <v>35.5309671018945</v>
      </c>
      <c r="DF51" s="28">
        <v>28.03</v>
      </c>
      <c r="DG51" s="27">
        <v>27.123938812084</v>
      </c>
      <c r="DH51" s="28">
        <v>27.6253347414234</v>
      </c>
      <c r="DI51" s="28">
        <v>19.63</v>
      </c>
      <c r="DJ51" s="27">
        <v>18.4480689964158</v>
      </c>
      <c r="DK51" s="28">
        <v>19.2219636456733</v>
      </c>
      <c r="DL51" s="28">
        <v>23.02</v>
      </c>
      <c r="DM51" s="27">
        <v>23.5987237583205</v>
      </c>
      <c r="DN51" s="28">
        <v>22.9331272401434</v>
      </c>
      <c r="DO51" s="28">
        <v>27.15</v>
      </c>
      <c r="DP51" s="27">
        <v>27.6281451058335</v>
      </c>
      <c r="DQ51" s="28">
        <v>27.4700927397884</v>
      </c>
      <c r="DR51" s="28">
        <v>20.85</v>
      </c>
      <c r="DS51" s="27">
        <v>20.8877496159754</v>
      </c>
      <c r="DT51" s="28">
        <v>20.260805811572</v>
      </c>
      <c r="DU51" t="s" s="29">
        <v>76</v>
      </c>
      <c r="DV51" s="27">
        <v>33.7982079229166</v>
      </c>
      <c r="DW51" s="28">
        <v>34.254682986078</v>
      </c>
      <c r="DX51" s="28">
        <v>33.26</v>
      </c>
      <c r="DY51" s="27">
        <v>33.3951452892985</v>
      </c>
      <c r="DZ51" s="28">
        <v>33.267706093190</v>
      </c>
      <c r="EA51" s="28">
        <v>25.02</v>
      </c>
      <c r="EB51" s="27">
        <v>24.5571172555044</v>
      </c>
      <c r="EC51" s="28">
        <v>23.8106259600614</v>
      </c>
      <c r="ED51" s="28">
        <v>19.67</v>
      </c>
      <c r="EE51" s="27">
        <v>19.4263136730406</v>
      </c>
      <c r="EF51" s="28">
        <v>19.9677131336406</v>
      </c>
      <c r="EG51" s="28">
        <v>24.06</v>
      </c>
      <c r="EH51" s="27">
        <v>23.4619741600014</v>
      </c>
      <c r="EI51" s="28">
        <v>22.3678438938395</v>
      </c>
      <c r="EJ51" s="28">
        <v>33.51</v>
      </c>
      <c r="EK51" s="27">
        <v>33.4802009728623</v>
      </c>
      <c r="EL51" s="28">
        <v>32.9904179467486</v>
      </c>
      <c r="EM51" s="28">
        <v>18.06</v>
      </c>
      <c r="EN51" s="27">
        <v>17.6449812232015</v>
      </c>
      <c r="EO51" s="28">
        <v>17.399160692951</v>
      </c>
      <c r="EP51" s="28">
        <v>19.2</v>
      </c>
      <c r="EQ51" s="27">
        <v>19.2177937788018</v>
      </c>
      <c r="ER51" s="28">
        <v>19.0227080133129</v>
      </c>
      <c r="ES51" s="28">
        <v>22.59</v>
      </c>
      <c r="ET51" s="27">
        <v>22.5414000466911</v>
      </c>
      <c r="EU51" s="28">
        <v>22.8760326288469</v>
      </c>
      <c r="EV51" s="28">
        <v>22.22</v>
      </c>
      <c r="EW51" s="27">
        <v>23.2226480260254</v>
      </c>
      <c r="EX51" s="28">
        <v>22.2168791823366</v>
      </c>
      <c r="EY51" s="28">
        <v>32.89</v>
      </c>
      <c r="EZ51" s="27">
        <v>32.7953712237583</v>
      </c>
      <c r="FA51" s="28">
        <v>33.5315828213006</v>
      </c>
      <c r="FB51" s="28">
        <v>26.71</v>
      </c>
      <c r="FC51" s="27">
        <v>27.0147919866872</v>
      </c>
      <c r="FD51" s="28">
        <v>27.4249372759857</v>
      </c>
      <c r="FE51" s="28">
        <v>21.67</v>
      </c>
      <c r="FF51" s="27">
        <v>21.6057482078853</v>
      </c>
      <c r="FG51" s="28">
        <v>21.4175073935767</v>
      </c>
      <c r="FH51" s="28">
        <v>27.28</v>
      </c>
      <c r="FI51" s="27">
        <v>26.8761905720929</v>
      </c>
      <c r="FJ51" s="28">
        <v>27.510133369408</v>
      </c>
      <c r="FK51" s="28">
        <v>23.17</v>
      </c>
      <c r="FL51" s="27">
        <v>22.9527107500397</v>
      </c>
      <c r="FM51" s="28">
        <v>23.3533587804792</v>
      </c>
      <c r="FN51" s="28">
        <v>15.73</v>
      </c>
      <c r="FO51" s="27">
        <v>15.9369067261684</v>
      </c>
      <c r="FP51" s="28">
        <v>15.7192754736303</v>
      </c>
      <c r="FQ51" s="28">
        <v>24.54</v>
      </c>
      <c r="FR51" s="27">
        <v>24.3112224782386</v>
      </c>
      <c r="FS51" s="28">
        <v>23.6756221198157</v>
      </c>
      <c r="FT51" s="32"/>
      <c r="FU51" s="33">
        <f>SUM(SUM(B51,E51,H51,K51,N51,Q51,T51,W51,Z51,AC51,AF51,AI51,AL51,AO51,AR51,AU51,AX51,BA51,BD51,BG51,BJ51,BM51,BP51,BS51,BV51,BY51,CB51,CE51,CH51,CK51),CN51,CQ51,CT51,CW51,CZ51,DC51,DF51,DI51,DL51,DO51,DR51,DU51,DX51,EA51,ED51,EG51,EJ51,EM51,EP51,ES51,EV51,EY51,FB51,FE51,FH51,FK51,FN51,FQ51)/58</f>
        <v>25.492962962963</v>
      </c>
      <c r="FV51" s="33">
        <f>SUM(SUM(C51,F51,I51,L51,O51,R51,U51,X51,AA51,AD51,AG51,AJ51,AM51,AP51,AS51,AV51,AY51,BB51,BE51,BH51,BK51,BN51,BQ51,BT51,BW51,BZ51,CC51,CF51,CI51,CL51),CO51,CR51,CU51,CX51,DA51,DD51,DG51,DJ51,DM51,DP51,DS51,DV51,DY51,EB51,EE51,EH51,EK51,EN51,EQ51,ET51,EW51,EZ51,FC51,FF51,FI51,FL51,FO51,FR51)/58</f>
        <v>25.4346435199494</v>
      </c>
      <c r="FW51" s="33">
        <f>SUM(SUM(D51,G51,J51,M51,P51,S51,V51,Y51,AB51,AE51,AH51,AK51,AN51,AQ51,AT51,AW51,AZ51,BC51,BF51,BI51,BL51,BO51,BR51,BU51,BX51,CA51,CD51,CG51,CJ51,CM51),CP51,CS51,CV51,CY51,DB51,DE51,DH51,DK51,DN51,DQ51,DT51,DW51,DZ51,EC51,EF51,EI51,EL51,EO51,ER51,EU51,EX51,FA51,FD51,FG51,FJ51,FM51,FP51,FS51)/58</f>
        <v>25.5448083031692</v>
      </c>
      <c r="FX51" s="34"/>
      <c r="FY51" s="34"/>
      <c r="FZ51" s="35"/>
      <c r="GA51" s="34"/>
      <c r="GB51" s="31">
        <f>SUM(SUM(D51,G51,J51,M51,P51,S51,V51,Y51,AB51,AE51,AH51,AK51,AQ51,AT51,AW51,AZ51,BC51,BF51,BI51,BO51,BU51,BX51,CA51,CD51,CG51,CJ51,CM51,CS51,CV51,CY51),DB51,DE51,DH51,DK51,DN51,DZ51,EC51,EF51,EL51,EO51,ER51,EU51,EX51,FG51,FJ51,FM51)/46</f>
        <v>25.8370951488431</v>
      </c>
      <c r="GC51" s="37">
        <v>1958</v>
      </c>
      <c r="GD51" s="27">
        <f>AVERAGE(L51,R51,BB51,BH51,CF51,DS51,EH51,EW51,FC51,FF51,FI51,FR51)</f>
        <v>23.9566071389141</v>
      </c>
      <c r="GE51" s="27">
        <f>AVERAGE(M51,S51,BC51,BI51,CG51,DT51,EI51,EX51,FD51,FG51,FJ51,FS51)</f>
        <v>23.8993111999682</v>
      </c>
      <c r="GF51" s="31">
        <f>AVERAGE(I51,BE51,EZ51)</f>
        <v>31.3959525942994</v>
      </c>
      <c r="GG51" s="31">
        <f>AVERAGE(J51,BF51,FA51)</f>
        <v>31.6988306451613</v>
      </c>
      <c r="GH51" s="27">
        <f>AVERAGE(O51,AA51,AD51,AG51,AM51,AV51,AY51,BT51,BW51,CU51,DA51,DP51,DV51,DY51,EK51)</f>
        <v>30.1964041685818</v>
      </c>
      <c r="GI51" s="27">
        <f>AVERAGE(P51,AB51,AE51,AH51,AN51,AW51,AZ51,BU51,BX51,CV51,DB51,DQ51,DW51,DZ51,EL51)</f>
        <v>30.3296390576721</v>
      </c>
      <c r="GJ51" s="31">
        <f>AVERAGE(C51,DG51,EE51,EN51,ET51)</f>
        <v>21.5547685072758</v>
      </c>
      <c r="GK51" s="31">
        <f>AVERAGE(D51,DH51,EF51,EO51,EU51)</f>
        <v>21.7814354897564</v>
      </c>
      <c r="GL51" s="27">
        <f>AVERAGE(BK51,CR51,CX51)</f>
        <v>16.1635653481823</v>
      </c>
      <c r="GM51" s="27">
        <f>AVERAGE(BL51,CS51,CY51)</f>
        <v>16.090608998976</v>
      </c>
      <c r="GN51" s="31">
        <f>AVERAGE(AP51,BQ51,CO51,DJ51,DM51,EQ51,FO51)</f>
        <v>19.5219214156681</v>
      </c>
      <c r="GO51" s="31">
        <f>AVERAGE(AQ51,BR51,CP51,DK51,DN51,ER51,FP51)</f>
        <v>19.3908897582561</v>
      </c>
      <c r="GP51" s="27">
        <f>AVERAGE(F51,U51,X51,AJ51,AS51,BN51,BZ51,CC51,CI51,CL51,DD51,EB51,FL51)</f>
        <v>25.4627917715989</v>
      </c>
      <c r="GQ51" s="27">
        <f>AVERAGE(G51,V51,Y51,AK51,AT51,BO51,CA51,CD51,CJ51,CM51,DE51,EC51,FM51)</f>
        <v>25.7382478213707</v>
      </c>
      <c r="GR51" s="27">
        <f>AVERAGE(X51,AS51,CC51,DD51)</f>
        <v>32.4108529152763</v>
      </c>
      <c r="GS51" s="27">
        <f>AVERAGE(Y51,AT51,CD51,DE51)</f>
        <v>32.6099157684023</v>
      </c>
      <c r="GT51" s="27">
        <f>AVERAGE(F51,U51,AJ51,BN51,BZ51,CI51,CL51,EB51,FL51)</f>
        <v>22.3747645966312</v>
      </c>
      <c r="GU51" s="27">
        <f>AVERAGE(G51,V51,AK51,BO51,CA51,CJ51,CM51,EC51,FM51)</f>
        <v>22.6841731782456</v>
      </c>
      <c r="GV51" s="27"/>
    </row>
    <row r="52" ht="20.35" customHeight="1">
      <c r="A52" s="25">
        <v>1959</v>
      </c>
      <c r="B52" s="26">
        <v>22.83</v>
      </c>
      <c r="C52" s="27">
        <v>22.2769796466974</v>
      </c>
      <c r="D52" s="28">
        <v>22.3554691500256</v>
      </c>
      <c r="E52" s="28">
        <v>20.73</v>
      </c>
      <c r="F52" s="27">
        <v>20.1978442586609</v>
      </c>
      <c r="G52" s="28">
        <v>20.0728073520843</v>
      </c>
      <c r="H52" s="28">
        <v>28.78</v>
      </c>
      <c r="I52" s="27">
        <v>29.1357981310804</v>
      </c>
      <c r="J52" s="28">
        <v>28.7766762672811</v>
      </c>
      <c r="K52" s="28">
        <v>20.05</v>
      </c>
      <c r="L52" s="27">
        <v>19.9029501236438</v>
      </c>
      <c r="M52" s="28">
        <v>19.4508580672476</v>
      </c>
      <c r="N52" s="28">
        <v>31.91</v>
      </c>
      <c r="O52" s="27">
        <v>30.9627657273514</v>
      </c>
      <c r="P52" s="28">
        <v>31.855634150624</v>
      </c>
      <c r="Q52" s="28">
        <v>27.35</v>
      </c>
      <c r="R52" s="27">
        <v>27.0698431899642</v>
      </c>
      <c r="S52" s="28">
        <v>27.0698431899642</v>
      </c>
      <c r="T52" s="28">
        <v>22.52</v>
      </c>
      <c r="U52" s="27">
        <v>21.5694397434539</v>
      </c>
      <c r="V52" s="28">
        <v>22.7335822209863</v>
      </c>
      <c r="W52" s="28">
        <v>32.02</v>
      </c>
      <c r="X52" s="27">
        <v>31.8189023297491</v>
      </c>
      <c r="Y52" s="28">
        <v>32.0199814388121</v>
      </c>
      <c r="Z52" s="28">
        <v>25.98</v>
      </c>
      <c r="AA52" s="27">
        <v>26.5414358325829</v>
      </c>
      <c r="AB52" s="28">
        <v>26.0969243824708</v>
      </c>
      <c r="AC52" s="28">
        <v>33.19</v>
      </c>
      <c r="AD52" t="s" s="30">
        <v>76</v>
      </c>
      <c r="AE52" s="28">
        <v>33.1758996397457</v>
      </c>
      <c r="AF52" s="28">
        <v>28.4</v>
      </c>
      <c r="AG52" s="27">
        <v>28.6486443932412</v>
      </c>
      <c r="AH52" s="28">
        <v>28.4043023553508</v>
      </c>
      <c r="AI52" s="28">
        <v>19.88</v>
      </c>
      <c r="AJ52" s="27">
        <v>19.7202153259648</v>
      </c>
      <c r="AK52" s="28">
        <v>19.911446274324</v>
      </c>
      <c r="AL52" s="28">
        <v>23.82</v>
      </c>
      <c r="AM52" s="27">
        <v>23.5287257225842</v>
      </c>
      <c r="AN52" s="28">
        <v>23.1039279313876</v>
      </c>
      <c r="AO52" s="28">
        <v>16.39</v>
      </c>
      <c r="AP52" s="27">
        <v>17.0946706777032</v>
      </c>
      <c r="AQ52" s="28">
        <v>16.8700928059396</v>
      </c>
      <c r="AR52" s="28">
        <v>27.54</v>
      </c>
      <c r="AS52" s="27">
        <v>27.7360234254992</v>
      </c>
      <c r="AT52" s="28">
        <v>26.9159050179212</v>
      </c>
      <c r="AU52" s="28">
        <v>28.27</v>
      </c>
      <c r="AV52" s="27">
        <v>28.0866589861751</v>
      </c>
      <c r="AW52" s="28">
        <v>28.0526760112647</v>
      </c>
      <c r="AX52" s="28">
        <v>29.68</v>
      </c>
      <c r="AY52" s="27">
        <v>29.519491196296</v>
      </c>
      <c r="AZ52" s="28">
        <v>29.887620160947</v>
      </c>
      <c r="BA52" s="28">
        <v>25.27</v>
      </c>
      <c r="BB52" s="27">
        <v>24.9708166922683</v>
      </c>
      <c r="BC52" s="28">
        <v>26.4280638760881</v>
      </c>
      <c r="BD52" s="28">
        <v>31.89</v>
      </c>
      <c r="BE52" s="27">
        <v>31.3331400409626</v>
      </c>
      <c r="BF52" s="28">
        <v>31.8948489503328</v>
      </c>
      <c r="BG52" t="s" s="29">
        <v>75</v>
      </c>
      <c r="BH52" t="s" s="30">
        <v>76</v>
      </c>
      <c r="BI52" t="s" s="29">
        <v>76</v>
      </c>
      <c r="BJ52" s="28">
        <v>17.68</v>
      </c>
      <c r="BK52" s="27">
        <v>17.6870016508643</v>
      </c>
      <c r="BL52" s="28">
        <v>17.2292118668009</v>
      </c>
      <c r="BM52" s="28">
        <v>21.57</v>
      </c>
      <c r="BN52" s="27">
        <v>21.4684846674632</v>
      </c>
      <c r="BO52" s="28">
        <v>21.7722164618536</v>
      </c>
      <c r="BP52" s="28">
        <v>17.87</v>
      </c>
      <c r="BQ52" s="27">
        <v>17.8917649769585</v>
      </c>
      <c r="BR52" s="28">
        <v>17.3918161051962</v>
      </c>
      <c r="BS52" s="28">
        <v>27.02</v>
      </c>
      <c r="BT52" s="27">
        <v>26.9941322810177</v>
      </c>
      <c r="BU52" s="28">
        <v>27.0303513604181</v>
      </c>
      <c r="BV52" s="28">
        <v>32.26</v>
      </c>
      <c r="BW52" s="27">
        <v>31.7398060135013</v>
      </c>
      <c r="BX52" s="28">
        <v>31.9753832432862</v>
      </c>
      <c r="BY52" s="28">
        <v>25.6</v>
      </c>
      <c r="BZ52" s="27">
        <v>25.3654032258065</v>
      </c>
      <c r="CA52" s="28">
        <v>25.914722094214</v>
      </c>
      <c r="CB52" s="28">
        <v>34.61</v>
      </c>
      <c r="CC52" s="27">
        <v>32.5914835798651</v>
      </c>
      <c r="CD52" s="28">
        <v>33.861928386641</v>
      </c>
      <c r="CE52" s="28">
        <v>23.29</v>
      </c>
      <c r="CF52" s="27">
        <v>23.200291218638</v>
      </c>
      <c r="CG52" s="28">
        <v>23.9713294092201</v>
      </c>
      <c r="CH52" s="28">
        <v>25.86</v>
      </c>
      <c r="CI52" s="27">
        <v>25.4554525089606</v>
      </c>
      <c r="CJ52" s="28">
        <v>25.857020609319</v>
      </c>
      <c r="CK52" s="28">
        <v>22.25</v>
      </c>
      <c r="CL52" s="27">
        <v>21.6202169738863</v>
      </c>
      <c r="CM52" s="28">
        <v>22.2054032258064</v>
      </c>
      <c r="CN52" t="s" s="29">
        <v>75</v>
      </c>
      <c r="CO52" t="s" s="30">
        <v>76</v>
      </c>
      <c r="CP52" t="s" s="29">
        <v>76</v>
      </c>
      <c r="CQ52" s="28">
        <v>17.99</v>
      </c>
      <c r="CR52" s="27">
        <v>17.6388744524094</v>
      </c>
      <c r="CS52" s="28">
        <v>17.2977841291421</v>
      </c>
      <c r="CT52" s="28">
        <v>31.82</v>
      </c>
      <c r="CU52" s="27">
        <v>31.7532837166713</v>
      </c>
      <c r="CV52" s="28">
        <v>31.7891494297014</v>
      </c>
      <c r="CW52" s="28">
        <v>16.25</v>
      </c>
      <c r="CX52" s="27">
        <v>16.2972151817716</v>
      </c>
      <c r="CY52" s="28">
        <v>16.5999769585254</v>
      </c>
      <c r="CZ52" s="28">
        <v>25.55</v>
      </c>
      <c r="DA52" s="27">
        <v>25.2459910482547</v>
      </c>
      <c r="DB52" t="s" s="29">
        <v>76</v>
      </c>
      <c r="DC52" t="s" s="29">
        <v>75</v>
      </c>
      <c r="DD52" t="s" s="30">
        <v>76</v>
      </c>
      <c r="DE52" t="s" s="29">
        <v>76</v>
      </c>
      <c r="DF52" s="28">
        <v>29.2</v>
      </c>
      <c r="DG52" s="27">
        <v>28.2118483720889</v>
      </c>
      <c r="DH52" s="28">
        <v>28.7760183051715</v>
      </c>
      <c r="DI52" s="28">
        <v>20.87</v>
      </c>
      <c r="DJ52" s="27">
        <v>19.7063268049155</v>
      </c>
      <c r="DK52" s="28">
        <v>20.4644918074757</v>
      </c>
      <c r="DL52" s="28">
        <v>24.49</v>
      </c>
      <c r="DM52" s="27">
        <v>25.0677976190476</v>
      </c>
      <c r="DN52" s="28">
        <v>24.3846140552995</v>
      </c>
      <c r="DO52" t="s" s="29">
        <v>75</v>
      </c>
      <c r="DP52" t="s" s="30">
        <v>76</v>
      </c>
      <c r="DQ52" t="s" s="29">
        <v>76</v>
      </c>
      <c r="DR52" s="28">
        <v>20.38</v>
      </c>
      <c r="DS52" s="27">
        <v>20.4463312116343</v>
      </c>
      <c r="DT52" s="28">
        <v>19.8262448796723</v>
      </c>
      <c r="DU52" s="28">
        <v>33.07</v>
      </c>
      <c r="DV52" s="27">
        <v>33.223999778768</v>
      </c>
      <c r="DW52" s="28">
        <v>33.703488994955</v>
      </c>
      <c r="DX52" s="28">
        <v>32.54</v>
      </c>
      <c r="DY52" s="27">
        <v>32.7124988591312</v>
      </c>
      <c r="DZ52" s="28">
        <v>32.5952160493827</v>
      </c>
      <c r="EA52" s="28">
        <v>25.18</v>
      </c>
      <c r="EB52" s="27">
        <v>24.7138799283154</v>
      </c>
      <c r="EC52" s="28">
        <v>23.8925921658986</v>
      </c>
      <c r="ED52" s="28">
        <v>20.66</v>
      </c>
      <c r="EE52" s="27">
        <v>20.4246601382489</v>
      </c>
      <c r="EF52" s="28">
        <v>20.9074539170507</v>
      </c>
      <c r="EG52" s="28">
        <v>23.26</v>
      </c>
      <c r="EH52" s="27">
        <v>22.7993485927927</v>
      </c>
      <c r="EI52" s="28">
        <v>21.8760298259089</v>
      </c>
      <c r="EJ52" s="28">
        <v>32.7</v>
      </c>
      <c r="EK52" s="27">
        <v>32.7151560851088</v>
      </c>
      <c r="EL52" s="28">
        <v>32.3044346255785</v>
      </c>
      <c r="EM52" s="28">
        <v>18.75</v>
      </c>
      <c r="EN52" s="27">
        <v>18.2796419547096</v>
      </c>
      <c r="EO52" s="28">
        <v>18.0510065710872</v>
      </c>
      <c r="EP52" s="28">
        <v>19.91</v>
      </c>
      <c r="EQ52" s="27">
        <v>19.9538824884793</v>
      </c>
      <c r="ER52" s="28">
        <v>19.7872702252944</v>
      </c>
      <c r="ES52" s="28">
        <v>23.94</v>
      </c>
      <c r="ET52" s="27">
        <v>23.9008971338917</v>
      </c>
      <c r="EU52" s="28">
        <v>24.2990258110619</v>
      </c>
      <c r="EV52" s="28">
        <v>21.84</v>
      </c>
      <c r="EW52" s="27">
        <v>22.8453629032258</v>
      </c>
      <c r="EX52" s="28">
        <v>21.8299865591398</v>
      </c>
      <c r="EY52" s="28">
        <v>32.47</v>
      </c>
      <c r="EZ52" s="27">
        <v>32.3806477214542</v>
      </c>
      <c r="FA52" s="28">
        <v>33.1182846902202</v>
      </c>
      <c r="FB52" s="28">
        <v>27.6</v>
      </c>
      <c r="FC52" s="27">
        <v>27.9109952759582</v>
      </c>
      <c r="FD52" s="28">
        <v>28.2768727598566</v>
      </c>
      <c r="FE52" s="28">
        <v>22.65</v>
      </c>
      <c r="FF52" s="27">
        <v>22.5732302867384</v>
      </c>
      <c r="FG52" s="28">
        <v>22.3585163850486</v>
      </c>
      <c r="FH52" s="28">
        <v>26.62</v>
      </c>
      <c r="FI52" s="27">
        <v>26.1939349718382</v>
      </c>
      <c r="FJ52" s="28">
        <v>26.9071563200735</v>
      </c>
      <c r="FK52" s="28">
        <v>23.3</v>
      </c>
      <c r="FL52" s="27">
        <v>23.0979303774646</v>
      </c>
      <c r="FM52" s="28">
        <v>23.5199126675142</v>
      </c>
      <c r="FN52" t="s" s="29">
        <v>75</v>
      </c>
      <c r="FO52" t="s" s="30">
        <v>76</v>
      </c>
      <c r="FP52" t="s" s="29">
        <v>76</v>
      </c>
      <c r="FQ52" s="28">
        <v>23.27</v>
      </c>
      <c r="FR52" s="27">
        <v>22.9153974433674</v>
      </c>
      <c r="FS52" s="28">
        <v>22.4568477982591</v>
      </c>
      <c r="FT52" s="32"/>
      <c r="FU52" s="33">
        <f>SUM(SUM(B52,E52,H52,K52,N52,Q52,T52,W52,Z52,AC52,AF52,AI52,AL52,AO52,AR52,AU52,AX52,BA52,BD52,BG52,BJ52,BM52,BP52,BS52,BV52,BY52,CB52,CE52,CH52,CK52),CN52,CQ52,CT52,CW52,CZ52,DC52,DF52,DI52,DL52,DO52,DR52,DU52,DX52,EA52,ED52,EG52,EJ52,EM52,EP52,ES52,EV52,EY52,FB52,FE52,FH52,FK52,FN52,FQ52)/58</f>
        <v>25.2607547169811</v>
      </c>
      <c r="FV52" s="33">
        <f>SUM(SUM(C52,F52,I52,L52,O52,R52,U52,X52,AA52,AD52,AG52,AJ52,AM52,AP52,AS52,AV52,AY52,BB52,BE52,BH52,BK52,BN52,BQ52,BT52,BW52,BZ52,CC52,CF52,CI52,CL52),CO52,CR52,CU52,CX52,DA52,DD52,DG52,DJ52,DM52,DP52,DS52,DV52,DY52,EB52,EE52,EH52,EK52,EN52,EQ52,ET52,EW52,EZ52,FC52,FF52,FI52,FL52,FO52,FR52)/58</f>
        <v>24.9064906709063</v>
      </c>
      <c r="FW52" s="33">
        <f>SUM(SUM(D52,G52,J52,M52,P52,S52,V52,Y52,AB52,AE52,AH52,AK52,AN52,AQ52,AT52,AW52,AZ52,BC52,BF52,BI52,BL52,BO52,BR52,BU52,BX52,CA52,CD52,CG52,CJ52,CM52),CP52,CS52,CV52,CY52,DB52,DE52,DH52,DK52,DN52,DQ52,DT52,DW52,DZ52,EC52,EF52,EI52,EL52,EO52,ER52,EU52,EX52,FA52,FD52,FG52,FJ52,FM52,FP52,FS52)/58</f>
        <v>25.1405445564783</v>
      </c>
      <c r="FX52" s="34"/>
      <c r="FY52" s="34"/>
      <c r="FZ52" s="35"/>
      <c r="GA52" s="34"/>
      <c r="GB52" s="31">
        <f>SUM(SUM(D52,G52,J52,M52,P52,S52,V52,Y52,AB52,AE52,AH52,AK52,AQ52,AT52,AW52,AZ52,BC52,BF52,BI52,BO52,BU52,BX52,CA52,CD52,CG52,CJ52,CM52,CS52,CV52,CY52),DB52,DE52,DH52,DK52,DN52,DZ52,EC52,EF52,EL52,EO52,ER52,EU52,EX52,FG52,FJ52,FM52)/46</f>
        <v>25.3564091182468</v>
      </c>
      <c r="GC52" s="37">
        <v>1959</v>
      </c>
      <c r="GD52" s="27">
        <f>AVERAGE(L52,R52,BB52,BH52,CF52,DS52,EH52,EW52,FC52,FF52,FI52,FR52)</f>
        <v>23.7116819918245</v>
      </c>
      <c r="GE52" s="27">
        <f>AVERAGE(M52,S52,BC52,BI52,CG52,DT52,EI52,EX52,FD52,FG52,FJ52,FS52)</f>
        <v>23.6774317336799</v>
      </c>
      <c r="GF52" s="31">
        <f>AVERAGE(I52,BE52,EZ52)</f>
        <v>30.9498619644991</v>
      </c>
      <c r="GG52" s="31">
        <f>AVERAGE(J52,BF52,FA52)</f>
        <v>31.263269969278</v>
      </c>
      <c r="GH52" s="31">
        <f>AVERAGE(O52,AA52,AD52,AG52,AM52,AV52,AY52,BT52,BW52,CU52,DA52,DP52,DV52,DY52,EK52)</f>
        <v>29.3594299723603</v>
      </c>
      <c r="GI52" s="31">
        <f>AVERAGE(P52,AB52,AE52,AH52,AN52,AW52,AZ52,BU52,BX52,CV52,DB52,DQ52,DW52,DZ52,EL52)</f>
        <v>29.9980775642394</v>
      </c>
      <c r="GJ52" s="31">
        <f>AVERAGE(C52,DG52,EE52,EN52,ET52)</f>
        <v>22.6188054491273</v>
      </c>
      <c r="GK52" s="31">
        <f>AVERAGE(D52,DH52,EF52,EO52,EU52)</f>
        <v>22.8777947508794</v>
      </c>
      <c r="GL52" s="27">
        <f>AVERAGE(BK52,CR52,CX52)</f>
        <v>17.2076970950151</v>
      </c>
      <c r="GM52" s="27">
        <f>AVERAGE(BL52,CS52,CY52)</f>
        <v>17.0423243181561</v>
      </c>
      <c r="GN52" s="31">
        <f>AVERAGE(AP52,BQ52,CO52,DJ52,DM52,EQ52,FO52)</f>
        <v>19.9428885134208</v>
      </c>
      <c r="GO52" s="31">
        <f>AVERAGE(AQ52,BR52,CP52,DK52,DN52,ER52,FP52)</f>
        <v>19.7796569998411</v>
      </c>
      <c r="GP52" s="27">
        <f>AVERAGE(F52,U52,X52,AJ52,AS52,BN52,BZ52,CC52,CI52,CL52,DD52,EB52,FL52)</f>
        <v>24.6129396954241</v>
      </c>
      <c r="GQ52" s="27">
        <f>AVERAGE(G52,V52,Y52,AK52,AT52,BO52,CA52,CD52,CJ52,CM52,DE52,EC52,FM52)</f>
        <v>24.8897931596146</v>
      </c>
      <c r="GR52" s="27">
        <f>AVERAGE(X52,AS52,CC52,DD52)</f>
        <v>30.7154697783711</v>
      </c>
      <c r="GS52" s="27">
        <f>AVERAGE(Y52,AT52,CD52,DE52)</f>
        <v>30.9326049477914</v>
      </c>
      <c r="GT52" s="27">
        <f>AVERAGE(F52,U52,AJ52,BN52,BZ52,CI52,CL52,EB52,FL52)</f>
        <v>22.5787630011085</v>
      </c>
      <c r="GU52" s="27">
        <f>AVERAGE(G52,V52,AK52,BO52,CA52,CJ52,CM52,EC52,FM52)</f>
        <v>22.8755225635556</v>
      </c>
      <c r="GV52" s="31"/>
    </row>
    <row r="53" ht="20.35" customHeight="1">
      <c r="A53" s="25">
        <v>1960</v>
      </c>
      <c r="B53" s="26">
        <v>21.37</v>
      </c>
      <c r="C53" s="27">
        <v>20.9214287479916</v>
      </c>
      <c r="D53" s="28">
        <v>20.8864923989618</v>
      </c>
      <c r="E53" s="28">
        <v>19.22</v>
      </c>
      <c r="F53" s="27">
        <v>18.7572138796193</v>
      </c>
      <c r="G53" s="28">
        <v>18.7383169571129</v>
      </c>
      <c r="H53" s="28">
        <v>28.3</v>
      </c>
      <c r="I53" s="27">
        <v>28.7090724261525</v>
      </c>
      <c r="J53" s="28">
        <v>28.3015483252997</v>
      </c>
      <c r="K53" s="28">
        <v>19.06</v>
      </c>
      <c r="L53" s="27">
        <v>18.7967673506332</v>
      </c>
      <c r="M53" s="28">
        <v>18.5003828369624</v>
      </c>
      <c r="N53" s="28">
        <v>31.26</v>
      </c>
      <c r="O53" s="27">
        <v>30.3261933011989</v>
      </c>
      <c r="P53" s="28">
        <v>31.1683206649364</v>
      </c>
      <c r="Q53" s="28">
        <v>26.92</v>
      </c>
      <c r="R53" s="27">
        <v>26.5906056332433</v>
      </c>
      <c r="S53" s="28">
        <v>26.6193761586949</v>
      </c>
      <c r="T53" s="28">
        <v>21.56</v>
      </c>
      <c r="U53" s="27">
        <v>20.7069828107785</v>
      </c>
      <c r="V53" s="28">
        <v>21.8037630156753</v>
      </c>
      <c r="W53" s="28">
        <v>31.3</v>
      </c>
      <c r="X53" s="27">
        <v>31.0912390310221</v>
      </c>
      <c r="Y53" s="28">
        <v>31.2952271041898</v>
      </c>
      <c r="Z53" s="28">
        <v>25.96</v>
      </c>
      <c r="AA53" s="27">
        <v>26.5210788000777</v>
      </c>
      <c r="AB53" s="28">
        <v>26.079306107315</v>
      </c>
      <c r="AC53" s="28">
        <v>32.4</v>
      </c>
      <c r="AD53" s="27">
        <v>31.9577660285042</v>
      </c>
      <c r="AE53" s="28">
        <v>32.5267928476515</v>
      </c>
      <c r="AF53" s="28">
        <v>28.77</v>
      </c>
      <c r="AG53" s="27">
        <v>29.0425985663082</v>
      </c>
      <c r="AH53" s="28">
        <v>28.7676016561612</v>
      </c>
      <c r="AI53" s="28">
        <v>18.92</v>
      </c>
      <c r="AJ53" s="27">
        <v>18.7286682733902</v>
      </c>
      <c r="AK53" s="28">
        <v>18.9139457421827</v>
      </c>
      <c r="AL53" s="28">
        <v>23.51</v>
      </c>
      <c r="AM53" s="27">
        <v>23.2566283524904</v>
      </c>
      <c r="AN53" s="28">
        <v>22.8520986281053</v>
      </c>
      <c r="AO53" s="28">
        <v>15.9</v>
      </c>
      <c r="AP53" s="27">
        <v>16.6024045235447</v>
      </c>
      <c r="AQ53" s="28">
        <v>16.4525386231615</v>
      </c>
      <c r="AR53" s="28">
        <v>26.64</v>
      </c>
      <c r="AS53" s="27">
        <v>26.8324774440737</v>
      </c>
      <c r="AT53" s="28">
        <v>26.0079931405265</v>
      </c>
      <c r="AU53" s="28">
        <v>27.62</v>
      </c>
      <c r="AV53" s="27">
        <v>27.4626869361019</v>
      </c>
      <c r="AW53" s="28">
        <v>27.3850976393524</v>
      </c>
      <c r="AX53" s="28">
        <v>29.14</v>
      </c>
      <c r="AY53" s="27">
        <v>28.9945967913594</v>
      </c>
      <c r="AZ53" s="28">
        <v>29.3279739834384</v>
      </c>
      <c r="BA53" s="28">
        <v>24.4</v>
      </c>
      <c r="BB53" s="27">
        <v>24.0880722407613</v>
      </c>
      <c r="BC53" s="28">
        <v>25.5234442590533</v>
      </c>
      <c r="BD53" s="28">
        <v>31.51</v>
      </c>
      <c r="BE53" s="27">
        <v>31.0108821530095</v>
      </c>
      <c r="BF53" s="28">
        <v>31.5083531083921</v>
      </c>
      <c r="BG53" s="28">
        <v>22.31</v>
      </c>
      <c r="BH53" s="27">
        <v>22.2084828822148</v>
      </c>
      <c r="BI53" s="28">
        <v>22.4343517488568</v>
      </c>
      <c r="BJ53" s="28">
        <v>17.76</v>
      </c>
      <c r="BK53" s="27">
        <v>17.8103783353246</v>
      </c>
      <c r="BL53" s="28">
        <v>17.3350019912385</v>
      </c>
      <c r="BM53" s="28">
        <v>20.19</v>
      </c>
      <c r="BN53" s="27">
        <v>20.1091101223582</v>
      </c>
      <c r="BO53" s="28">
        <v>20.3850698306761</v>
      </c>
      <c r="BP53" s="28">
        <v>17.77</v>
      </c>
      <c r="BQ53" s="27">
        <v>17.8292719619879</v>
      </c>
      <c r="BR53" s="28">
        <v>17.282313990854</v>
      </c>
      <c r="BS53" s="28">
        <v>27</v>
      </c>
      <c r="BT53" s="27">
        <v>26.8904066687854</v>
      </c>
      <c r="BU53" s="28">
        <v>27.4020278704734</v>
      </c>
      <c r="BV53" s="28">
        <v>32.79</v>
      </c>
      <c r="BW53" s="27">
        <v>32.3824241907038</v>
      </c>
      <c r="BX53" s="28">
        <v>32.7065519233372</v>
      </c>
      <c r="BY53" s="28">
        <v>24.55</v>
      </c>
      <c r="BZ53" s="27">
        <v>24.3144425905327</v>
      </c>
      <c r="CA53" s="28">
        <v>24.825544432085</v>
      </c>
      <c r="CB53" s="28">
        <v>33.88</v>
      </c>
      <c r="CC53" s="27">
        <v>31.9304319514032</v>
      </c>
      <c r="CD53" s="28">
        <v>33.2080593869732</v>
      </c>
      <c r="CE53" s="28">
        <v>22.64</v>
      </c>
      <c r="CF53" s="27">
        <v>22.6393903720183</v>
      </c>
      <c r="CG53" s="28">
        <v>23.4314290569769</v>
      </c>
      <c r="CH53" s="28">
        <v>23.87</v>
      </c>
      <c r="CI53" s="27">
        <v>23.4061636386108</v>
      </c>
      <c r="CJ53" s="28">
        <v>23.8660326288469</v>
      </c>
      <c r="CK53" s="28">
        <v>21.03</v>
      </c>
      <c r="CL53" s="27">
        <v>20.4936432455815</v>
      </c>
      <c r="CM53" s="28">
        <v>21.0507013966135</v>
      </c>
      <c r="CN53" t="s" s="29">
        <v>75</v>
      </c>
      <c r="CO53" t="s" s="30">
        <v>76</v>
      </c>
      <c r="CP53" t="s" s="29">
        <v>76</v>
      </c>
      <c r="CQ53" s="28">
        <v>17.41</v>
      </c>
      <c r="CR53" s="27">
        <v>17.0545878136201</v>
      </c>
      <c r="CS53" s="28">
        <v>16.8063140801165</v>
      </c>
      <c r="CT53" s="28">
        <v>31.05</v>
      </c>
      <c r="CU53" s="27">
        <v>30.6026612903226</v>
      </c>
      <c r="CV53" s="28">
        <v>30.6855449838445</v>
      </c>
      <c r="CW53" s="28">
        <v>15.89</v>
      </c>
      <c r="CX53" s="27">
        <v>15.9037591150661</v>
      </c>
      <c r="CY53" s="28">
        <v>16.1721706216784</v>
      </c>
      <c r="CZ53" s="28">
        <v>25.67</v>
      </c>
      <c r="DA53" s="27">
        <v>25.3871613521196</v>
      </c>
      <c r="DB53" s="28">
        <v>26.9411064763317</v>
      </c>
      <c r="DC53" s="28">
        <v>34.88</v>
      </c>
      <c r="DD53" s="27">
        <v>34.9111911383018</v>
      </c>
      <c r="DE53" s="28">
        <v>35.1319821406501</v>
      </c>
      <c r="DF53" t="s" s="29">
        <v>75</v>
      </c>
      <c r="DG53" t="s" s="30">
        <v>76</v>
      </c>
      <c r="DH53" t="s" s="29">
        <v>76</v>
      </c>
      <c r="DI53" s="28">
        <v>20.18</v>
      </c>
      <c r="DJ53" s="27">
        <v>19.0825114324558</v>
      </c>
      <c r="DK53" s="28">
        <v>19.7769018044741</v>
      </c>
      <c r="DL53" s="28">
        <v>23.21</v>
      </c>
      <c r="DM53" s="27">
        <v>23.766345630948</v>
      </c>
      <c r="DN53" s="28">
        <v>23.0777026943518</v>
      </c>
      <c r="DO53" s="28">
        <v>26.24</v>
      </c>
      <c r="DP53" s="27">
        <v>26.7103294520831</v>
      </c>
      <c r="DQ53" s="28">
        <v>26.5397766010157</v>
      </c>
      <c r="DR53" s="28">
        <v>20.09</v>
      </c>
      <c r="DS53" s="27">
        <v>20.1502388456309</v>
      </c>
      <c r="DT53" s="28">
        <v>19.5752839574836</v>
      </c>
      <c r="DU53" s="28">
        <v>33.07</v>
      </c>
      <c r="DV53" s="27">
        <v>33.2177199227529</v>
      </c>
      <c r="DW53" s="28">
        <v>33.6118402423426</v>
      </c>
      <c r="DX53" s="28">
        <v>32.51</v>
      </c>
      <c r="DY53" s="27">
        <v>32.7278221290513</v>
      </c>
      <c r="DZ53" s="28">
        <v>32.6201188563425</v>
      </c>
      <c r="EA53" s="28">
        <v>23.8</v>
      </c>
      <c r="EB53" s="27">
        <v>23.3154078605859</v>
      </c>
      <c r="EC53" s="28">
        <v>22.631594055123</v>
      </c>
      <c r="ED53" s="28">
        <v>19.52</v>
      </c>
      <c r="EE53" s="27">
        <v>19.2935995619275</v>
      </c>
      <c r="EF53" s="28">
        <v>19.7775784296349</v>
      </c>
      <c r="EG53" s="28">
        <v>22.94</v>
      </c>
      <c r="EH53" s="27">
        <v>22.4815033851055</v>
      </c>
      <c r="EI53" s="28">
        <v>21.5786520737327</v>
      </c>
      <c r="EJ53" t="s" s="29">
        <v>75</v>
      </c>
      <c r="EK53" t="s" s="30">
        <v>76</v>
      </c>
      <c r="EL53" t="s" s="29">
        <v>76</v>
      </c>
      <c r="EM53" s="28">
        <v>18.08</v>
      </c>
      <c r="EN53" s="27">
        <v>17.6889322351113</v>
      </c>
      <c r="EO53" s="28">
        <v>17.485427017674</v>
      </c>
      <c r="EP53" s="28">
        <v>19.25</v>
      </c>
      <c r="EQ53" s="27">
        <v>19.263152267952</v>
      </c>
      <c r="ER53" s="28">
        <v>19.081988320356</v>
      </c>
      <c r="ES53" s="28">
        <v>22.08</v>
      </c>
      <c r="ET53" s="27">
        <v>22.0027502780868</v>
      </c>
      <c r="EU53" s="28">
        <v>22.2857162279075</v>
      </c>
      <c r="EV53" s="28">
        <v>21.66</v>
      </c>
      <c r="EW53" s="27">
        <v>22.6127113459399</v>
      </c>
      <c r="EX53" s="28">
        <v>21.6279712025708</v>
      </c>
      <c r="EY53" s="28">
        <v>31.63</v>
      </c>
      <c r="EZ53" s="27">
        <v>31.5068081819305</v>
      </c>
      <c r="FA53" s="28">
        <v>32.2574848597207</v>
      </c>
      <c r="FB53" s="28">
        <v>26.62</v>
      </c>
      <c r="FC53" s="27">
        <v>26.8377314299839</v>
      </c>
      <c r="FD53" s="28">
        <v>26.9098866023977</v>
      </c>
      <c r="FE53" s="28">
        <v>21.26</v>
      </c>
      <c r="FF53" s="27">
        <v>21.2046304535904</v>
      </c>
      <c r="FG53" s="28">
        <v>21.0163431590656</v>
      </c>
      <c r="FH53" t="s" s="29">
        <v>75</v>
      </c>
      <c r="FI53" t="s" s="30">
        <v>76</v>
      </c>
      <c r="FJ53" t="s" s="29">
        <v>76</v>
      </c>
      <c r="FK53" s="28">
        <v>22.13</v>
      </c>
      <c r="FL53" s="27">
        <v>21.9439335544295</v>
      </c>
      <c r="FM53" s="28">
        <v>22.3433761792939</v>
      </c>
      <c r="FN53" s="28">
        <v>16.09</v>
      </c>
      <c r="FO53" s="27">
        <v>16.3250435669262</v>
      </c>
      <c r="FP53" s="28">
        <v>16.0954387591151</v>
      </c>
      <c r="FQ53" s="28">
        <v>23.47</v>
      </c>
      <c r="FR53" s="27">
        <v>23.0967065257694</v>
      </c>
      <c r="FS53" s="28">
        <v>22.6440103201088</v>
      </c>
      <c r="FT53" s="32"/>
      <c r="FU53" s="33">
        <f>SUM(SUM(B53,E53,H53,K53,N53,Q53,T53,W53,Z53,AC53,AF53,AI53,AL53,AO53,AR53,AU53,AX53,BA53,BD53,BG53,BJ53,BM53,BP53,BS53,BV53,BY53,CB53,CE53,CH53,CK53),CN53,CQ53,CT53,CW53,CZ53,DC53,DF53,DI53,DL53,DO53,DR53,DU53,DX53,EA53,ED53,EG53,EJ53,EM53,EP53,ES53,EV53,EY53,FB53,FE53,FH53,FK53,FN53,FQ53)/58</f>
        <v>24.3755555555556</v>
      </c>
      <c r="FV53" s="33">
        <f>SUM(SUM(C53,F53,I53,L53,O53,R53,U53,X53,AA53,AD53,AG53,AJ53,AM53,AP53,AS53,AV53,AY53,BB53,BE53,BH53,BK53,BN53,BQ53,BT53,BW53,BZ53,CC53,CF53,CI53,CL53),CO53,CR53,CU53,CX53,DA53,DD53,DG53,DJ53,DM53,DP53,DS53,DV53,DY53,EB53,EE53,EH53,EK53,EN53,EQ53,ET53,EW53,EZ53,FC53,FF53,FI53,FL53,FO53,FR53)/58</f>
        <v>24.2129397781384</v>
      </c>
      <c r="FW53" s="33">
        <f>SUM(SUM(D53,G53,J53,M53,P53,S53,V53,Y53,AB53,AE53,AH53,AK53,AN53,AQ53,AT53,AW53,AZ53,BC53,BF53,BI53,BL53,BO53,BR53,BU53,BX53,CA53,CD53,CG53,CJ53,CM53),CP53,CS53,CV53,CY53,DB53,DE53,DH53,DK53,DN53,DQ53,DT53,DW53,DZ53,EC53,EF53,EI53,EL53,EO53,ER53,EU53,EX53,FA53,FD53,FG53,FJ53,FM53,FP53,FS53)/58</f>
        <v>24.3196271688785</v>
      </c>
      <c r="FX53" s="34"/>
      <c r="FY53" s="34"/>
      <c r="FZ53" s="35"/>
      <c r="GA53" s="34"/>
      <c r="GB53" s="31">
        <f>SUM(SUM(D53,G53,J53,M53,P53,S53,V53,Y53,AB53,AE53,AH53,AK53,AQ53,AT53,AW53,AZ53,BC53,BF53,BI53,BO53,BU53,BX53,CA53,CD53,CG53,CJ53,CM53,CS53,CV53,CY53),DB53,DE53,DH53,DK53,DN53,DZ53,EC53,EF53,EL53,EO53,ER53,EU53,EX53,FG53,FJ53,FM53)/46</f>
        <v>24.5715832347284</v>
      </c>
      <c r="GC53" s="37">
        <v>1960</v>
      </c>
      <c r="GD53" s="27">
        <f>AVERAGE(L53,R53,BB53,BH53,CF53,DS53,EH53,EW53,FC53,FF53,FI53,FR53)</f>
        <v>22.7915309513537</v>
      </c>
      <c r="GE53" s="27">
        <f>AVERAGE(M53,S53,BC53,BI53,CG53,DT53,EI53,EX53,FD53,FG53,FJ53,FS53)</f>
        <v>22.7146483069003</v>
      </c>
      <c r="GF53" s="31">
        <f>AVERAGE(I53,BE53,EZ53)</f>
        <v>30.4089209203642</v>
      </c>
      <c r="GG53" s="31">
        <f>AVERAGE(J53,BF53,FA53)</f>
        <v>30.6891287644708</v>
      </c>
      <c r="GH53" s="31">
        <f>AVERAGE(O53,AA53,AD53,AG53,AM53,AV53,AY53,BT53,BW53,CU53,DA53,DP53,DV53,DY53,EK53)</f>
        <v>28.962862412990</v>
      </c>
      <c r="GI53" s="31">
        <f>AVERAGE(P53,AB53,AE53,AH53,AN53,AW53,AZ53,BU53,BX53,CV53,DB53,DQ53,DW53,DZ53,EL53)</f>
        <v>29.1867256057606</v>
      </c>
      <c r="GJ53" s="31">
        <f>AVERAGE(C53,DG53,EE53,EN53,ET53)</f>
        <v>19.9766777057793</v>
      </c>
      <c r="GK53" s="31">
        <f>AVERAGE(D53,DH53,EF53,EO53,EU53)</f>
        <v>20.1088035185446</v>
      </c>
      <c r="GL53" s="27">
        <f>AVERAGE(BK53,CR53,CX53)</f>
        <v>16.9229084213369</v>
      </c>
      <c r="GM53" s="27">
        <f>AVERAGE(BL53,CS53,CY53)</f>
        <v>16.7711622310111</v>
      </c>
      <c r="GN53" s="31">
        <f>AVERAGE(AP53,BQ53,CO53,DJ53,DM53,EQ53,FO53)</f>
        <v>18.8114548973024</v>
      </c>
      <c r="GO53" s="31">
        <f>AVERAGE(AQ53,BR53,CP53,DK53,DN53,ER53,FP53)</f>
        <v>18.6278140320521</v>
      </c>
      <c r="GP53" s="27">
        <f>AVERAGE(F53,U53,X53,AJ53,AS53,BN53,BZ53,CC53,CI53,CL53,DD53,EB53,FL53)</f>
        <v>24.3493004262067</v>
      </c>
      <c r="GQ53" s="27">
        <f>AVERAGE(G53,V53,Y53,AK53,AT53,BO53,CA53,CD53,CJ53,CM53,DE53,EC53,FM53)</f>
        <v>24.6308927699961</v>
      </c>
      <c r="GR53" s="27">
        <f>AVERAGE(X53,AS53,CC53,DD53)</f>
        <v>31.1913348912002</v>
      </c>
      <c r="GS53" s="27">
        <f>AVERAGE(Y53,AT53,CD53,DE53)</f>
        <v>31.4108154430849</v>
      </c>
      <c r="GT53" s="27">
        <f>AVERAGE(F53,U53,AJ53,BN53,BZ53,CI53,CL53,EB53,FL53)</f>
        <v>21.308396219543</v>
      </c>
      <c r="GU53" s="27">
        <f>AVERAGE(G53,V53,AK53,BO53,CA53,CJ53,CM53,EC53,FM53)</f>
        <v>21.6175938041788</v>
      </c>
      <c r="GV53" s="27"/>
    </row>
    <row r="54" ht="20.35" customHeight="1">
      <c r="A54" s="25">
        <v>1961</v>
      </c>
      <c r="B54" s="26">
        <v>23.07</v>
      </c>
      <c r="C54" s="27">
        <v>22.5129953917051</v>
      </c>
      <c r="D54" s="28">
        <v>22.5946434971838</v>
      </c>
      <c r="E54" s="28">
        <v>21.21</v>
      </c>
      <c r="F54" s="27">
        <v>20.5971326164875</v>
      </c>
      <c r="G54" s="28">
        <v>20.3152822580645</v>
      </c>
      <c r="H54" s="28">
        <v>29.03</v>
      </c>
      <c r="I54" s="27">
        <v>29.4205984383001</v>
      </c>
      <c r="J54" s="28">
        <v>29.0293093958013</v>
      </c>
      <c r="K54" s="28">
        <v>20</v>
      </c>
      <c r="L54" s="27">
        <v>19.8801724844972</v>
      </c>
      <c r="M54" s="28">
        <v>19.4347621961372</v>
      </c>
      <c r="N54" s="28">
        <v>32.06</v>
      </c>
      <c r="O54" s="27">
        <v>31.0980363543267</v>
      </c>
      <c r="P54" s="28">
        <v>31.9734106900083</v>
      </c>
      <c r="Q54" s="28">
        <v>27.59</v>
      </c>
      <c r="R54" s="27">
        <v>27.3097761401557</v>
      </c>
      <c r="S54" s="28">
        <v>27.3028987455197</v>
      </c>
      <c r="T54" t="s" s="29">
        <v>75</v>
      </c>
      <c r="U54" t="s" s="30">
        <v>76</v>
      </c>
      <c r="V54" t="s" s="29">
        <v>76</v>
      </c>
      <c r="W54" s="28">
        <v>32.21</v>
      </c>
      <c r="X54" s="27">
        <v>32.0088805683564</v>
      </c>
      <c r="Y54" s="28">
        <v>32.2117415514593</v>
      </c>
      <c r="Z54" s="28">
        <v>25.76</v>
      </c>
      <c r="AA54" s="27">
        <v>26.3533263149531</v>
      </c>
      <c r="AB54" s="28">
        <v>25.9080389144905</v>
      </c>
      <c r="AC54" s="28">
        <v>33.29</v>
      </c>
      <c r="AD54" t="s" s="30">
        <v>76</v>
      </c>
      <c r="AE54" s="28">
        <v>33.2827968897997</v>
      </c>
      <c r="AF54" s="28">
        <v>28.86</v>
      </c>
      <c r="AG54" s="27">
        <v>29.1083678955453</v>
      </c>
      <c r="AH54" s="28">
        <v>28.8590316180236</v>
      </c>
      <c r="AI54" s="28">
        <v>20.16</v>
      </c>
      <c r="AJ54" s="27">
        <v>19.9366768411109</v>
      </c>
      <c r="AK54" s="28">
        <v>20.2009410367781</v>
      </c>
      <c r="AL54" s="28">
        <v>23.36</v>
      </c>
      <c r="AM54" s="27">
        <v>23.1227154841358</v>
      </c>
      <c r="AN54" s="28">
        <v>22.7442773606476</v>
      </c>
      <c r="AO54" s="28">
        <v>16.88</v>
      </c>
      <c r="AP54" s="27">
        <v>17.6004575189364</v>
      </c>
      <c r="AQ54" s="28">
        <v>17.415547235023</v>
      </c>
      <c r="AR54" s="28">
        <v>27.5</v>
      </c>
      <c r="AS54" s="27">
        <v>27.7311027905786</v>
      </c>
      <c r="AT54" s="28">
        <v>26.8645161290323</v>
      </c>
      <c r="AU54" s="28">
        <v>27.78</v>
      </c>
      <c r="AV54" s="27">
        <v>27.6305357142857</v>
      </c>
      <c r="AW54" s="28">
        <v>27.5758083717358</v>
      </c>
      <c r="AX54" s="28">
        <v>29.96</v>
      </c>
      <c r="AY54" s="27">
        <v>29.6733317393616</v>
      </c>
      <c r="AZ54" s="28">
        <v>30.0958252776454</v>
      </c>
      <c r="BA54" s="28">
        <v>25.42</v>
      </c>
      <c r="BB54" s="27">
        <v>25.137150979042</v>
      </c>
      <c r="BC54" s="28">
        <v>26.6262322333457</v>
      </c>
      <c r="BD54" s="28">
        <v>31.79</v>
      </c>
      <c r="BE54" s="27">
        <v>31.2136687147978</v>
      </c>
      <c r="BF54" s="28">
        <v>31.7914919354839</v>
      </c>
      <c r="BG54" s="28">
        <v>23.47</v>
      </c>
      <c r="BH54" s="27">
        <v>23.3324575077314</v>
      </c>
      <c r="BI54" s="28">
        <v>23.6232698215763</v>
      </c>
      <c r="BJ54" s="28">
        <v>17.92</v>
      </c>
      <c r="BK54" s="27">
        <v>18.2301493428913</v>
      </c>
      <c r="BL54" s="28">
        <v>17.5574039938556</v>
      </c>
      <c r="BM54" s="28">
        <v>22.22</v>
      </c>
      <c r="BN54" s="27">
        <v>22.0132114165651</v>
      </c>
      <c r="BO54" s="28">
        <v>22.3094259936084</v>
      </c>
      <c r="BP54" s="28">
        <v>18.03</v>
      </c>
      <c r="BQ54" s="27">
        <v>18.025032065807</v>
      </c>
      <c r="BR54" s="28">
        <v>17.5367063492063</v>
      </c>
      <c r="BS54" s="28">
        <v>27.03</v>
      </c>
      <c r="BT54" s="27">
        <v>26.9086245519713</v>
      </c>
      <c r="BU54" s="28">
        <v>27.4404819508449</v>
      </c>
      <c r="BV54" s="28">
        <v>33.4</v>
      </c>
      <c r="BW54" s="27">
        <v>32.8901013427618</v>
      </c>
      <c r="BX54" s="28">
        <v>33.1589283924133</v>
      </c>
      <c r="BY54" s="28">
        <v>25.8</v>
      </c>
      <c r="BZ54" s="27">
        <v>25.5615316180235</v>
      </c>
      <c r="CA54" s="28">
        <v>26.1468785202253</v>
      </c>
      <c r="CB54" s="28">
        <v>35.06</v>
      </c>
      <c r="CC54" s="27">
        <v>33.1518463721165</v>
      </c>
      <c r="CD54" s="28">
        <v>34.3958713545017</v>
      </c>
      <c r="CE54" s="28">
        <v>23.13</v>
      </c>
      <c r="CF54" s="27">
        <v>23.037413594470</v>
      </c>
      <c r="CG54" s="28">
        <v>24.0908179723502</v>
      </c>
      <c r="CH54" s="28">
        <v>26.26</v>
      </c>
      <c r="CI54" s="27">
        <v>25.8644022017409</v>
      </c>
      <c r="CJ54" s="28">
        <v>26.2555344342038</v>
      </c>
      <c r="CK54" s="28">
        <v>22.77</v>
      </c>
      <c r="CL54" s="27">
        <v>22.2213165642601</v>
      </c>
      <c r="CM54" s="28">
        <v>22.7680145929339</v>
      </c>
      <c r="CN54" t="s" s="29">
        <v>75</v>
      </c>
      <c r="CO54" t="s" s="30">
        <v>76</v>
      </c>
      <c r="CP54" t="s" s="29">
        <v>76</v>
      </c>
      <c r="CQ54" s="28">
        <v>18.58</v>
      </c>
      <c r="CR54" s="27">
        <v>18.2390804744837</v>
      </c>
      <c r="CS54" s="28">
        <v>17.8937641691827</v>
      </c>
      <c r="CT54" s="28">
        <v>31.44</v>
      </c>
      <c r="CU54" s="27">
        <v>31.0147090731814</v>
      </c>
      <c r="CV54" s="28">
        <v>31.0983045977012</v>
      </c>
      <c r="CW54" s="28">
        <v>16.73</v>
      </c>
      <c r="CX54" s="27">
        <v>16.7827152965376</v>
      </c>
      <c r="CY54" s="28">
        <v>17.1784024577573</v>
      </c>
      <c r="CZ54" s="28">
        <v>25.5</v>
      </c>
      <c r="DA54" s="27">
        <v>25.1991583461342</v>
      </c>
      <c r="DB54" s="28">
        <v>26.8930408787542</v>
      </c>
      <c r="DC54" s="28">
        <v>35.65</v>
      </c>
      <c r="DD54" s="27">
        <v>35.6154141065028</v>
      </c>
      <c r="DE54" s="28">
        <v>35.8438146441372</v>
      </c>
      <c r="DF54" s="28">
        <v>29.33</v>
      </c>
      <c r="DG54" s="27">
        <v>28.3562301587302</v>
      </c>
      <c r="DH54" s="28">
        <v>28.906164874552</v>
      </c>
      <c r="DI54" s="28">
        <v>21.74</v>
      </c>
      <c r="DJ54" s="27">
        <v>20.6538165642601</v>
      </c>
      <c r="DK54" s="28">
        <v>21.3553174603175</v>
      </c>
      <c r="DL54" s="28">
        <v>24.69</v>
      </c>
      <c r="DM54" s="27">
        <v>25.2384434203789</v>
      </c>
      <c r="DN54" s="28">
        <v>24.5396140552995</v>
      </c>
      <c r="DO54" s="28">
        <v>25.96</v>
      </c>
      <c r="DP54" s="27">
        <v>26.4241226570781</v>
      </c>
      <c r="DQ54" s="28">
        <v>26.253822018783</v>
      </c>
      <c r="DR54" s="28">
        <v>19.84</v>
      </c>
      <c r="DS54" s="27">
        <v>19.8965886037396</v>
      </c>
      <c r="DT54" s="28">
        <v>19.344383640553</v>
      </c>
      <c r="DU54" s="28">
        <v>33.65</v>
      </c>
      <c r="DV54" s="27">
        <v>33.7335983102919</v>
      </c>
      <c r="DW54" s="28">
        <v>34.2449622375832</v>
      </c>
      <c r="DX54" s="28">
        <v>33.39</v>
      </c>
      <c r="DY54" s="27">
        <v>33.5273944643568</v>
      </c>
      <c r="DZ54" s="28">
        <v>33.3955849263242</v>
      </c>
      <c r="EA54" s="28">
        <v>25.33</v>
      </c>
      <c r="EB54" s="27">
        <v>24.8633870967742</v>
      </c>
      <c r="EC54" s="28">
        <v>24.1077816180236</v>
      </c>
      <c r="ED54" s="28">
        <v>21.45</v>
      </c>
      <c r="EE54" s="27">
        <v>21.2905325140809</v>
      </c>
      <c r="EF54" s="28">
        <v>21.6977560384554</v>
      </c>
      <c r="EG54" s="28">
        <v>22.83</v>
      </c>
      <c r="EH54" s="27">
        <v>22.3546400100641</v>
      </c>
      <c r="EI54" s="28">
        <v>21.4731989247312</v>
      </c>
      <c r="EJ54" t="s" s="29">
        <v>75</v>
      </c>
      <c r="EK54" t="s" s="30">
        <v>76</v>
      </c>
      <c r="EL54" t="s" s="29">
        <v>76</v>
      </c>
      <c r="EM54" s="28">
        <v>19.62</v>
      </c>
      <c r="EN54" s="27">
        <v>19.0214078914844</v>
      </c>
      <c r="EO54" s="28">
        <v>18.7795682813355</v>
      </c>
      <c r="EP54" s="28">
        <v>19.98</v>
      </c>
      <c r="EQ54" s="27">
        <v>20.0192645929339</v>
      </c>
      <c r="ER54" s="28">
        <v>19.8816429851511</v>
      </c>
      <c r="ES54" s="28">
        <v>23.85</v>
      </c>
      <c r="ET54" s="27">
        <v>23.7948656943929</v>
      </c>
      <c r="EU54" s="28">
        <v>24.1769103873989</v>
      </c>
      <c r="EV54" s="28">
        <v>21.76</v>
      </c>
      <c r="EW54" s="27">
        <v>22.7487096774194</v>
      </c>
      <c r="EX54" s="28">
        <v>21.7558954173067</v>
      </c>
      <c r="EY54" s="28">
        <v>32.18</v>
      </c>
      <c r="EZ54" s="27">
        <v>32.0561516323252</v>
      </c>
      <c r="FA54" s="28">
        <v>32.8348050964917</v>
      </c>
      <c r="FB54" s="28">
        <v>27.2</v>
      </c>
      <c r="FC54" s="27">
        <v>27.473948078764</v>
      </c>
      <c r="FD54" s="28">
        <v>27.5011276686926</v>
      </c>
      <c r="FE54" s="28">
        <v>22.56</v>
      </c>
      <c r="FF54" s="27">
        <v>22.4788146441372</v>
      </c>
      <c r="FG54" s="28">
        <v>22.2643049155146</v>
      </c>
      <c r="FH54" s="28">
        <v>27.77</v>
      </c>
      <c r="FI54" s="27">
        <v>26.7696902201741</v>
      </c>
      <c r="FJ54" s="28">
        <v>28.0338033882445</v>
      </c>
      <c r="FK54" s="28">
        <v>23.59</v>
      </c>
      <c r="FL54" s="27">
        <v>23.3864884296892</v>
      </c>
      <c r="FM54" s="28">
        <v>23.842865392274</v>
      </c>
      <c r="FN54" s="28">
        <v>16.84</v>
      </c>
      <c r="FO54" s="27">
        <v>17.0521533626428</v>
      </c>
      <c r="FP54" s="28">
        <v>16.8317312887335</v>
      </c>
      <c r="FQ54" s="28">
        <v>23.22</v>
      </c>
      <c r="FR54" s="27">
        <v>22.8195238095238</v>
      </c>
      <c r="FS54" s="28">
        <v>22.4115181771633</v>
      </c>
      <c r="FT54" s="32"/>
      <c r="FU54" s="33">
        <f>SUM(SUM(B54,E54,H54,K54,N54,Q54,T54,W54,Z54,AC54,AF54,AI54,AL54,AO54,AR54,AU54,AX54,BA54,BD54,BG54,BJ54,BM54,BP54,BS54,BV54,BY54,CB54,CE54,CH54,CK54),CN54,CQ54,CT54,CW54,CZ54,DC54,DF54,DI54,DL54,DO54,DR54,DU54,DX54,EA54,ED54,EG54,EJ54,EM54,EP54,ES54,EV54,EY54,FB54,FE54,FH54,FK54,FN54,FQ54)/58</f>
        <v>25.3763636363636</v>
      </c>
      <c r="FV54" s="33">
        <f>SUM(SUM(C54,F54,I54,L54,O54,R54,U54,X54,AA54,AD54,AG54,AJ54,AM54,AP54,AS54,AV54,AY54,BB54,BE54,BH54,BK54,BN54,BQ54,BT54,BW54,BZ54,CC54,CF54,CI54,CL54),CO54,CR54,CU54,CX54,DA54,DD54,DG54,DJ54,DM54,DP54,DS54,DV54,DY54,EB54,EE54,EH54,EK54,EN54,EQ54,ET54,EW54,EZ54,FC54,FF54,FI54,FL54,FO54,FR54)/58</f>
        <v>25.0441085499073</v>
      </c>
      <c r="FW54" s="33">
        <f>SUM(SUM(D54,G54,J54,M54,P54,S54,V54,Y54,AB54,AE54,AH54,AK54,AN54,AQ54,AT54,AW54,AZ54,BC54,BF54,BI54,BL54,BO54,BR54,BU54,BX54,CA54,CD54,CG54,CJ54,CM54),CP54,CS54,CV54,CY54,DB54,DE54,DH54,DK54,DN54,DQ54,DT54,DW54,DZ54,EC54,EF54,EI54,EL54,EO54,ER54,EU54,EX54,FA54,FD54,FG54,FJ54,FM54,FP54,FS54)/58</f>
        <v>25.3099995318611</v>
      </c>
      <c r="FX54" s="34"/>
      <c r="FY54" s="34"/>
      <c r="FZ54" s="34"/>
      <c r="GA54" s="34"/>
      <c r="GB54" s="31">
        <f>SUM(SUM(D54,G54,J54,M54,P54,S54,V54,Y54,AB54,AE54,AH54,AK54,AQ54,AT54,AW54,AZ54,BC54,BF54,BI54,BO54,BU54,BX54,CA54,CD54,CG54,CJ54,CM54,CS54,CV54,CY54),DB54,DE54,DH54,DK54,DN54,DZ54,EC54,EF54,EL54,EO54,ER54,EU54,EX54,FG54,FJ54,FM54)/46</f>
        <v>25.7571826703618</v>
      </c>
      <c r="GC54" s="37">
        <v>1961</v>
      </c>
      <c r="GD54" s="27">
        <f>AVERAGE(L54,R54,BB54,BH54,CF54,DS54,EH54,EW54,FC54,FF54,FI54,FR54)</f>
        <v>23.6032404791432</v>
      </c>
      <c r="GE54" s="27">
        <f>AVERAGE(M54,S54,BC54,BI54,CG54,DT54,EI54,EX54,FD54,FG54,FJ54,FS54)</f>
        <v>23.6551844250946</v>
      </c>
      <c r="GF54" s="31">
        <f>AVERAGE(I54,BE54,EZ54)</f>
        <v>30.8968062618077</v>
      </c>
      <c r="GG54" s="31">
        <f>AVERAGE(J54,BF54,FA54)</f>
        <v>31.2185354759256</v>
      </c>
      <c r="GH54" s="31">
        <f>AVERAGE(O54,AA54,AD54,AG54,AM54,AV54,AY54,BT54,BW54,CU54,DA54,DP54,DV54,DY54,EK54)</f>
        <v>28.9756940191064</v>
      </c>
      <c r="GI54" s="31">
        <f>AVERAGE(P54,AB54,AE54,AH54,AN54,AW54,AZ54,BU54,BX54,CV54,DB54,DQ54,DW54,DZ54,EL54)</f>
        <v>29.4945938660539</v>
      </c>
      <c r="GJ54" s="31">
        <f>AVERAGE(C54,DG54,EE54,EN54,ET54)</f>
        <v>22.9952063300787</v>
      </c>
      <c r="GK54" s="31">
        <f>AVERAGE(D54,DH54,EF54,EO54,EU54)</f>
        <v>23.2310086157851</v>
      </c>
      <c r="GL54" s="27">
        <f>AVERAGE(BK54,CR54,CX54)</f>
        <v>17.7506483713042</v>
      </c>
      <c r="GM54" s="27">
        <f>AVERAGE(BL54,CS54,CY54)</f>
        <v>17.5431902069319</v>
      </c>
      <c r="GN54" s="31">
        <f>AVERAGE(AP54,BQ54,CO54,DJ54,DM54,EQ54,FO54)</f>
        <v>19.7648612541599</v>
      </c>
      <c r="GO54" s="31">
        <f>AVERAGE(AQ54,BR54,CP54,DK54,DN54,ER54,FP54)</f>
        <v>19.5934265622885</v>
      </c>
      <c r="GP54" s="27">
        <f>AVERAGE(F54,U54,X54,AJ54,AS54,BN54,BZ54,CC54,CI54,CL54,DD54,EB54,FL54)</f>
        <v>26.0792825518505</v>
      </c>
      <c r="GQ54" s="27">
        <f>AVERAGE(G54,V54,Y54,AK54,AT54,BO54,CA54,CD54,CJ54,CM54,DE54,EC54,FM54)</f>
        <v>26.2718889604368</v>
      </c>
      <c r="GR54" s="27">
        <f>AVERAGE(X54,AS54,CC54,DD54)</f>
        <v>32.1268109593886</v>
      </c>
      <c r="GS54" s="27">
        <f>AVERAGE(Y54,AT54,CD54,DE54)</f>
        <v>32.3289859197826</v>
      </c>
      <c r="GT54" s="27">
        <f>AVERAGE(F54,U54,AJ54,BN54,BZ54,CI54,CL54,EB54,FL54)</f>
        <v>23.0555183480814</v>
      </c>
      <c r="GU54" s="27">
        <f>AVERAGE(G54,V54,AK54,BO54,CA54,CJ54,CM54,EC54,FM54)</f>
        <v>23.243340480764</v>
      </c>
      <c r="GV54" s="27"/>
    </row>
    <row r="55" ht="20.35" customHeight="1">
      <c r="A55" s="25">
        <v>1962</v>
      </c>
      <c r="B55" s="26">
        <v>22.37</v>
      </c>
      <c r="C55" s="27">
        <v>21.829486047107</v>
      </c>
      <c r="D55" s="28">
        <v>21.894263952893</v>
      </c>
      <c r="E55" s="28">
        <v>20.8</v>
      </c>
      <c r="F55" s="27">
        <v>20.288852406554</v>
      </c>
      <c r="G55" s="28">
        <v>20.0749807987711</v>
      </c>
      <c r="H55" s="28">
        <v>28.38</v>
      </c>
      <c r="I55" s="27">
        <v>28.7842530721966</v>
      </c>
      <c r="J55" s="28">
        <v>28.3843766001024</v>
      </c>
      <c r="K55" s="28">
        <v>19.55</v>
      </c>
      <c r="L55" s="27">
        <v>19.3085664341719</v>
      </c>
      <c r="M55" s="28">
        <v>18.9746785110662</v>
      </c>
      <c r="N55" s="28">
        <v>31.91</v>
      </c>
      <c r="O55" s="27">
        <v>30.9223571428571</v>
      </c>
      <c r="P55" s="28">
        <v>31.8572422604278</v>
      </c>
      <c r="Q55" s="28">
        <v>26.94</v>
      </c>
      <c r="R55" s="27">
        <v>26.6411091909882</v>
      </c>
      <c r="S55" s="28">
        <v>26.6411091909882</v>
      </c>
      <c r="T55" s="28">
        <v>23.01</v>
      </c>
      <c r="U55" s="27">
        <v>22.118909624009</v>
      </c>
      <c r="V55" s="28">
        <v>23.244473988192</v>
      </c>
      <c r="W55" s="28">
        <v>31.69</v>
      </c>
      <c r="X55" s="27">
        <v>31.4990213773682</v>
      </c>
      <c r="Y55" s="28">
        <v>31.6921678187404</v>
      </c>
      <c r="Z55" s="28">
        <v>26.23</v>
      </c>
      <c r="AA55" s="27">
        <v>26.8229953917051</v>
      </c>
      <c r="AB55" s="28">
        <v>26.3350038402458</v>
      </c>
      <c r="AC55" t="s" s="29">
        <v>75</v>
      </c>
      <c r="AD55" s="27">
        <v>32.9686411699493</v>
      </c>
      <c r="AE55" s="28">
        <v>33.5235886881556</v>
      </c>
      <c r="AF55" s="28">
        <v>29.02</v>
      </c>
      <c r="AG55" s="27">
        <v>29.2914861751152</v>
      </c>
      <c r="AH55" s="28">
        <v>29.0190693804403</v>
      </c>
      <c r="AI55" s="28">
        <v>20.15</v>
      </c>
      <c r="AJ55" s="27">
        <v>19.9636098310292</v>
      </c>
      <c r="AK55" s="28">
        <v>20.1830568356375</v>
      </c>
      <c r="AL55" s="28">
        <v>23.68</v>
      </c>
      <c r="AM55" s="27">
        <v>23.415410266257</v>
      </c>
      <c r="AN55" s="28">
        <v>23.0192409114183</v>
      </c>
      <c r="AO55" t="s" s="29">
        <v>75</v>
      </c>
      <c r="AP55" t="s" s="30">
        <v>76</v>
      </c>
      <c r="AQ55" t="s" s="29">
        <v>76</v>
      </c>
      <c r="AR55" s="28">
        <v>27.64</v>
      </c>
      <c r="AS55" s="27">
        <v>27.9142818740399</v>
      </c>
      <c r="AT55" s="28">
        <v>27.0323566308244</v>
      </c>
      <c r="AU55" s="28">
        <v>27.61</v>
      </c>
      <c r="AV55" s="27">
        <v>27.4758550947261</v>
      </c>
      <c r="AW55" s="28">
        <v>27.4178437019969</v>
      </c>
      <c r="AX55" s="28">
        <v>30.15</v>
      </c>
      <c r="AY55" s="27">
        <v>29.9921185355863</v>
      </c>
      <c r="AZ55" s="28">
        <v>30.3257110855095</v>
      </c>
      <c r="BA55" s="28">
        <v>24.78</v>
      </c>
      <c r="BB55" s="27">
        <v>24.4821043562173</v>
      </c>
      <c r="BC55" s="28">
        <v>25.8537485065711</v>
      </c>
      <c r="BD55" s="28">
        <v>32.12</v>
      </c>
      <c r="BE55" s="27">
        <v>31.5779806707629</v>
      </c>
      <c r="BF55" s="28">
        <v>32.1249615975422</v>
      </c>
      <c r="BG55" t="s" s="29">
        <v>75</v>
      </c>
      <c r="BH55" t="s" s="30">
        <v>76</v>
      </c>
      <c r="BI55" t="s" s="29">
        <v>76</v>
      </c>
      <c r="BJ55" s="28">
        <v>17.1</v>
      </c>
      <c r="BK55" s="27">
        <v>17.3436437532002</v>
      </c>
      <c r="BL55" s="28">
        <v>16.6515777009729</v>
      </c>
      <c r="BM55" s="28">
        <v>21.66</v>
      </c>
      <c r="BN55" s="27">
        <v>21.5431746031746</v>
      </c>
      <c r="BO55" s="28">
        <v>21.8152956989247</v>
      </c>
      <c r="BP55" s="28">
        <v>17.98</v>
      </c>
      <c r="BQ55" s="27">
        <v>17.9591540644808</v>
      </c>
      <c r="BR55" s="28">
        <v>17.4916404249872</v>
      </c>
      <c r="BS55" s="28">
        <v>27.53</v>
      </c>
      <c r="BT55" s="27">
        <v>27.4366487455197</v>
      </c>
      <c r="BU55" s="28">
        <v>27.9466596262161</v>
      </c>
      <c r="BV55" t="s" s="29">
        <v>75</v>
      </c>
      <c r="BW55" t="s" s="30">
        <v>76</v>
      </c>
      <c r="BX55" t="s" s="29">
        <v>76</v>
      </c>
      <c r="BY55" s="28">
        <v>25.92</v>
      </c>
      <c r="BZ55" s="27">
        <v>25.6719226830517</v>
      </c>
      <c r="CA55" s="28">
        <v>26.2517530721966</v>
      </c>
      <c r="CB55" s="28">
        <v>34.1</v>
      </c>
      <c r="CC55" s="27">
        <v>32.1807282845589</v>
      </c>
      <c r="CD55" s="28">
        <v>33.4286712147868</v>
      </c>
      <c r="CE55" s="28">
        <v>22.54</v>
      </c>
      <c r="CF55" s="27">
        <v>22.462859703021</v>
      </c>
      <c r="CG55" s="28">
        <v>23.6726504096262</v>
      </c>
      <c r="CH55" s="28">
        <v>26.05</v>
      </c>
      <c r="CI55" s="27">
        <v>25.6694463645673</v>
      </c>
      <c r="CJ55" s="28">
        <v>26.0519092421915</v>
      </c>
      <c r="CK55" s="28">
        <v>22.95</v>
      </c>
      <c r="CL55" s="27">
        <v>22.3580444541554</v>
      </c>
      <c r="CM55" s="28">
        <v>22.9345007239084</v>
      </c>
      <c r="CN55" s="28">
        <v>22.61</v>
      </c>
      <c r="CO55" s="27">
        <v>22.5011911162315</v>
      </c>
      <c r="CP55" s="28">
        <v>22.6113140040963</v>
      </c>
      <c r="CQ55" s="28">
        <v>17.45</v>
      </c>
      <c r="CR55" s="27">
        <v>17.0708979063549</v>
      </c>
      <c r="CS55" s="28">
        <v>16.7816279993644</v>
      </c>
      <c r="CT55" s="28">
        <v>31.83</v>
      </c>
      <c r="CU55" s="27">
        <v>31.3362115975422</v>
      </c>
      <c r="CV55" s="28">
        <v>31.4317945203666</v>
      </c>
      <c r="CW55" s="28">
        <v>16.11</v>
      </c>
      <c r="CX55" s="27">
        <v>16.1523259088582</v>
      </c>
      <c r="CY55" s="28">
        <v>16.4090092165899</v>
      </c>
      <c r="CZ55" s="28">
        <v>26.13</v>
      </c>
      <c r="DA55" s="27">
        <v>25.8541314644137</v>
      </c>
      <c r="DB55" s="28">
        <v>27.7648312940304</v>
      </c>
      <c r="DC55" s="28">
        <v>34.83</v>
      </c>
      <c r="DD55" s="27">
        <v>34.8617344202749</v>
      </c>
      <c r="DE55" s="28">
        <v>35.1012416099386</v>
      </c>
      <c r="DF55" s="28">
        <v>28.9</v>
      </c>
      <c r="DG55" s="27">
        <v>27.9071169906598</v>
      </c>
      <c r="DH55" s="28">
        <v>28.4239131442343</v>
      </c>
      <c r="DI55" s="28">
        <v>20.7</v>
      </c>
      <c r="DJ55" s="27">
        <v>19.5774449564772</v>
      </c>
      <c r="DK55" s="28">
        <v>20.3165380184332</v>
      </c>
      <c r="DL55" s="28">
        <v>23.95</v>
      </c>
      <c r="DM55" s="27">
        <v>24.480170890937</v>
      </c>
      <c r="DN55" s="28">
        <v>23.8197164618536</v>
      </c>
      <c r="DO55" s="28">
        <v>26.21</v>
      </c>
      <c r="DP55" s="27">
        <v>26.6658043769974</v>
      </c>
      <c r="DQ55" s="28">
        <v>26.5045092210039</v>
      </c>
      <c r="DR55" s="28">
        <v>19.99</v>
      </c>
      <c r="DS55" s="27">
        <v>20.0505529953917</v>
      </c>
      <c r="DT55" s="28">
        <v>19.516353046595</v>
      </c>
      <c r="DU55" s="28">
        <v>33.51</v>
      </c>
      <c r="DV55" s="27">
        <v>33.6028801088398</v>
      </c>
      <c r="DW55" s="28">
        <v>34.0798803513876</v>
      </c>
      <c r="DX55" s="28">
        <v>33.2</v>
      </c>
      <c r="DY55" s="27">
        <v>33.3528840245776</v>
      </c>
      <c r="DZ55" s="28">
        <v>33.2289317716334</v>
      </c>
      <c r="EA55" s="28">
        <v>25.49</v>
      </c>
      <c r="EB55" s="27">
        <v>25.0307597286226</v>
      </c>
      <c r="EC55" s="28">
        <v>24.2604101951414</v>
      </c>
      <c r="ED55" s="28">
        <v>21.06</v>
      </c>
      <c r="EE55" s="27">
        <v>20.8413042931299</v>
      </c>
      <c r="EF55" s="28">
        <v>21.2953229337712</v>
      </c>
      <c r="EG55" s="28">
        <v>22.94</v>
      </c>
      <c r="EH55" s="27">
        <v>22.478236687148</v>
      </c>
      <c r="EI55" s="28">
        <v>21.5719706861239</v>
      </c>
      <c r="EJ55" s="28">
        <v>32.93</v>
      </c>
      <c r="EK55" s="27">
        <v>32.9769239518532</v>
      </c>
      <c r="EL55" s="28">
        <v>32.562020122073</v>
      </c>
      <c r="EM55" s="28">
        <v>18.22</v>
      </c>
      <c r="EN55" s="27">
        <v>17.7662213339744</v>
      </c>
      <c r="EO55" s="28">
        <v>18.0314701740911</v>
      </c>
      <c r="EP55" s="28">
        <v>19.58</v>
      </c>
      <c r="EQ55" s="27">
        <v>19.5930965181772</v>
      </c>
      <c r="ER55" s="28">
        <v>19.4144655657962</v>
      </c>
      <c r="ES55" s="28">
        <v>23.15</v>
      </c>
      <c r="ET55" s="27">
        <v>23.1080345004149</v>
      </c>
      <c r="EU55" s="28">
        <v>23.4749425949468</v>
      </c>
      <c r="EV55" s="28">
        <v>21.95</v>
      </c>
      <c r="EW55" s="27">
        <v>22.9410362263185</v>
      </c>
      <c r="EX55" s="28">
        <v>21.9088671274962</v>
      </c>
      <c r="EY55" s="28">
        <v>31.52</v>
      </c>
      <c r="EZ55" s="27">
        <v>31.4122555043523</v>
      </c>
      <c r="FA55" s="28">
        <v>32.2169898873528</v>
      </c>
      <c r="FB55" s="28">
        <v>26.74</v>
      </c>
      <c r="FC55" s="27">
        <v>26.9947562106044</v>
      </c>
      <c r="FD55" s="28">
        <v>26.9874238351254</v>
      </c>
      <c r="FE55" s="28">
        <v>21.72</v>
      </c>
      <c r="FF55" s="27">
        <v>21.6381886840758</v>
      </c>
      <c r="FG55" s="28">
        <v>21.4444540450589</v>
      </c>
      <c r="FH55" s="28">
        <v>26.66</v>
      </c>
      <c r="FI55" s="27">
        <v>25.6565597798259</v>
      </c>
      <c r="FJ55" s="28">
        <v>26.9732955709165</v>
      </c>
      <c r="FK55" s="28">
        <v>23.68</v>
      </c>
      <c r="FL55" s="27">
        <v>23.4551635194308</v>
      </c>
      <c r="FM55" s="28">
        <v>23.9103537219486</v>
      </c>
      <c r="FN55" s="28">
        <v>16.3</v>
      </c>
      <c r="FO55" s="27">
        <v>16.542978750640</v>
      </c>
      <c r="FP55" s="28">
        <v>16.2989343317972</v>
      </c>
      <c r="FQ55" s="28">
        <v>23.61</v>
      </c>
      <c r="FR55" s="27">
        <v>23.2550652841782</v>
      </c>
      <c r="FS55" s="28">
        <v>22.794726702509</v>
      </c>
      <c r="FT55" s="32"/>
      <c r="FU55" s="33">
        <f>SUM(SUM(B55,E55,H55,K55,N55,Q55,T55,W55,Z55,AC55,AF55,AI55,AL55,AO55,AR55,AU55,AX55,BA55,BD55,BG55,BJ55,BM55,BP55,BS55,BV55,BY55,CB55,CE55,CH55,CK55),CN55,CQ55,CT55,CW55,CZ55,DC55,DF55,DI55,DL55,DO55,DR55,DU55,DX55,EA55,ED55,EG55,EJ55,EM55,EP55,ES55,EV55,EY55,FB55,FE55,FH55,FK55,FN55,FQ55)/58</f>
        <v>25.0524074074074</v>
      </c>
      <c r="FV55" s="33">
        <f>SUM(SUM(C55,F55,I55,L55,O55,R55,U55,X55,AA55,AD55,AG55,AJ55,AM55,AP55,AS55,AV55,AY55,BB55,BE55,BH55,BK55,BN55,BQ55,BT55,BW55,BZ55,CC55,CF55,CI55,CL55),CO55,CR55,CU55,CX55,DA55,DD55,DG55,DJ55,DM55,DP55,DS55,DV55,DY55,EB55,EE55,EH55,EK55,EN55,EQ55,ET55,EW55,EZ55,FC55,FF55,FI55,FL55,FO55,FR55)/58</f>
        <v>25.0004834372122</v>
      </c>
      <c r="FW55" s="33">
        <f>SUM(SUM(D55,G55,J55,M55,P55,S55,V55,Y55,AB55,AE55,AH55,AK55,AN55,AQ55,AT55,AW55,AZ55,BC55,BF55,BI55,BL55,BO55,BR55,BU55,BX55,CA55,CD55,CG55,CJ55,CM55),CP55,CS55,CV55,CY55,DB55,DE55,DH55,DK55,DN55,DQ55,DT55,DW55,DZ55,EC55,EF55,EI55,EL55,EO55,ER55,EU55,EX55,FA55,FD55,FG55,FJ55,FM55,FP55,FS55)/58</f>
        <v>25.1450516466729</v>
      </c>
      <c r="FX55" s="34"/>
      <c r="FY55" s="34"/>
      <c r="FZ55" s="34"/>
      <c r="GA55" s="34"/>
      <c r="GB55" s="31">
        <f>SUM(SUM(D55,G55,J55,M55,P55,S55,V55,Y55,AB55,AE55,AH55,AK55,AQ55,AT55,AW55,AZ55,BC55,BF55,BI55,BO55,BU55,BX55,CA55,CD55,CG55,CJ55,CM55,CS55,CV55,CY55),DB55,DE55,DH55,DK55,DN55,DZ55,EC55,EF55,EL55,EO55,ER55,EU55,EX55,FG55,FJ55,FM55)/46</f>
        <v>25.6565878945032</v>
      </c>
      <c r="GC55" s="37">
        <v>1962</v>
      </c>
      <c r="GD55" s="27">
        <f>AVERAGE(L55,R55,BB55,BH55,CF55,DS55,EH55,EW55,FC55,FF55,FI55,FR55)</f>
        <v>23.2644577774492</v>
      </c>
      <c r="GE55" s="27">
        <f>AVERAGE(M55,S55,BC55,BI55,CG55,DT55,EI55,EX55,FD55,FG55,FJ55,FS55)</f>
        <v>23.3035706938251</v>
      </c>
      <c r="GF55" s="31">
        <f>AVERAGE(I55,BE55,EZ55)</f>
        <v>30.5914964157706</v>
      </c>
      <c r="GG55" s="31">
        <f>AVERAGE(J55,BF55,FA55)</f>
        <v>30.9087760283325</v>
      </c>
      <c r="GH55" s="31">
        <f>AVERAGE(O55,AA55,AD55,AG55,AM55,AV55,AY55,BT55,BW55,CU55,DA55,DP55,DV55,DY55,EK55)</f>
        <v>29.4367391461386</v>
      </c>
      <c r="GI55" s="31">
        <f>AVERAGE(P55,AB55,AE55,AH55,AN55,AW55,AZ55,BU55,BX55,CV55,DB55,DQ55,DW55,DZ55,EL55)</f>
        <v>29.6440233410647</v>
      </c>
      <c r="GJ55" s="31">
        <f>AVERAGE(C55,DG55,EE55,EN55,ET55)</f>
        <v>22.2904326330572</v>
      </c>
      <c r="GK55" s="31">
        <f>AVERAGE(D55,DH55,EF55,EO55,EU55)</f>
        <v>22.6239825599873</v>
      </c>
      <c r="GL55" s="27">
        <f>AVERAGE(BK55,CR55,CX55)</f>
        <v>16.8556225228044</v>
      </c>
      <c r="GM55" s="27">
        <f>AVERAGE(BL55,CS55,CY55)</f>
        <v>16.6140716389757</v>
      </c>
      <c r="GN55" s="31">
        <f>AVERAGE(AP55,BQ55,CO55,DJ55,DM55,EQ55,FO55)</f>
        <v>20.1090060494906</v>
      </c>
      <c r="GO55" s="31">
        <f>AVERAGE(AQ55,BR55,CP55,DK55,DN55,ER55,FP55)</f>
        <v>19.9921014678273</v>
      </c>
      <c r="GP55" s="27">
        <f>AVERAGE(F55,U55,X55,AJ55,AS55,BN55,BZ55,CC55,CI55,CL55,DD55,EB55,FL55)</f>
        <v>25.581203782372</v>
      </c>
      <c r="GQ55" s="27">
        <f>AVERAGE(G55,V55,Y55,AK55,AT55,BO55,CA55,CD55,CJ55,CM55,DE55,EC55,FM55)</f>
        <v>25.8447055039386</v>
      </c>
      <c r="GR55" s="27">
        <f>AVERAGE(X55,AS55,CC55,DD55)</f>
        <v>31.6139414890605</v>
      </c>
      <c r="GS55" s="27">
        <f>AVERAGE(Y55,AT55,CD55,DE55)</f>
        <v>31.8136093185726</v>
      </c>
      <c r="GT55" s="27">
        <f>AVERAGE(F55,U55,AJ55,BN55,BZ55,CI55,CL55,EB55,FL55)</f>
        <v>22.8999870238438</v>
      </c>
      <c r="GU55" s="27">
        <f>AVERAGE(G55,V55,AK55,BO55,CA55,CJ55,CM55,EC55,FM55)</f>
        <v>23.1918593641013</v>
      </c>
      <c r="GV55" s="27"/>
    </row>
    <row r="56" ht="20.35" customHeight="1">
      <c r="A56" s="25">
        <v>1963</v>
      </c>
      <c r="B56" s="26">
        <v>21.97</v>
      </c>
      <c r="C56" s="27">
        <v>21.4495878136201</v>
      </c>
      <c r="D56" s="28">
        <v>21.4985291858679</v>
      </c>
      <c r="E56" s="28">
        <v>20.82</v>
      </c>
      <c r="F56" s="27">
        <v>20.2923466746316</v>
      </c>
      <c r="G56" s="28">
        <v>20.0893568299482</v>
      </c>
      <c r="H56" s="28">
        <v>28.97</v>
      </c>
      <c r="I56" s="27">
        <v>29.3535688684076</v>
      </c>
      <c r="J56" s="28">
        <v>28.9694553251408</v>
      </c>
      <c r="K56" s="28">
        <v>19.14</v>
      </c>
      <c r="L56" t="s" s="30">
        <v>76</v>
      </c>
      <c r="M56" s="28">
        <v>18.5479091102597</v>
      </c>
      <c r="N56" s="28">
        <v>32.04</v>
      </c>
      <c r="O56" s="27">
        <v>31.0990981822837</v>
      </c>
      <c r="P56" s="28">
        <v>31.997414874552</v>
      </c>
      <c r="Q56" s="28">
        <v>26.84</v>
      </c>
      <c r="R56" s="27">
        <v>26.5838370455709</v>
      </c>
      <c r="S56" s="28">
        <v>26.5838370455709</v>
      </c>
      <c r="T56" s="28">
        <v>22.24</v>
      </c>
      <c r="U56" s="27">
        <v>21.6156394671328</v>
      </c>
      <c r="V56" s="28">
        <v>22.4624756784434</v>
      </c>
      <c r="W56" s="28">
        <v>32.12</v>
      </c>
      <c r="X56" s="27">
        <v>31.929161546339</v>
      </c>
      <c r="Y56" s="28">
        <v>32.1195820532514</v>
      </c>
      <c r="Z56" s="28">
        <v>25.92</v>
      </c>
      <c r="AA56" s="27">
        <v>26.4695255702495</v>
      </c>
      <c r="AB56" s="28">
        <v>26.0249143767423</v>
      </c>
      <c r="AC56" t="s" s="29">
        <v>75</v>
      </c>
      <c r="AD56" t="s" s="30">
        <v>76</v>
      </c>
      <c r="AE56" t="s" s="29">
        <v>76</v>
      </c>
      <c r="AF56" s="28">
        <v>28.61</v>
      </c>
      <c r="AG56" s="27">
        <v>28.8148387096774</v>
      </c>
      <c r="AH56" s="28">
        <v>28.6123131080389</v>
      </c>
      <c r="AI56" s="28">
        <v>20.01</v>
      </c>
      <c r="AJ56" s="27">
        <v>19.8189326544485</v>
      </c>
      <c r="AK56" s="28">
        <v>20.0747570713491</v>
      </c>
      <c r="AL56" s="28">
        <v>23.46</v>
      </c>
      <c r="AM56" s="27">
        <v>23.2002214541731</v>
      </c>
      <c r="AN56" s="28">
        <v>22.7777496159754</v>
      </c>
      <c r="AO56" s="28">
        <v>16.13</v>
      </c>
      <c r="AP56" s="27">
        <v>16.8207558883769</v>
      </c>
      <c r="AQ56" s="28">
        <v>16.6593337173579</v>
      </c>
      <c r="AR56" s="28">
        <v>27.55</v>
      </c>
      <c r="AS56" s="27">
        <v>27.8472734254992</v>
      </c>
      <c r="AT56" s="28">
        <v>26.9316749871992</v>
      </c>
      <c r="AU56" s="28">
        <v>26.93</v>
      </c>
      <c r="AV56" s="27">
        <v>26.7706586021505</v>
      </c>
      <c r="AW56" s="28">
        <v>26.7201318484383</v>
      </c>
      <c r="AX56" s="28">
        <v>29.33</v>
      </c>
      <c r="AY56" s="27">
        <v>29.1728070872398</v>
      </c>
      <c r="AZ56" s="28">
        <v>29.5129537890425</v>
      </c>
      <c r="BA56" s="28">
        <v>24.74</v>
      </c>
      <c r="BB56" s="27">
        <v>24.4757206861239</v>
      </c>
      <c r="BC56" s="28">
        <v>25.7000326420891</v>
      </c>
      <c r="BD56" s="28">
        <v>31.42</v>
      </c>
      <c r="BE56" s="27">
        <v>30.9362724014337</v>
      </c>
      <c r="BF56" s="28">
        <v>31.423543906810</v>
      </c>
      <c r="BG56" s="28">
        <v>22.68</v>
      </c>
      <c r="BH56" s="27">
        <v>22.5256767219309</v>
      </c>
      <c r="BI56" s="28">
        <v>22.7652497483977</v>
      </c>
      <c r="BJ56" s="28">
        <v>17.25</v>
      </c>
      <c r="BK56" s="27">
        <v>17.4006310803892</v>
      </c>
      <c r="BL56" s="28">
        <v>16.7549353558628</v>
      </c>
      <c r="BM56" s="28">
        <v>21.52</v>
      </c>
      <c r="BN56" s="27">
        <v>21.3462013568868</v>
      </c>
      <c r="BO56" s="28">
        <v>21.6568708397337</v>
      </c>
      <c r="BP56" t="s" s="29">
        <v>75</v>
      </c>
      <c r="BQ56" t="s" s="30">
        <v>76</v>
      </c>
      <c r="BR56" t="s" s="29">
        <v>76</v>
      </c>
      <c r="BS56" s="28">
        <v>27.18</v>
      </c>
      <c r="BT56" s="27">
        <v>27.0734493671197</v>
      </c>
      <c r="BU56" s="28">
        <v>27.5953801181207</v>
      </c>
      <c r="BV56" t="s" s="29">
        <v>75</v>
      </c>
      <c r="BW56" t="s" s="30">
        <v>76</v>
      </c>
      <c r="BX56" t="s" s="29">
        <v>76</v>
      </c>
      <c r="BY56" s="28">
        <v>25.6</v>
      </c>
      <c r="BZ56" s="27">
        <v>25.3779589093702</v>
      </c>
      <c r="CA56" s="28">
        <v>25.928904249872</v>
      </c>
      <c r="CB56" s="28">
        <v>34.06</v>
      </c>
      <c r="CC56" s="27">
        <v>32.1708826164875</v>
      </c>
      <c r="CD56" s="28">
        <v>33.3472107014849</v>
      </c>
      <c r="CE56" s="28">
        <v>22.74</v>
      </c>
      <c r="CF56" s="27">
        <v>22.625</v>
      </c>
      <c r="CG56" s="28">
        <v>23.9264503328213</v>
      </c>
      <c r="CH56" s="28">
        <v>24.41</v>
      </c>
      <c r="CI56" s="27">
        <v>23.915033922171</v>
      </c>
      <c r="CJ56" s="28">
        <v>24.4102041730671</v>
      </c>
      <c r="CK56" s="28">
        <v>22.14</v>
      </c>
      <c r="CL56" s="27">
        <v>21.6022135264933</v>
      </c>
      <c r="CM56" s="28">
        <v>22.1442005888377</v>
      </c>
      <c r="CN56" s="28">
        <v>22.52</v>
      </c>
      <c r="CO56" s="27">
        <v>22.4217054222505</v>
      </c>
      <c r="CP56" s="28">
        <v>22.4984946236559</v>
      </c>
      <c r="CQ56" s="28">
        <v>17.51</v>
      </c>
      <c r="CR56" s="27">
        <v>17.153543035879</v>
      </c>
      <c r="CS56" s="28">
        <v>16.8626490682377</v>
      </c>
      <c r="CT56" s="28">
        <v>30.92</v>
      </c>
      <c r="CU56" s="27">
        <v>30.4902803379416</v>
      </c>
      <c r="CV56" s="28">
        <v>30.6400192012289</v>
      </c>
      <c r="CW56" s="28">
        <v>15.94</v>
      </c>
      <c r="CX56" s="27">
        <v>15.9674078341014</v>
      </c>
      <c r="CY56" s="28">
        <v>16.239795186892</v>
      </c>
      <c r="CZ56" s="28">
        <v>25.74</v>
      </c>
      <c r="DA56" s="27">
        <v>25.4545423707117</v>
      </c>
      <c r="DB56" s="28">
        <v>27.2079575410068</v>
      </c>
      <c r="DC56" s="28">
        <v>34.21</v>
      </c>
      <c r="DD56" s="27">
        <v>34.3074839989759</v>
      </c>
      <c r="DE56" s="28">
        <v>34.4849379160266</v>
      </c>
      <c r="DF56" s="28">
        <v>28.63</v>
      </c>
      <c r="DG56" s="27">
        <v>27.7171830693716</v>
      </c>
      <c r="DH56" s="28">
        <v>28.2254759918428</v>
      </c>
      <c r="DI56" s="28">
        <v>20.39</v>
      </c>
      <c r="DJ56" s="27">
        <v>19.2467377112135</v>
      </c>
      <c r="DK56" s="28">
        <v>19.9893413978495</v>
      </c>
      <c r="DL56" s="28">
        <v>23.63</v>
      </c>
      <c r="DM56" s="27">
        <v>24.1695161290323</v>
      </c>
      <c r="DN56" s="28">
        <v>23.4937339989759</v>
      </c>
      <c r="DO56" s="28">
        <v>26.11</v>
      </c>
      <c r="DP56" s="27">
        <v>26.5768307819976</v>
      </c>
      <c r="DQ56" s="28">
        <v>26.4161294736656</v>
      </c>
      <c r="DR56" s="28">
        <v>20.01</v>
      </c>
      <c r="DS56" s="27">
        <v>20.0601139272914</v>
      </c>
      <c r="DT56" s="28">
        <v>19.4879429083461</v>
      </c>
      <c r="DU56" s="28">
        <v>33.09</v>
      </c>
      <c r="DV56" s="27">
        <v>33.1654287833042</v>
      </c>
      <c r="DW56" s="28">
        <v>33.6265988223246</v>
      </c>
      <c r="DX56" s="28">
        <v>32.43</v>
      </c>
      <c r="DY56" s="27">
        <v>32.6366077828981</v>
      </c>
      <c r="DZ56" s="28">
        <v>32.4919598054275</v>
      </c>
      <c r="EA56" s="28">
        <v>25.13</v>
      </c>
      <c r="EB56" s="27">
        <v>24.765136328725</v>
      </c>
      <c r="EC56" s="28">
        <v>23.8333237327189</v>
      </c>
      <c r="ED56" s="28">
        <v>19.89</v>
      </c>
      <c r="EE56" s="27">
        <v>19.6523086277522</v>
      </c>
      <c r="EF56" s="28">
        <v>20.149452764977</v>
      </c>
      <c r="EG56" s="28">
        <v>22.69</v>
      </c>
      <c r="EH56" s="27">
        <v>22.3041525857655</v>
      </c>
      <c r="EI56" s="28">
        <v>21.4831765232975</v>
      </c>
      <c r="EJ56" s="28">
        <v>32.26</v>
      </c>
      <c r="EK56" s="27">
        <v>32.244109062980</v>
      </c>
      <c r="EL56" s="28">
        <v>31.8796639784946</v>
      </c>
      <c r="EM56" s="28">
        <v>18.42</v>
      </c>
      <c r="EN56" s="27">
        <v>18.0001286482335</v>
      </c>
      <c r="EO56" s="28">
        <v>18.207088453661</v>
      </c>
      <c r="EP56" s="28">
        <v>19.16</v>
      </c>
      <c r="EQ56" s="27">
        <v>19.2206946651482</v>
      </c>
      <c r="ER56" s="28">
        <v>18.9904653097798</v>
      </c>
      <c r="ES56" s="28">
        <v>22.85</v>
      </c>
      <c r="ET56" s="27">
        <v>22.7518292370712</v>
      </c>
      <c r="EU56" s="28">
        <v>23.0983186123912</v>
      </c>
      <c r="EV56" s="28">
        <v>21.68</v>
      </c>
      <c r="EW56" s="27">
        <v>22.6934607014849</v>
      </c>
      <c r="EX56" s="28">
        <v>21.6643695596518</v>
      </c>
      <c r="EY56" s="28">
        <v>31.65</v>
      </c>
      <c r="EZ56" s="27">
        <v>31.5505797667602</v>
      </c>
      <c r="FA56" s="28">
        <v>32.2459684261172</v>
      </c>
      <c r="FB56" s="28">
        <v>27.02</v>
      </c>
      <c r="FC56" s="27">
        <v>27.2725303308301</v>
      </c>
      <c r="FD56" s="28">
        <v>27.2466700145733</v>
      </c>
      <c r="FE56" s="28">
        <v>22.04</v>
      </c>
      <c r="FF56" s="27">
        <v>21.9365002560164</v>
      </c>
      <c r="FG56" s="28">
        <v>21.7497523041475</v>
      </c>
      <c r="FH56" s="28">
        <v>26.1</v>
      </c>
      <c r="FI56" s="27">
        <v>25.7006464413723</v>
      </c>
      <c r="FJ56" s="28">
        <v>26.3988920890937</v>
      </c>
      <c r="FK56" s="28">
        <v>22.78</v>
      </c>
      <c r="FL56" s="27">
        <v>22.6008768561188</v>
      </c>
      <c r="FM56" s="28">
        <v>23.0213658474142</v>
      </c>
      <c r="FN56" s="28">
        <v>16.02</v>
      </c>
      <c r="FO56" s="27">
        <v>16.2520423707117</v>
      </c>
      <c r="FP56" s="28">
        <v>16.0188274449565</v>
      </c>
      <c r="FQ56" s="28">
        <v>23.29</v>
      </c>
      <c r="FR56" s="27">
        <v>22.9175544034818</v>
      </c>
      <c r="FS56" s="28">
        <v>22.4856656426011</v>
      </c>
      <c r="FT56" s="32"/>
      <c r="FU56" s="33">
        <f>SUM(SUM(B56,E56,H56,K56,N56,Q56,T56,W56,Z56,AC56,AF56,AI56,AL56,AO56,AR56,AU56,AX56,BA56,BD56,BG56,BJ56,BM56,BP56,BS56,BV56,BY56,CB56,CE56,CH56,CK56),CN56,CQ56,CT56,CW56,CZ56,DC56,DF56,DI56,DL56,DO56,DR56,DU56,DX56,EA56,ED56,EG56,EJ56,EM56,EP56,ES56,EV56,EY56,FB56,FE56,FH56,FK56,FN56,FQ56)/58</f>
        <v>24.6896363636364</v>
      </c>
      <c r="FV56" s="33">
        <f>SUM(SUM(C56,F56,I56,L56,O56,R56,U56,X56,AA56,AD56,AG56,AJ56,AM56,AP56,AS56,AV56,AY56,BB56,BE56,BH56,BK56,BN56,BQ56,BT56,BW56,BZ56,CC56,CF56,CI56,CL56),CO56,CR56,CU56,CX56,DA56,DD56,DG56,DJ56,DM56,DP56,DS56,DV56,DY56,EB56,EE56,EH56,EK56,EN56,EQ56,ET56,EW56,EZ56,FC56,FF56,FI56,FL56,FO56,FR56)/58</f>
        <v>24.6280967601042</v>
      </c>
      <c r="FW56" s="33">
        <f>SUM(SUM(D56,G56,J56,M56,P56,S56,V56,Y56,AB56,AE56,AH56,AK56,AN56,AQ56,AT56,AW56,AZ56,BC56,BF56,BI56,BL56,BO56,BR56,BU56,BX56,CA56,CD56,CG56,CJ56,CM56),CP56,CS56,CV56,CY56,DB56,DE56,DH56,DK56,DN56,DQ56,DT56,DW56,DZ56,EC56,EF56,EI56,EL56,EO56,ER56,EU56,EX56,FA56,FD56,FG56,FJ56,FM56,FP56,FS56)/58</f>
        <v>24.6431528711569</v>
      </c>
      <c r="FX56" s="34"/>
      <c r="FY56" s="34"/>
      <c r="FZ56" s="34"/>
      <c r="GA56" s="34"/>
      <c r="GB56" s="31">
        <f>SUM(SUM(D56,G56,J56,M56,P56,S56,V56,Y56,AB56,AE56,AH56,AK56,AQ56,AT56,AW56,AZ56,BC56,BF56,BI56,BO56,BU56,BX56,CA56,CD56,CG56,CJ56,CM56,CS56,CV56,CY56),DB56,DE56,DH56,DK56,DN56,DZ56,EC56,EF56,EL56,EO56,ER56,EU56,EX56,FG56,FJ56,FM56)/46</f>
        <v>24.8711647514149</v>
      </c>
      <c r="GC56" s="37">
        <v>1963</v>
      </c>
      <c r="GD56" s="27">
        <f>AVERAGE(L56,R56,BB56,BH56,CF56,DS56,EH56,EW56,FC56,FF56,FI56,FR56)</f>
        <v>23.5541084636244</v>
      </c>
      <c r="GE56" s="27">
        <f>AVERAGE(M56,S56,BC56,BI56,CG56,DT56,EI56,EX56,FD56,FG56,FJ56,FS56)</f>
        <v>23.1699956600708</v>
      </c>
      <c r="GF56" s="31">
        <f>AVERAGE(I56,BE56,EZ56)</f>
        <v>30.6134736788672</v>
      </c>
      <c r="GG56" s="31">
        <f>AVERAGE(J56,BF56,FA56)</f>
        <v>30.8796558860227</v>
      </c>
      <c r="GH56" s="31">
        <f>AVERAGE(O56,AA56,AD56,AG56,AM56,AV56,AY56,BT56,BW56,CU56,DA56,DP56,DV56,DY56,EK56)</f>
        <v>28.7052613917482</v>
      </c>
      <c r="GI56" s="31">
        <f>AVERAGE(P56,AB56,AE56,AH56,AN56,AW56,AZ56,BU56,BX56,CV56,DB56,DQ56,DW56,DZ56,EL56)</f>
        <v>28.8848605040814</v>
      </c>
      <c r="GJ56" s="31">
        <f>AVERAGE(C56,DG56,EE56,EN56,ET56)</f>
        <v>21.9142074792097</v>
      </c>
      <c r="GK56" s="31">
        <f>AVERAGE(D56,DH56,EF56,EO56,EU56)</f>
        <v>22.235773001748</v>
      </c>
      <c r="GL56" s="27">
        <f>AVERAGE(BK56,CR56,CX56)</f>
        <v>16.8405273167899</v>
      </c>
      <c r="GM56" s="27">
        <f>AVERAGE(BL56,CS56,CY56)</f>
        <v>16.6191265369975</v>
      </c>
      <c r="GN56" s="31">
        <f>AVERAGE(AP56,BQ56,CO56,DJ56,DM56,EQ56,FO56)</f>
        <v>19.6885753644555</v>
      </c>
      <c r="GO56" s="31">
        <f>AVERAGE(AQ56,BR56,CP56,DK56,DN56,ER56,FP56)</f>
        <v>19.6083660820959</v>
      </c>
      <c r="GP56" s="27">
        <f>AVERAGE(F56,U56,X56,AJ56,AS56,BN56,BZ56,CC56,CI56,CL56,DD56,EB56,FL56)</f>
        <v>25.1991647140984</v>
      </c>
      <c r="GQ56" s="27">
        <f>AVERAGE(G56,V56,Y56,AK56,AT56,BO56,CA56,CD56,CJ56,CM56,DE56,EC56,FM56)</f>
        <v>25.4234511284113</v>
      </c>
      <c r="GR56" s="27">
        <f>AVERAGE(X56,AS56,CC56,DD56)</f>
        <v>31.5637003968254</v>
      </c>
      <c r="GS56" s="27">
        <f>AVERAGE(Y56,AT56,CD56,DE56)</f>
        <v>31.7208514144905</v>
      </c>
      <c r="GT56" s="27">
        <f>AVERAGE(F56,U56,AJ56,BN56,BZ56,CI56,CL56,EB56,FL56)</f>
        <v>22.370482188442</v>
      </c>
      <c r="GU56" s="27">
        <f>AVERAGE(G56,V56,AK56,BO56,CA56,CJ56,CM56,EC56,FM56)</f>
        <v>22.6246065568205</v>
      </c>
      <c r="GV56" s="27"/>
    </row>
    <row r="57" ht="20.35" customHeight="1">
      <c r="A57" s="25">
        <v>1964</v>
      </c>
      <c r="B57" s="26">
        <v>21.06</v>
      </c>
      <c r="C57" s="27">
        <v>20.6354891237177</v>
      </c>
      <c r="D57" s="28">
        <v>20.5632495983191</v>
      </c>
      <c r="E57" s="28">
        <v>19.64</v>
      </c>
      <c r="F57" s="27">
        <v>19.1965568959632</v>
      </c>
      <c r="G57" s="28">
        <v>19.1247050514681</v>
      </c>
      <c r="H57" s="28">
        <v>28.42</v>
      </c>
      <c r="I57" s="27">
        <v>28.8398090470894</v>
      </c>
      <c r="J57" s="28">
        <v>28.4162350142133</v>
      </c>
      <c r="K57" s="28">
        <v>19.35</v>
      </c>
      <c r="L57" s="27">
        <v>19.1344686357764</v>
      </c>
      <c r="M57" s="28">
        <v>18.7759258095295</v>
      </c>
      <c r="N57" s="28">
        <v>32.27</v>
      </c>
      <c r="O57" s="27">
        <v>31.2901776665431</v>
      </c>
      <c r="P57" s="28">
        <v>32.1430861450995</v>
      </c>
      <c r="Q57" s="28">
        <v>27.18</v>
      </c>
      <c r="R57" s="27">
        <v>26.9145085147518</v>
      </c>
      <c r="S57" s="28">
        <v>26.9089358546533</v>
      </c>
      <c r="T57" s="28">
        <v>21.42</v>
      </c>
      <c r="U57" s="27">
        <v>20.8743724508713</v>
      </c>
      <c r="V57" s="28">
        <v>21.6877128908664</v>
      </c>
      <c r="W57" s="28">
        <v>31.76</v>
      </c>
      <c r="X57" s="27">
        <v>31.563340439995</v>
      </c>
      <c r="Y57" s="28">
        <v>31.7578315412186</v>
      </c>
      <c r="Z57" s="28">
        <v>26.64</v>
      </c>
      <c r="AA57" s="27">
        <v>27.1838536645656</v>
      </c>
      <c r="AB57" s="28">
        <v>26.6914923989618</v>
      </c>
      <c r="AC57" s="28">
        <v>33.19</v>
      </c>
      <c r="AD57" s="27">
        <v>32.6298291685062</v>
      </c>
      <c r="AE57" s="28">
        <v>33.2622884617722</v>
      </c>
      <c r="AF57" s="28">
        <v>29.15</v>
      </c>
      <c r="AG57" s="27">
        <v>29.4463766177587</v>
      </c>
      <c r="AH57" s="28">
        <v>29.1473951135381</v>
      </c>
      <c r="AI57" s="28">
        <v>19.18</v>
      </c>
      <c r="AJ57" s="27">
        <v>19.0330527746879</v>
      </c>
      <c r="AK57" s="28">
        <v>19.2097296378692</v>
      </c>
      <c r="AL57" s="28">
        <v>24.03</v>
      </c>
      <c r="AM57" s="27">
        <v>23.7121190211346</v>
      </c>
      <c r="AN57" s="28">
        <v>23.2903269064393</v>
      </c>
      <c r="AO57" s="28">
        <v>15.62</v>
      </c>
      <c r="AP57" s="27">
        <v>16.2791742588767</v>
      </c>
      <c r="AQ57" s="28">
        <v>16.1576393523669</v>
      </c>
      <c r="AR57" s="28">
        <v>26.87</v>
      </c>
      <c r="AS57" s="27">
        <v>27.0634729946855</v>
      </c>
      <c r="AT57" s="28">
        <v>26.2325407860586</v>
      </c>
      <c r="AU57" s="28">
        <v>28.52</v>
      </c>
      <c r="AV57" s="27">
        <v>28.3886104931405</v>
      </c>
      <c r="AW57" s="28">
        <v>28.2885854653318</v>
      </c>
      <c r="AX57" s="28">
        <v>30.05</v>
      </c>
      <c r="AY57" s="27">
        <v>29.9045274241613</v>
      </c>
      <c r="AZ57" s="28">
        <v>30.268629142610</v>
      </c>
      <c r="BA57" s="28">
        <v>25.1</v>
      </c>
      <c r="BB57" s="27">
        <v>24.8367754294896</v>
      </c>
      <c r="BC57" s="28">
        <v>26.2069135459152</v>
      </c>
      <c r="BD57" s="28">
        <v>32</v>
      </c>
      <c r="BE57" s="27">
        <v>31.4681510320109</v>
      </c>
      <c r="BF57" s="28">
        <v>32.0017565813867</v>
      </c>
      <c r="BG57" s="28">
        <v>22.04</v>
      </c>
      <c r="BH57" s="27">
        <v>21.8853727466144</v>
      </c>
      <c r="BI57" s="28">
        <v>22.0357191191271</v>
      </c>
      <c r="BJ57" s="28">
        <v>16.75</v>
      </c>
      <c r="BK57" s="27">
        <v>16.9361345498526</v>
      </c>
      <c r="BL57" s="28">
        <v>16.2423163222885</v>
      </c>
      <c r="BM57" s="28">
        <v>20.77</v>
      </c>
      <c r="BN57" s="27">
        <v>20.7202193795575</v>
      </c>
      <c r="BO57" s="28">
        <v>21.0046869978989</v>
      </c>
      <c r="BP57" s="28">
        <v>18.01</v>
      </c>
      <c r="BQ57" s="27">
        <v>18.0589979739393</v>
      </c>
      <c r="BR57" s="28">
        <v>17.4906463972315</v>
      </c>
      <c r="BS57" s="28">
        <v>27.52</v>
      </c>
      <c r="BT57" s="27">
        <v>27.418667037449</v>
      </c>
      <c r="BU57" s="28">
        <v>27.9125763193672</v>
      </c>
      <c r="BV57" s="28">
        <v>33.46</v>
      </c>
      <c r="BW57" s="27">
        <v>33.5128497134425</v>
      </c>
      <c r="BX57" s="28">
        <v>33.7681834972064</v>
      </c>
      <c r="BY57" s="28">
        <v>24.89</v>
      </c>
      <c r="BZ57" s="27">
        <v>24.6750115207373</v>
      </c>
      <c r="CA57" s="28">
        <v>25.1758787762417</v>
      </c>
      <c r="CB57" s="28">
        <v>35.12</v>
      </c>
      <c r="CC57" s="27">
        <v>33.232558535547</v>
      </c>
      <c r="CD57" s="28">
        <v>34.4070959845645</v>
      </c>
      <c r="CE57" s="28">
        <v>22.95</v>
      </c>
      <c r="CF57" s="27">
        <v>22.8362275985663</v>
      </c>
      <c r="CG57" s="28">
        <v>24.1397685700161</v>
      </c>
      <c r="CH57" s="28">
        <v>25.03</v>
      </c>
      <c r="CI57" s="27">
        <v>24.615246261278</v>
      </c>
      <c r="CJ57" s="28">
        <v>25.0341963292547</v>
      </c>
      <c r="CK57" s="28">
        <v>21.31</v>
      </c>
      <c r="CL57" s="27">
        <v>20.7781810035842</v>
      </c>
      <c r="CM57" s="28">
        <v>21.3105595723644</v>
      </c>
      <c r="CN57" s="28">
        <v>21.79</v>
      </c>
      <c r="CO57" s="27">
        <v>21.7239034038408</v>
      </c>
      <c r="CP57" s="28">
        <v>21.7877761789015</v>
      </c>
      <c r="CQ57" s="28">
        <v>16.42</v>
      </c>
      <c r="CR57" s="27">
        <v>16.0561531331109</v>
      </c>
      <c r="CS57" s="28">
        <v>15.7739797305648</v>
      </c>
      <c r="CT57" s="28">
        <v>31.91</v>
      </c>
      <c r="CU57" s="27">
        <v>31.3651523297491</v>
      </c>
      <c r="CV57" s="28">
        <v>31.4687912495365</v>
      </c>
      <c r="CW57" s="28">
        <v>15.4</v>
      </c>
      <c r="CX57" s="27">
        <v>15.3991903212074</v>
      </c>
      <c r="CY57" s="28">
        <v>15.5090740814309</v>
      </c>
      <c r="CZ57" s="28">
        <v>26.23</v>
      </c>
      <c r="DA57" s="27">
        <v>25.9502391546162</v>
      </c>
      <c r="DB57" s="28">
        <v>27.5724199728093</v>
      </c>
      <c r="DC57" s="28">
        <v>35.26</v>
      </c>
      <c r="DD57" s="27">
        <v>35.2396539364726</v>
      </c>
      <c r="DE57" s="28">
        <v>35.4983877147448</v>
      </c>
      <c r="DF57" s="28">
        <v>28.19</v>
      </c>
      <c r="DG57" s="27">
        <v>27.2496644199022</v>
      </c>
      <c r="DH57" s="28">
        <v>27.7596694740188</v>
      </c>
      <c r="DI57" s="28">
        <v>19.62</v>
      </c>
      <c r="DJ57" s="27">
        <v>18.8005660610555</v>
      </c>
      <c r="DK57" s="28">
        <v>19.2160147076999</v>
      </c>
      <c r="DL57" s="28">
        <v>23.57</v>
      </c>
      <c r="DM57" s="27">
        <v>24.1346159312817</v>
      </c>
      <c r="DN57" s="28">
        <v>23.4559408602151</v>
      </c>
      <c r="DO57" s="28">
        <v>26.65</v>
      </c>
      <c r="DP57" s="27">
        <v>27.1466227220918</v>
      </c>
      <c r="DQ57" s="28">
        <v>26.9670843804502</v>
      </c>
      <c r="DR57" s="28">
        <v>20.33</v>
      </c>
      <c r="DS57" s="27">
        <v>20.4166841464061</v>
      </c>
      <c r="DT57" s="28">
        <v>19.8315594487703</v>
      </c>
      <c r="DU57" s="28">
        <v>33.26</v>
      </c>
      <c r="DV57" s="27">
        <v>33.305592479298</v>
      </c>
      <c r="DW57" s="28">
        <v>33.7488212211099</v>
      </c>
      <c r="DX57" s="28">
        <v>32.65</v>
      </c>
      <c r="DY57" s="27">
        <v>32.8582508342603</v>
      </c>
      <c r="DZ57" s="28">
        <v>32.6752950809542</v>
      </c>
      <c r="EA57" s="28">
        <v>23.81</v>
      </c>
      <c r="EB57" s="27">
        <v>23.579221975034</v>
      </c>
      <c r="EC57" s="28">
        <v>23.270447101718</v>
      </c>
      <c r="ED57" s="28">
        <v>19.93</v>
      </c>
      <c r="EE57" s="27">
        <v>19.6786148189346</v>
      </c>
      <c r="EF57" s="28">
        <v>20.1755002471882</v>
      </c>
      <c r="EG57" s="28">
        <v>23.41</v>
      </c>
      <c r="EH57" s="27">
        <v>22.9400537634409</v>
      </c>
      <c r="EI57" s="28">
        <v>22.0093792485478</v>
      </c>
      <c r="EJ57" s="28">
        <v>32.73</v>
      </c>
      <c r="EK57" s="27">
        <v>32.6902848844395</v>
      </c>
      <c r="EL57" s="28">
        <v>32.3422438511927</v>
      </c>
      <c r="EM57" s="28">
        <v>17.75</v>
      </c>
      <c r="EN57" s="27">
        <v>17.3608809170683</v>
      </c>
      <c r="EO57" s="28">
        <v>17.5912489185515</v>
      </c>
      <c r="EP57" s="28">
        <v>19.07</v>
      </c>
      <c r="EQ57" s="27">
        <v>19.0744061302682</v>
      </c>
      <c r="ER57" s="28">
        <v>18.8626208132493</v>
      </c>
      <c r="ES57" s="28">
        <v>21.94</v>
      </c>
      <c r="ET57" s="27">
        <v>21.9412083226377</v>
      </c>
      <c r="EU57" s="28">
        <v>22.2615489432703</v>
      </c>
      <c r="EV57" s="28">
        <v>22.34</v>
      </c>
      <c r="EW57" s="27">
        <v>23.3907678284514</v>
      </c>
      <c r="EX57" s="28">
        <v>22.3217476208132</v>
      </c>
      <c r="EY57" s="28">
        <v>32.48</v>
      </c>
      <c r="EZ57" s="27">
        <v>32.4565093931529</v>
      </c>
      <c r="FA57" s="28">
        <v>32.4804446298356</v>
      </c>
      <c r="FB57" s="28">
        <v>26.65</v>
      </c>
      <c r="FC57" s="27">
        <v>26.9021034767976</v>
      </c>
      <c r="FD57" s="28">
        <v>26.9020124212087</v>
      </c>
      <c r="FE57" s="28">
        <v>21.19</v>
      </c>
      <c r="FF57" s="27">
        <v>21.0832390928192</v>
      </c>
      <c r="FG57" s="28">
        <v>20.8800896057348</v>
      </c>
      <c r="FH57" s="28">
        <v>26.35</v>
      </c>
      <c r="FI57" s="27">
        <v>25.9101962056606</v>
      </c>
      <c r="FJ57" s="28">
        <v>26.6013428500803</v>
      </c>
      <c r="FK57" s="28">
        <v>21.97</v>
      </c>
      <c r="FL57" s="27">
        <v>21.7859838091707</v>
      </c>
      <c r="FM57" s="28">
        <v>22.1989553207267</v>
      </c>
      <c r="FN57" s="28">
        <v>15.71</v>
      </c>
      <c r="FO57" s="27">
        <v>15.8707176608828</v>
      </c>
      <c r="FP57" s="28">
        <v>15.7350448028674</v>
      </c>
      <c r="FQ57" s="28">
        <v>24.01</v>
      </c>
      <c r="FR57" s="27">
        <v>23.7222432332221</v>
      </c>
      <c r="FS57" s="28">
        <v>23.1738215300952</v>
      </c>
      <c r="FT57" s="32"/>
      <c r="FU57" s="33">
        <f>SUM(SUM(B57,E57,H57,K57,N57,Q57,T57,W57,Z57,AC57,AF57,AI57,AL57,AO57,AR57,AU57,AX57,BA57,BD57,BG57,BJ57,BM57,BP57,BS57,BV57,BY57,CB57,CE57,CH57,CK57),CN57,CQ57,CT57,CW57,CZ57,DC57,DF57,DI57,DL57,DO57,DR57,DU57,DX57,EA57,ED57,EG57,EJ57,EM57,EP57,ES57,EV57,EY57,FB57,FE57,FH57,FK57,FN57,FQ57)/58</f>
        <v>24.8262068965517</v>
      </c>
      <c r="FV57" s="33">
        <f>SUM(SUM(C57,F57,I57,L57,O57,R57,U57,X57,AA57,AD57,AG57,AJ57,AM57,AP57,AS57,AV57,AY57,BB57,BE57,BH57,BK57,BN57,BQ57,BT57,BW57,BZ57,CC57,CF57,CI57,CL57),CO57,CR57,CU57,CX57,DA57,DD57,DG57,DJ57,DM57,DP57,DS57,DV57,DY57,EB57,EE57,EH57,EK57,EN57,EQ57,ET57,EW57,EZ57,FC57,FF57,FI57,FL57,FO57,FR57)/58</f>
        <v>24.6740836613718</v>
      </c>
      <c r="FW57" s="33">
        <f>SUM(SUM(D57,G57,J57,M57,P57,S57,V57,Y57,AB57,AE57,AH57,AK57,AN57,AQ57,AT57,AW57,AZ57,BC57,BF57,BI57,BL57,BO57,BR57,BU57,BX57,CA57,CD57,CG57,CJ57,CM57),CP57,CS57,CV57,CY57,DB57,DE57,DH57,DK57,DN57,DQ57,DT57,DW57,DZ57,EC57,EF57,EI57,EL57,EO57,ER57,EU57,EX57,FA57,FD57,FG57,FJ57,FM57,FP57,FS57)/58</f>
        <v>24.771170158439</v>
      </c>
      <c r="FX57" s="34"/>
      <c r="FY57" s="34"/>
      <c r="FZ57" s="34"/>
      <c r="GA57" s="34"/>
      <c r="GB57" s="31">
        <f>SUM(SUM(D57,G57,J57,M57,P57,S57,V57,Y57,AB57,AE57,AH57,AK57,AQ57,AT57,AW57,AZ57,BC57,BF57,BI57,BO57,BU57,BX57,CA57,CD57,CG57,CJ57,CM57,CS57,CV57,CY57),DB57,DE57,DH57,DK57,DN57,DZ57,EC57,EF57,EL57,EO57,ER57,EU57,EX57,FG57,FJ57,FM57)/46</f>
        <v>25.1536659935156</v>
      </c>
      <c r="GC57" s="37">
        <v>1964</v>
      </c>
      <c r="GD57" s="27">
        <f>AVERAGE(L57,R57,BB57,BH57,CF57,DS57,EH57,EW57,FC57,FF57,FI57,FR57)</f>
        <v>23.331053389333</v>
      </c>
      <c r="GE57" s="27">
        <f>AVERAGE(M57,S57,BC57,BI57,CG57,DT57,EI57,EX57,FD57,FG57,FJ57,FS57)</f>
        <v>23.315601302041</v>
      </c>
      <c r="GF57" s="31">
        <f>AVERAGE(I57,BE57,EZ57)</f>
        <v>30.9214898240844</v>
      </c>
      <c r="GG57" s="31">
        <f>AVERAGE(J57,BF57,FA57)</f>
        <v>30.9661454084785</v>
      </c>
      <c r="GH57" s="27">
        <f>AVERAGE(O57,AA57,AD57,AG57,AM57,AV57,AY57,BT57,BW57,CU57,DA57,DP57,DV57,DY57,EK57)</f>
        <v>29.7868768807438</v>
      </c>
      <c r="GI57" s="27">
        <f>AVERAGE(P57,AB57,AE57,AH57,AN57,AW57,AZ57,BU57,BX57,CV57,DB57,DQ57,DW57,DZ57,EL57)</f>
        <v>29.9698146137586</v>
      </c>
      <c r="GJ57" s="31">
        <f>AVERAGE(C57,DG57,EE57,EN57,ET57)</f>
        <v>21.3731715204521</v>
      </c>
      <c r="GK57" s="31">
        <f>AVERAGE(D57,DH57,EF57,EO57,EU57)</f>
        <v>21.6702434362696</v>
      </c>
      <c r="GL57" s="27">
        <f>AVERAGE(BK57,CR57,CX57)</f>
        <v>16.130492668057</v>
      </c>
      <c r="GM57" s="27">
        <f>AVERAGE(BL57,CS57,CY57)</f>
        <v>15.8417900447614</v>
      </c>
      <c r="GN57" s="27">
        <f>AVERAGE(AP57,BQ57,CO57,DJ57,DM57,EQ57,FO57)</f>
        <v>19.1346259171636</v>
      </c>
      <c r="GO57" s="27">
        <f>AVERAGE(AQ57,BR57,CP57,DK57,DN57,ER57,FP57)</f>
        <v>18.9579547303617</v>
      </c>
      <c r="GP57" s="27">
        <f>AVERAGE(F57,U57,X57,AJ57,AS57,BN57,BZ57,CC57,CI57,CL57,DD57,EB57,FL57)</f>
        <v>24.7966824598142</v>
      </c>
      <c r="GQ57" s="27">
        <f>AVERAGE(G57,V57,Y57,AK57,AT57,BO57,CA57,CD57,CJ57,CM57,DE57,EC57,FM57)</f>
        <v>25.0702098234611</v>
      </c>
      <c r="GR57" s="27">
        <f>AVERAGE(X57,AS57,CC57,DD57)</f>
        <v>31.774756476675</v>
      </c>
      <c r="GS57" s="27">
        <f>AVERAGE(Y57,AT57,CD57,DE57)</f>
        <v>31.9739640066466</v>
      </c>
      <c r="GT57" s="27">
        <f>AVERAGE(F57,U57,AJ57,BN57,BZ57,CI57,CL57,EB57,FL57)</f>
        <v>21.6953162300982</v>
      </c>
      <c r="GU57" s="27">
        <f>AVERAGE(G57,V57,AK57,BO57,CA57,CJ57,CM57,EC57,FM57)</f>
        <v>22.0018746309342</v>
      </c>
      <c r="GV57" s="27"/>
    </row>
    <row r="58" ht="20.35" customHeight="1">
      <c r="A58" s="25">
        <v>1965</v>
      </c>
      <c r="B58" s="26">
        <v>22.31</v>
      </c>
      <c r="C58" s="27">
        <v>21.808920890937</v>
      </c>
      <c r="D58" s="28">
        <v>21.8250985663082</v>
      </c>
      <c r="E58" s="28">
        <v>20.26</v>
      </c>
      <c r="F58" s="27">
        <v>19.9100016247194</v>
      </c>
      <c r="G58" t="s" s="29">
        <v>76</v>
      </c>
      <c r="H58" s="28">
        <v>29.21</v>
      </c>
      <c r="I58" s="27">
        <v>29.6130613159242</v>
      </c>
      <c r="J58" s="28">
        <v>29.2142997951869</v>
      </c>
      <c r="K58" s="28">
        <v>20.67</v>
      </c>
      <c r="L58" s="27">
        <v>20.4703723123024</v>
      </c>
      <c r="M58" s="28">
        <v>20.2218710736043</v>
      </c>
      <c r="N58" s="28">
        <v>32.42</v>
      </c>
      <c r="O58" s="27">
        <v>31.4992219088229</v>
      </c>
      <c r="P58" s="28">
        <v>32.5573867127496</v>
      </c>
      <c r="Q58" s="28">
        <v>28.6</v>
      </c>
      <c r="R58" s="27">
        <v>28.2373502304147</v>
      </c>
      <c r="S58" s="28">
        <v>28.2373502304147</v>
      </c>
      <c r="T58" s="28">
        <v>22.08</v>
      </c>
      <c r="U58" s="27">
        <v>21.4740159259848</v>
      </c>
      <c r="V58" s="28">
        <v>22.3235810291859</v>
      </c>
      <c r="W58" s="28">
        <v>32.24</v>
      </c>
      <c r="X58" s="27">
        <v>32.0452828981055</v>
      </c>
      <c r="Y58" s="28">
        <v>32.243939452125</v>
      </c>
      <c r="Z58" s="28">
        <v>26.3</v>
      </c>
      <c r="AA58" s="27">
        <v>26.8487026811095</v>
      </c>
      <c r="AB58" s="28">
        <v>26.4117405582923</v>
      </c>
      <c r="AC58" s="28">
        <v>32.68</v>
      </c>
      <c r="AD58" s="27">
        <v>32.1326207028974</v>
      </c>
      <c r="AE58" s="28">
        <v>32.6440059501739</v>
      </c>
      <c r="AF58" s="28">
        <v>28.4</v>
      </c>
      <c r="AG58" s="27">
        <v>28.6190047363031</v>
      </c>
      <c r="AH58" s="28">
        <v>28.398596390169</v>
      </c>
      <c r="AI58" s="28">
        <v>19.81</v>
      </c>
      <c r="AJ58" s="27">
        <v>19.6046399217826</v>
      </c>
      <c r="AK58" s="28">
        <v>19.8531696594099</v>
      </c>
      <c r="AL58" s="28">
        <v>23.85</v>
      </c>
      <c r="AM58" s="27">
        <v>23.5405407242615</v>
      </c>
      <c r="AN58" s="28">
        <v>23.1359628864523</v>
      </c>
      <c r="AO58" s="28">
        <v>16.33</v>
      </c>
      <c r="AP58" s="27">
        <v>17.002119859809</v>
      </c>
      <c r="AQ58" s="28">
        <v>16.8711831267546</v>
      </c>
      <c r="AR58" s="28">
        <v>27.42</v>
      </c>
      <c r="AS58" s="27">
        <v>27.7708915770609</v>
      </c>
      <c r="AT58" s="28">
        <v>26.8064074500768</v>
      </c>
      <c r="AU58" s="28">
        <v>29.39</v>
      </c>
      <c r="AV58" s="27">
        <v>29.2491212237583</v>
      </c>
      <c r="AW58" s="28">
        <v>29.1395487711214</v>
      </c>
      <c r="AX58" s="28">
        <v>29.34</v>
      </c>
      <c r="AY58" s="27">
        <v>29.202277265745</v>
      </c>
      <c r="AZ58" s="28">
        <v>29.5117132572347</v>
      </c>
      <c r="BA58" s="28">
        <v>26.39</v>
      </c>
      <c r="BB58" s="27">
        <v>26.1272036610343</v>
      </c>
      <c r="BC58" s="28">
        <v>27.9534856630824</v>
      </c>
      <c r="BD58" s="28">
        <v>31.76</v>
      </c>
      <c r="BE58" s="27">
        <v>31.2384779825909</v>
      </c>
      <c r="BF58" s="28">
        <v>31.7618375576037</v>
      </c>
      <c r="BG58" s="28">
        <v>23.02</v>
      </c>
      <c r="BH58" s="27">
        <v>22.8839390327878</v>
      </c>
      <c r="BI58" s="28">
        <v>23.1206642521673</v>
      </c>
      <c r="BJ58" s="28">
        <v>17.05</v>
      </c>
      <c r="BK58" s="27">
        <v>17.0906899641577</v>
      </c>
      <c r="BL58" s="28">
        <v>16.1766033026114</v>
      </c>
      <c r="BM58" s="28">
        <v>21.5</v>
      </c>
      <c r="BN58" s="27">
        <v>21.4235531518462</v>
      </c>
      <c r="BO58" s="28">
        <v>21.7531166439097</v>
      </c>
      <c r="BP58" s="28">
        <v>17.92</v>
      </c>
      <c r="BQ58" s="27">
        <v>17.9926781177597</v>
      </c>
      <c r="BR58" s="28">
        <v>17.4465886699507</v>
      </c>
      <c r="BS58" s="28">
        <v>27.63</v>
      </c>
      <c r="BT58" s="27">
        <v>27.5348077670074</v>
      </c>
      <c r="BU58" s="28">
        <v>28.0371457042216</v>
      </c>
      <c r="BV58" s="28">
        <v>32.16</v>
      </c>
      <c r="BW58" s="27">
        <v>32.2434116389184</v>
      </c>
      <c r="BX58" s="28">
        <v>32.5491214356339</v>
      </c>
      <c r="BY58" s="28">
        <v>25.33</v>
      </c>
      <c r="BZ58" s="27">
        <v>25.0905993873263</v>
      </c>
      <c r="CA58" s="28">
        <v>25.6312997907728</v>
      </c>
      <c r="CB58" s="28">
        <v>34.82</v>
      </c>
      <c r="CC58" s="27">
        <v>33.2774900438072</v>
      </c>
      <c r="CD58" s="28">
        <v>34.0933661887694</v>
      </c>
      <c r="CE58" s="28">
        <v>24.91</v>
      </c>
      <c r="CF58" s="27">
        <v>24.7515533794163</v>
      </c>
      <c r="CG58" s="28">
        <v>26.1661699948797</v>
      </c>
      <c r="CH58" s="28">
        <v>25.81</v>
      </c>
      <c r="CI58" s="27">
        <v>25.4313639272913</v>
      </c>
      <c r="CJ58" s="28">
        <v>25.8139592933948</v>
      </c>
      <c r="CK58" s="28">
        <v>22.21</v>
      </c>
      <c r="CL58" s="27">
        <v>21.6673572708653</v>
      </c>
      <c r="CM58" s="28">
        <v>22.1986546338966</v>
      </c>
      <c r="CN58" s="28">
        <v>22.84</v>
      </c>
      <c r="CO58" s="27">
        <v>22.7332234032327</v>
      </c>
      <c r="CP58" s="28">
        <v>22.8466505994315</v>
      </c>
      <c r="CQ58" s="28">
        <v>17.39</v>
      </c>
      <c r="CR58" s="27">
        <v>17.0450844854071</v>
      </c>
      <c r="CS58" s="28">
        <v>16.7472465437788</v>
      </c>
      <c r="CT58" s="28">
        <v>32.59</v>
      </c>
      <c r="CU58" s="27">
        <v>32.0168089764642</v>
      </c>
      <c r="CV58" s="28">
        <v>32.0510450588838</v>
      </c>
      <c r="CW58" s="28">
        <v>15.75</v>
      </c>
      <c r="CX58" s="27">
        <v>15.7768874807988</v>
      </c>
      <c r="CY58" s="28">
        <v>16.0111309523809</v>
      </c>
      <c r="CZ58" s="28">
        <v>25.59</v>
      </c>
      <c r="DA58" s="27">
        <v>25.3199679979519</v>
      </c>
      <c r="DB58" s="28">
        <v>27.0217857142857</v>
      </c>
      <c r="DC58" s="28">
        <v>35.61</v>
      </c>
      <c r="DD58" s="27">
        <v>36.0534005376344</v>
      </c>
      <c r="DE58" s="28">
        <v>35.8004633896569</v>
      </c>
      <c r="DF58" s="28">
        <v>29.55</v>
      </c>
      <c r="DG58" s="27">
        <v>28.5405369943676</v>
      </c>
      <c r="DH58" s="28">
        <v>29.0571029538994</v>
      </c>
      <c r="DI58" s="28">
        <v>20.36</v>
      </c>
      <c r="DJ58" s="27">
        <v>19.6269534050179</v>
      </c>
      <c r="DK58" s="28">
        <v>19.9507091653866</v>
      </c>
      <c r="DL58" s="28">
        <v>24.28</v>
      </c>
      <c r="DM58" s="27">
        <v>24.7950083867436</v>
      </c>
      <c r="DN58" s="28">
        <v>24.1193170762929</v>
      </c>
      <c r="DO58" s="28">
        <v>27.25</v>
      </c>
      <c r="DP58" s="27">
        <v>27.7580553406175</v>
      </c>
      <c r="DQ58" s="28">
        <v>27.5774745079097</v>
      </c>
      <c r="DR58" s="28">
        <v>20.56</v>
      </c>
      <c r="DS58" s="27">
        <v>20.6374536522062</v>
      </c>
      <c r="DT58" s="28">
        <v>20.068252688172</v>
      </c>
      <c r="DU58" s="28">
        <v>33.13</v>
      </c>
      <c r="DV58" s="27">
        <v>32.8941564260113</v>
      </c>
      <c r="DW58" s="28">
        <v>33.6626683307732</v>
      </c>
      <c r="DX58" s="28">
        <v>31.99</v>
      </c>
      <c r="DY58" s="27">
        <v>32.1876868919611</v>
      </c>
      <c r="DZ58" s="28">
        <v>32.1024167946749</v>
      </c>
      <c r="EA58" s="28">
        <v>24.32</v>
      </c>
      <c r="EB58" s="27">
        <v>24.0762122375832</v>
      </c>
      <c r="EC58" s="28">
        <v>23.8070538914491</v>
      </c>
      <c r="ED58" s="28">
        <v>20.67</v>
      </c>
      <c r="EE58" s="27">
        <v>20.3816960374353</v>
      </c>
      <c r="EF58" s="28">
        <v>20.8779213676572</v>
      </c>
      <c r="EG58" s="28">
        <v>23.39</v>
      </c>
      <c r="EH58" s="27">
        <v>22.8933779498286</v>
      </c>
      <c r="EI58" s="28">
        <v>21.8944284654908</v>
      </c>
      <c r="EJ58" s="28">
        <v>33.11</v>
      </c>
      <c r="EK58" s="27">
        <v>33.0307334869432</v>
      </c>
      <c r="EL58" s="28">
        <v>32.7073911930364</v>
      </c>
      <c r="EM58" s="28">
        <v>18.8</v>
      </c>
      <c r="EN58" s="27">
        <v>18.3069824202082</v>
      </c>
      <c r="EO58" s="28">
        <v>18.5368199920351</v>
      </c>
      <c r="EP58" s="28">
        <v>19.78</v>
      </c>
      <c r="EQ58" s="27">
        <v>19.8171665386585</v>
      </c>
      <c r="ER58" s="28">
        <v>19.6147695852535</v>
      </c>
      <c r="ES58" t="s" s="29">
        <v>75</v>
      </c>
      <c r="ET58" s="27">
        <v>23.7567800127714</v>
      </c>
      <c r="EU58" s="28">
        <v>24.1026491516147</v>
      </c>
      <c r="EV58" s="28">
        <v>22.05</v>
      </c>
      <c r="EW58" s="27">
        <v>23.020154249872</v>
      </c>
      <c r="EX58" s="28">
        <v>22.0656483614951</v>
      </c>
      <c r="EY58" s="28">
        <v>32.27</v>
      </c>
      <c r="EZ58" s="27">
        <v>32.2659350998464</v>
      </c>
      <c r="FA58" s="28">
        <v>32.2726574500768</v>
      </c>
      <c r="FB58" s="28">
        <v>27.54</v>
      </c>
      <c r="FC58" s="27">
        <v>27.8485119047619</v>
      </c>
      <c r="FD58" s="28">
        <v>27.8725332821301</v>
      </c>
      <c r="FE58" s="28">
        <v>22.36</v>
      </c>
      <c r="FF58" s="27">
        <v>22.5754578058513</v>
      </c>
      <c r="FG58" s="28">
        <v>22.3416423451101</v>
      </c>
      <c r="FH58" s="28">
        <v>27.88</v>
      </c>
      <c r="FI58" s="27">
        <v>27.4512039170507</v>
      </c>
      <c r="FJ58" s="28">
        <v>28.1232827700973</v>
      </c>
      <c r="FK58" s="28">
        <v>22.38</v>
      </c>
      <c r="FL58" s="27">
        <v>22.2300729646697</v>
      </c>
      <c r="FM58" s="28">
        <v>22.6197907066052</v>
      </c>
      <c r="FN58" t="s" s="29">
        <v>75</v>
      </c>
      <c r="FO58" t="s" s="30">
        <v>76</v>
      </c>
      <c r="FP58" t="s" s="29">
        <v>76</v>
      </c>
      <c r="FQ58" s="28">
        <v>24.28</v>
      </c>
      <c r="FR58" s="27">
        <v>23.9077697662306</v>
      </c>
      <c r="FS58" s="28">
        <v>23.3949551971326</v>
      </c>
      <c r="FT58" s="32"/>
      <c r="FU58" s="33">
        <f>SUM(SUM(B58,E58,H58,K58,N58,Q58,T58,W58,Z58,AC58,AF58,AI58,AL58,AO58,AR58,AU58,AX58,BA58,BD58,BG58,BJ58,BM58,BP58,BS58,BV58,BY58,CB58,CE58,CH58,CK58),CN58,CQ58,CT58,CW58,CZ58,DC58,DF58,DI58,DL58,DO58,DR58,DU58,DX58,EA58,ED58,EG58,EJ58,EM58,EP58,ES58,EV58,EY58,FB58,FE58,FH58,FK58,FN58,FQ58)/58</f>
        <v>25.4917857142857</v>
      </c>
      <c r="FV58" s="33">
        <f>SUM(SUM(C58,F58,I58,L58,O58,R58,U58,X58,AA58,AD58,AG58,AJ58,AM58,AP58,AS58,AV58,AY58,BB58,BE58,BH58,BK58,BN58,BQ58,BT58,BW58,BZ58,CC58,CF58,CI58,CL58),CO58,CR58,CU58,CX58,DA58,DD58,DG58,DJ58,DM58,DP58,DS58,DV58,DY58,EB58,EE58,EH58,EK58,EN58,EQ58,ET58,EW58,EZ58,FC58,FF58,FI58,FL58,FO58,FR58)/58</f>
        <v>25.3110271841206</v>
      </c>
      <c r="FW58" s="33">
        <f>SUM(SUM(D58,G58,J58,M58,P58,S58,V58,Y58,AB58,AE58,AH58,AK58,AN58,AQ58,AT58,AW58,AZ58,BC58,BF58,BI58,BL58,BO58,BR58,BU58,BX58,CA58,CD58,CG58,CJ58,CM58),CP58,CS58,CV58,CY58,DB58,DE58,DH58,DK58,DN58,DQ58,DT58,DW58,DZ58,EC58,EF58,EI58,EL58,EO58,ER58,EU58,EX58,FA58,FD58,FG58,FJ58,FM58,FP58,FS58)/58</f>
        <v>25.5240299209797</v>
      </c>
      <c r="FX58" s="34"/>
      <c r="FY58" s="34"/>
      <c r="FZ58" s="34"/>
      <c r="GA58" s="34"/>
      <c r="GB58" s="31">
        <f>SUM(SUM(D58,G58,J58,M58,P58,S58,V58,Y58,AB58,AE58,AH58,AK58,AQ58,AT58,AW58,AZ58,BC58,BF58,BI58,BO58,BU58,BX58,CA58,CD58,CG58,CJ58,CM58,CS58,CV58,CY58),DB58,DE58,DH58,DK58,DN58,DZ58,EC58,EF58,EL58,EO58,ER58,EU58,EX58,FG58,FJ58,FM58)/46</f>
        <v>25.8443755598829</v>
      </c>
      <c r="GC58" s="37">
        <v>1965</v>
      </c>
      <c r="GD58" s="27">
        <f>AVERAGE(L58,R58,BB58,BH58,CF58,DS58,EH58,EW58,FC58,FF58,FI58,FR58)</f>
        <v>24.2336956551464</v>
      </c>
      <c r="GE58" s="27">
        <f>AVERAGE(M58,S58,BC58,BI58,CG58,DT58,EI58,EX58,FD58,FG58,FJ58,FS58)</f>
        <v>24.2883570269814</v>
      </c>
      <c r="GF58" s="31">
        <f>AVERAGE(I58,BE58,EZ58)</f>
        <v>31.0391581327872</v>
      </c>
      <c r="GG58" s="31">
        <f>AVERAGE(J58,BF58,FA58)</f>
        <v>31.0829316009558</v>
      </c>
      <c r="GH58" s="27">
        <f>AVERAGE(O58,AA58,AD58,AG58,AM58,AV58,AY58,BT58,BW58,CU58,DA58,DP58,DV58,DY58,EK58)</f>
        <v>29.6051411845848</v>
      </c>
      <c r="GI58" s="27">
        <f>AVERAGE(P58,AB58,AE58,AH58,AN58,AW58,AZ58,BU58,BX58,CV58,DB58,DQ58,DW58,DZ58,EL58)</f>
        <v>29.8338668843742</v>
      </c>
      <c r="GJ58" s="31">
        <f>AVERAGE(C58,DG58,EE58,EN58,ET58)</f>
        <v>22.5589832711439</v>
      </c>
      <c r="GK58" s="31">
        <f>AVERAGE(D58,DH58,EF58,EO58,EU58)</f>
        <v>22.8799184063029</v>
      </c>
      <c r="GL58" s="27">
        <f>AVERAGE(BK58,CR58,CX58)</f>
        <v>16.6375539767879</v>
      </c>
      <c r="GM58" s="27">
        <f>AVERAGE(BL58,CS58,CY58)</f>
        <v>16.311660266257</v>
      </c>
      <c r="GN58" s="31">
        <f>AVERAGE(AP58,BQ58,CO58,DJ58,DM58,EQ58,FO58)</f>
        <v>20.3278582852036</v>
      </c>
      <c r="GO58" s="31">
        <f>AVERAGE(AQ58,BR58,CP58,DK58,DN58,ER58,FP58)</f>
        <v>20.1415363705116</v>
      </c>
      <c r="GP58" s="27">
        <f>AVERAGE(F58,U58,X58,AJ58,AS58,BN58,BZ58,CC58,CI58,CL58,DD58,EB58,FL58)</f>
        <v>25.3888370360521</v>
      </c>
      <c r="GQ58" s="27">
        <f>AVERAGE(G58,V58,Y58,AK58,AT58,BO58,CA58,CD58,CJ58,CM58,DE58,EC58,FM58)</f>
        <v>26.078733510771</v>
      </c>
      <c r="GR58" s="27">
        <f>AVERAGE(X58,AS58,CC58,DD58)</f>
        <v>32.286766264152</v>
      </c>
      <c r="GS58" s="27">
        <f>AVERAGE(Y58,AT58,CD58,DE58)</f>
        <v>32.236044120157</v>
      </c>
      <c r="GT58" s="27">
        <f>AVERAGE(F58,U58,AJ58,BN58,BZ58,CI58,CL58,EB58,FL58)</f>
        <v>22.3230907124521</v>
      </c>
      <c r="GU58" s="27">
        <f>AVERAGE(G58,V58,AK58,BO58,CA58,CJ58,CM58,EC58,FM58)</f>
        <v>23.000078206078</v>
      </c>
      <c r="GV58" s="31"/>
    </row>
    <row r="59" ht="20.35" customHeight="1">
      <c r="A59" s="25">
        <v>1966</v>
      </c>
      <c r="B59" s="26">
        <v>21.61</v>
      </c>
      <c r="C59" s="27">
        <v>21.1487493599591</v>
      </c>
      <c r="D59" s="28">
        <v>21.1250384024578</v>
      </c>
      <c r="E59" s="28">
        <v>19.78</v>
      </c>
      <c r="F59" s="27">
        <v>19.7730542754736</v>
      </c>
      <c r="G59" s="28">
        <v>20.2525627240143</v>
      </c>
      <c r="H59" s="28">
        <v>27.3</v>
      </c>
      <c r="I59" s="27">
        <v>27.7241673067076</v>
      </c>
      <c r="J59" s="28">
        <v>27.2998899129544</v>
      </c>
      <c r="K59" s="28">
        <v>19.25</v>
      </c>
      <c r="L59" s="27">
        <v>19.1199750473489</v>
      </c>
      <c r="M59" s="28">
        <v>18.6164624117694</v>
      </c>
      <c r="N59" s="28">
        <v>31.37</v>
      </c>
      <c r="O59" s="27">
        <v>30.4020853417377</v>
      </c>
      <c r="P59" s="28">
        <v>31.6468605990783</v>
      </c>
      <c r="Q59" s="28">
        <v>26.76</v>
      </c>
      <c r="R59" s="27">
        <v>26.4847209421403</v>
      </c>
      <c r="S59" s="28">
        <v>26.4847209421403</v>
      </c>
      <c r="T59" s="28">
        <v>21.68</v>
      </c>
      <c r="U59" s="27">
        <v>21.1196460573477</v>
      </c>
      <c r="V59" s="28">
        <v>21.9261853558628</v>
      </c>
      <c r="W59" s="28">
        <v>31.98</v>
      </c>
      <c r="X59" s="27">
        <v>31.7938044034818</v>
      </c>
      <c r="Y59" s="28">
        <v>31.9806355606759</v>
      </c>
      <c r="Z59" s="28">
        <v>25.99</v>
      </c>
      <c r="AA59" s="27">
        <v>26.497322779769</v>
      </c>
      <c r="AB59" s="28">
        <v>26.0778507424475</v>
      </c>
      <c r="AC59" t="s" s="29">
        <v>75</v>
      </c>
      <c r="AD59" t="s" s="30">
        <v>76</v>
      </c>
      <c r="AE59" t="s" s="29">
        <v>76</v>
      </c>
      <c r="AF59" s="28">
        <v>28.9</v>
      </c>
      <c r="AG59" s="27">
        <v>29.1625115207373</v>
      </c>
      <c r="AH59" s="28">
        <v>28.8950544034818</v>
      </c>
      <c r="AI59" s="28">
        <v>19.67</v>
      </c>
      <c r="AJ59" s="27">
        <v>19.463372375832</v>
      </c>
      <c r="AK59" s="28">
        <v>19.675016641065</v>
      </c>
      <c r="AL59" s="28">
        <v>23.77</v>
      </c>
      <c r="AM59" s="27">
        <v>23.480306513410</v>
      </c>
      <c r="AN59" s="28">
        <v>23.0683989264968</v>
      </c>
      <c r="AO59" s="28">
        <v>16.22</v>
      </c>
      <c r="AP59" s="27">
        <v>16.9312788018433</v>
      </c>
      <c r="AQ59" s="28">
        <v>16.7645324390416</v>
      </c>
      <c r="AR59" s="28">
        <v>27.37</v>
      </c>
      <c r="AS59" s="27">
        <v>27.6133480542755</v>
      </c>
      <c r="AT59" s="28">
        <v>26.7455357142857</v>
      </c>
      <c r="AU59" s="28">
        <v>27.67</v>
      </c>
      <c r="AV59" s="27">
        <v>27.5222529441884</v>
      </c>
      <c r="AW59" s="28">
        <v>27.4457866103431</v>
      </c>
      <c r="AX59" s="28">
        <v>29.83</v>
      </c>
      <c r="AY59" s="27">
        <v>29.5761533538146</v>
      </c>
      <c r="AZ59" s="28">
        <v>29.980839093702</v>
      </c>
      <c r="BA59" s="28">
        <v>24.78</v>
      </c>
      <c r="BB59" s="27">
        <v>24.494879672299</v>
      </c>
      <c r="BC59" s="28">
        <v>24.3832130056324</v>
      </c>
      <c r="BD59" s="28">
        <v>32.1</v>
      </c>
      <c r="BE59" s="27">
        <v>31.5399295954941</v>
      </c>
      <c r="BF59" s="28">
        <v>32.0957238863287</v>
      </c>
      <c r="BG59" t="s" s="29">
        <v>75</v>
      </c>
      <c r="BH59" t="s" s="30">
        <v>76</v>
      </c>
      <c r="BI59" s="28">
        <v>22.2302712008051</v>
      </c>
      <c r="BJ59" s="28">
        <v>17.28</v>
      </c>
      <c r="BK59" s="27">
        <v>17.3670803759027</v>
      </c>
      <c r="BL59" s="28">
        <v>16.3742675503646</v>
      </c>
      <c r="BM59" s="28">
        <v>20.78</v>
      </c>
      <c r="BN59" s="27">
        <v>20.7611190598426</v>
      </c>
      <c r="BO59" s="28">
        <v>21.0123051270507</v>
      </c>
      <c r="BP59" s="28">
        <v>17.52</v>
      </c>
      <c r="BQ59" s="27">
        <v>17.6045711284143</v>
      </c>
      <c r="BR59" s="28">
        <v>17.0446006144393</v>
      </c>
      <c r="BS59" s="28">
        <v>27.11</v>
      </c>
      <c r="BT59" s="27">
        <v>27.0004301075269</v>
      </c>
      <c r="BU59" s="28">
        <v>27.5085119047619</v>
      </c>
      <c r="BV59" s="28">
        <v>33.09</v>
      </c>
      <c r="BW59" s="27">
        <v>32.1119051272544</v>
      </c>
      <c r="BX59" s="28">
        <v>32.9888785771178</v>
      </c>
      <c r="BY59" s="28">
        <v>25.18</v>
      </c>
      <c r="BZ59" s="27">
        <v>24.9414068100359</v>
      </c>
      <c r="CA59" s="28">
        <v>25.4863248847926</v>
      </c>
      <c r="CB59" s="28">
        <v>33.45</v>
      </c>
      <c r="CC59" s="27">
        <v>32.0592729134665</v>
      </c>
      <c r="CD59" s="28">
        <v>32.8307795698925</v>
      </c>
      <c r="CE59" s="28">
        <v>23.29</v>
      </c>
      <c r="CF59" s="27">
        <v>23.1641717869944</v>
      </c>
      <c r="CG59" s="28">
        <v>24.4926382488479</v>
      </c>
      <c r="CH59" s="28">
        <v>24.71</v>
      </c>
      <c r="CI59" s="27">
        <v>24.2890180491551</v>
      </c>
      <c r="CJ59" s="28">
        <v>24.706290578597</v>
      </c>
      <c r="CK59" s="28">
        <v>21.87</v>
      </c>
      <c r="CL59" s="27">
        <v>21.3179602115225</v>
      </c>
      <c r="CM59" s="28">
        <v>21.8853014592934</v>
      </c>
      <c r="CN59" s="28">
        <v>22.26</v>
      </c>
      <c r="CO59" s="27">
        <v>22.1625966921439</v>
      </c>
      <c r="CP59" s="28">
        <v>22.2669098810321</v>
      </c>
      <c r="CQ59" s="28">
        <v>17.42</v>
      </c>
      <c r="CR59" s="27">
        <v>17.0576088069636</v>
      </c>
      <c r="CS59" s="28">
        <v>16.7519668458781</v>
      </c>
      <c r="CT59" s="28">
        <v>31.17</v>
      </c>
      <c r="CU59" s="27">
        <v>30.7422493687872</v>
      </c>
      <c r="CV59" s="28">
        <v>30.8452835381464</v>
      </c>
      <c r="CW59" s="28">
        <v>16.3</v>
      </c>
      <c r="CX59" s="27">
        <v>16.3294162826421</v>
      </c>
      <c r="CY59" s="28">
        <v>16.6052259344598</v>
      </c>
      <c r="CZ59" s="28">
        <v>25.85</v>
      </c>
      <c r="DA59" s="27">
        <v>25.5711533538147</v>
      </c>
      <c r="DB59" s="28">
        <v>26.1263472862263</v>
      </c>
      <c r="DC59" s="28">
        <v>34.09</v>
      </c>
      <c r="DD59" s="27">
        <v>34.5970097286226</v>
      </c>
      <c r="DE59" s="28">
        <v>34.3732046850999</v>
      </c>
      <c r="DF59" s="28">
        <v>27.8</v>
      </c>
      <c r="DG59" s="27">
        <v>26.847134867666</v>
      </c>
      <c r="DH59" s="28">
        <v>27.3619017824037</v>
      </c>
      <c r="DI59" s="28">
        <v>19.9</v>
      </c>
      <c r="DJ59" s="27">
        <v>19.0970321300563</v>
      </c>
      <c r="DK59" s="28">
        <v>19.4764023297491</v>
      </c>
      <c r="DL59" s="28">
        <v>23.29</v>
      </c>
      <c r="DM59" s="27">
        <v>23.8124634710721</v>
      </c>
      <c r="DN59" s="28">
        <v>23.1108986175115</v>
      </c>
      <c r="DO59" s="28">
        <v>26.01</v>
      </c>
      <c r="DP59" s="27">
        <v>26.4588144964355</v>
      </c>
      <c r="DQ59" s="28">
        <v>26.3112210504549</v>
      </c>
      <c r="DR59" s="28">
        <v>19.92</v>
      </c>
      <c r="DS59" s="27">
        <v>19.9854871509655</v>
      </c>
      <c r="DT59" s="28">
        <v>19.5355293138761</v>
      </c>
      <c r="DU59" s="28">
        <v>33.73</v>
      </c>
      <c r="DV59" s="27">
        <v>33.4929380013654</v>
      </c>
      <c r="DW59" s="28">
        <v>34.268458141321</v>
      </c>
      <c r="DX59" s="28">
        <v>33.09</v>
      </c>
      <c r="DY59" s="27">
        <v>33.2714144905274</v>
      </c>
      <c r="DZ59" s="28">
        <v>33.1144745263697</v>
      </c>
      <c r="EA59" s="28">
        <v>23.94</v>
      </c>
      <c r="EB59" s="27">
        <v>23.7332648489503</v>
      </c>
      <c r="EC59" s="28">
        <v>23.4225275217614</v>
      </c>
      <c r="ED59" s="28">
        <v>20.2</v>
      </c>
      <c r="EE59" s="27">
        <v>20.0025623488179</v>
      </c>
      <c r="EF59" s="28">
        <v>20.4815130568356</v>
      </c>
      <c r="EG59" s="28">
        <v>23.1</v>
      </c>
      <c r="EH59" s="27">
        <v>22.663076367922</v>
      </c>
      <c r="EI59" s="28">
        <v>21.6739496927803</v>
      </c>
      <c r="EJ59" s="28">
        <v>32.31</v>
      </c>
      <c r="EK59" s="27">
        <v>32.1338287912495</v>
      </c>
      <c r="EL59" s="28">
        <v>32.1630907578085</v>
      </c>
      <c r="EM59" s="28">
        <v>18.49</v>
      </c>
      <c r="EN59" s="27">
        <v>18.0399554002933</v>
      </c>
      <c r="EO59" s="28">
        <v>18.3360787559369</v>
      </c>
      <c r="EP59" s="28">
        <v>18.96</v>
      </c>
      <c r="EQ59" s="27">
        <v>18.9844758064516</v>
      </c>
      <c r="ER59" s="28">
        <v>18.7805017921147</v>
      </c>
      <c r="ES59" t="s" s="29">
        <v>75</v>
      </c>
      <c r="ET59" s="27">
        <v>22.645727660071</v>
      </c>
      <c r="EU59" s="28">
        <v>22.9742683468411</v>
      </c>
      <c r="EV59" s="28">
        <v>21.63</v>
      </c>
      <c r="EW59" s="27">
        <v>22.6005965181772</v>
      </c>
      <c r="EX59" s="28">
        <v>21.6419653524492</v>
      </c>
      <c r="EY59" s="28">
        <v>31.36</v>
      </c>
      <c r="EZ59" s="27">
        <v>31.3658886417007</v>
      </c>
      <c r="FA59" s="28">
        <v>31.3594608206649</v>
      </c>
      <c r="FB59" s="28">
        <v>26.01</v>
      </c>
      <c r="FC59" s="27">
        <v>26.2382853302611</v>
      </c>
      <c r="FD59" s="28">
        <v>26.2798732718894</v>
      </c>
      <c r="FE59" s="28">
        <v>21.02</v>
      </c>
      <c r="FF59" s="27">
        <v>21.2266506215018</v>
      </c>
      <c r="FG59" s="28">
        <v>21.000805171531</v>
      </c>
      <c r="FH59" s="28">
        <v>26.38</v>
      </c>
      <c r="FI59" s="27">
        <v>25.9986532213924</v>
      </c>
      <c r="FJ59" s="28">
        <v>26.6359525133747</v>
      </c>
      <c r="FK59" s="28">
        <v>22.3</v>
      </c>
      <c r="FL59" s="27">
        <v>22.0947277839575</v>
      </c>
      <c r="FM59" s="28">
        <v>22.5149146538482</v>
      </c>
      <c r="FN59" s="28">
        <v>16</v>
      </c>
      <c r="FO59" s="27">
        <v>16.2459442369829</v>
      </c>
      <c r="FP59" s="28">
        <v>15.9917210701485</v>
      </c>
      <c r="FQ59" s="28">
        <v>23.91</v>
      </c>
      <c r="FR59" s="27">
        <v>23.5965694907922</v>
      </c>
      <c r="FS59" s="28">
        <v>23.0957277265745</v>
      </c>
      <c r="FT59" s="32"/>
      <c r="FU59" s="33">
        <f>SUM(SUM(B59,E59,H59,K59,N59,Q59,T59,W59,Z59,AC59,AF59,AI59,AL59,AO59,AR59,AU59,AX59,BA59,BD59,BG59,BJ59,BM59,BP59,BS59,BV59,BY59,CB59,CE59,CH59,CK59),CN59,CQ59,CT59,CW59,CZ59,DC59,DF59,DI59,DL59,DO59,DR59,DU59,DX59,EA59,ED59,EG59,EJ59,EM59,EP59,ES59,EV59,EY59,FB59,FE59,FH59,FK59,FN59,FQ59)/58</f>
        <v>24.6681818181818</v>
      </c>
      <c r="FV59" s="33">
        <f>SUM(SUM(C59,F59,I59,L59,O59,R59,U59,X59,AA59,AD59,AG59,AJ59,AM59,AP59,AS59,AV59,AY59,BB59,BE59,BH59,BK59,BN59,BQ59,BT59,BW59,BZ59,CC59,CF59,CI59,CL59),CO59,CR59,CU59,CX59,DA59,DD59,DG59,DJ59,DM59,DP59,DS59,DV59,DY59,EB59,EE59,EH59,EK59,EN59,EQ59,ET59,EW59,EZ59,FC59,FF59,FI59,FL59,FO59,FR59)/58</f>
        <v>24.490357496885</v>
      </c>
      <c r="FW59" s="33">
        <f>SUM(SUM(D59,G59,J59,M59,P59,S59,V59,Y59,AB59,AE59,AH59,AK59,AN59,AQ59,AT59,AW59,AZ59,BC59,BF59,BI59,BL59,BO59,BR59,BU59,BX59,CA59,CD59,CG59,CJ59,CM59),CP59,CS59,CV59,CY59,DB59,DE59,DH59,DK59,DN59,DQ59,DT59,DW59,DZ59,EC59,EF59,EI59,EL59,EO59,ER59,EU59,EX59,FA59,FD59,FG59,FJ59,FM59,FP59,FS59)/58</f>
        <v>24.5179763425408</v>
      </c>
      <c r="FX59" s="34"/>
      <c r="FY59" s="34"/>
      <c r="FZ59" s="34"/>
      <c r="GA59" s="34"/>
      <c r="GB59" s="31">
        <f>SUM(SUM(D59,G59,J59,M59,P59,S59,V59,Y59,AB59,AE59,AH59,AK59,AQ59,AT59,AW59,AZ59,BC59,BF59,BI59,BO59,BU59,BX59,CA59,CD59,CG59,CJ59,CM59,CS59,CV59,CY59),DB59,DE59,DH59,DK59,DN59,DZ59,EC59,EF59,EL59,EO59,ER59,EU59,EX59,FG59,FJ59,FM59)/46</f>
        <v>24.8945451881063</v>
      </c>
      <c r="GC59" s="37">
        <v>1966</v>
      </c>
      <c r="GD59" s="27">
        <f>AVERAGE(L59,R59,BB59,BH59,CF59,DS59,EH59,EW59,FC59,FF59,FI59,FR59)</f>
        <v>23.2339151045268</v>
      </c>
      <c r="GE59" s="27">
        <f>AVERAGE(M59,S59,BC59,BI59,CG59,DT59,EI59,EX59,FD59,FG59,FJ59,FS59)</f>
        <v>23.0059257376392</v>
      </c>
      <c r="GF59" s="31">
        <f>AVERAGE(I59,BE59,EZ59)</f>
        <v>30.2099951813008</v>
      </c>
      <c r="GG59" s="31">
        <f>AVERAGE(J59,BF59,FA59)</f>
        <v>30.2516915399827</v>
      </c>
      <c r="GH59" s="31">
        <f>AVERAGE(O59,AA59,AD59,AG59,AM59,AV59,AY59,BT59,BW59,CU59,DA59,DP59,DV59,DY59,EK59)</f>
        <v>29.1016690136156</v>
      </c>
      <c r="GI59" s="31">
        <f>AVERAGE(P59,AB59,AE59,AH59,AN59,AW59,AZ59,BU59,BX59,CV59,DB59,DQ59,DW59,DZ59,EL59)</f>
        <v>29.3172182969826</v>
      </c>
      <c r="GJ59" s="31">
        <f>AVERAGE(C59,DG59,EE59,EN59,ET59)</f>
        <v>21.7368259273615</v>
      </c>
      <c r="GK59" s="31">
        <f>AVERAGE(D59,DH59,EF59,EO59,EU59)</f>
        <v>22.055760068895</v>
      </c>
      <c r="GL59" s="27">
        <f>AVERAGE(BK59,CR59,CX59)</f>
        <v>16.9180351551695</v>
      </c>
      <c r="GM59" s="27">
        <f>AVERAGE(BL59,CS59,CY59)</f>
        <v>16.5771534435675</v>
      </c>
      <c r="GN59" s="27">
        <f>AVERAGE(AP59,BQ59,CO59,DJ59,DM59,EQ59,FO59)</f>
        <v>19.2626231809949</v>
      </c>
      <c r="GO59" s="27">
        <f>AVERAGE(AQ59,BR59,CP59,DK59,DN59,ER59,FP59)</f>
        <v>19.0622238205767</v>
      </c>
      <c r="GP59" s="27">
        <f>AVERAGE(F59,U59,X59,AJ59,AS59,BN59,BZ59,CC59,CI59,CL59,DD59,EB59,FL59)</f>
        <v>24.8890003516895</v>
      </c>
      <c r="GQ59" s="27">
        <f>AVERAGE(G59,V59,Y59,AK59,AT59,BO59,CA59,CD59,CJ59,CM59,DE59,EC59,FM59)</f>
        <v>25.1393526520184</v>
      </c>
      <c r="GR59" s="27">
        <f>AVERAGE(X59,AS59,CC59,DD59)</f>
        <v>31.5158587749616</v>
      </c>
      <c r="GS59" s="27">
        <f>AVERAGE(Y59,AT59,CD59,DE59)</f>
        <v>31.4825388824885</v>
      </c>
      <c r="GT59" s="27">
        <f>AVERAGE(F59,U59,AJ59,BN59,BZ59,CI59,CL59,EB59,FL59)</f>
        <v>21.9437299413464</v>
      </c>
      <c r="GU59" s="27">
        <f>AVERAGE(G59,V59,AK59,BO59,CA59,CJ59,CM59,EC59,FM59)</f>
        <v>22.3201587718095</v>
      </c>
      <c r="GV59" s="27"/>
    </row>
    <row r="60" ht="20.35" customHeight="1">
      <c r="A60" s="25">
        <v>1967</v>
      </c>
      <c r="B60" s="26">
        <v>22.33</v>
      </c>
      <c r="C60" s="27">
        <v>21.8640281750446</v>
      </c>
      <c r="D60" s="28">
        <v>21.8623713517665</v>
      </c>
      <c r="E60" s="28">
        <v>20.14</v>
      </c>
      <c r="F60" s="27">
        <v>20.1404499267263</v>
      </c>
      <c r="G60" s="28">
        <v>20.6137324761198</v>
      </c>
      <c r="H60" s="28">
        <v>28.32</v>
      </c>
      <c r="I60" s="27">
        <v>28.6659146185356</v>
      </c>
      <c r="J60" s="28">
        <v>28.3218727598566</v>
      </c>
      <c r="K60" s="28">
        <v>20.19</v>
      </c>
      <c r="L60" s="27">
        <v>20.085585116469</v>
      </c>
      <c r="M60" s="28">
        <v>19.6015287979197</v>
      </c>
      <c r="N60" s="28">
        <v>32.1</v>
      </c>
      <c r="O60" s="27">
        <v>31.1553001792115</v>
      </c>
      <c r="P60" s="28">
        <v>32.3587781618024</v>
      </c>
      <c r="Q60" s="28">
        <v>27.83</v>
      </c>
      <c r="R60" s="27">
        <v>27.5156957245264</v>
      </c>
      <c r="S60" s="28">
        <v>27.5156957245264</v>
      </c>
      <c r="T60" s="28">
        <v>22.48</v>
      </c>
      <c r="U60" s="27">
        <v>21.8308272173864</v>
      </c>
      <c r="V60" s="28">
        <v>22.7010271112524</v>
      </c>
      <c r="W60" s="28">
        <v>32.26</v>
      </c>
      <c r="X60" s="27">
        <v>32.0801228878648</v>
      </c>
      <c r="Y60" s="28">
        <v>32.2624590373784</v>
      </c>
      <c r="Z60" s="28">
        <v>26.06</v>
      </c>
      <c r="AA60" s="27">
        <v>26.641517654831</v>
      </c>
      <c r="AB60" s="28">
        <v>26.1509461571058</v>
      </c>
      <c r="AC60" t="s" s="29">
        <v>75</v>
      </c>
      <c r="AD60" t="s" s="30">
        <v>76</v>
      </c>
      <c r="AE60" t="s" s="29">
        <v>76</v>
      </c>
      <c r="AF60" s="28">
        <v>28.8</v>
      </c>
      <c r="AG60" s="27">
        <v>29.0823374295955</v>
      </c>
      <c r="AH60" s="28">
        <v>28.8196569821848</v>
      </c>
      <c r="AI60" s="28">
        <v>20.28</v>
      </c>
      <c r="AJ60" s="27">
        <v>20.3265154576023</v>
      </c>
      <c r="AK60" s="28">
        <v>20.3547001052512</v>
      </c>
      <c r="AL60" s="28">
        <v>23.55</v>
      </c>
      <c r="AM60" s="27">
        <v>23.2899574703815</v>
      </c>
      <c r="AN60" s="28">
        <v>22.9237903667214</v>
      </c>
      <c r="AO60" s="28">
        <v>16.65</v>
      </c>
      <c r="AP60" s="27">
        <v>17.3236869841662</v>
      </c>
      <c r="AQ60" s="28">
        <v>17.1362288786482</v>
      </c>
      <c r="AR60" s="28">
        <v>27.75</v>
      </c>
      <c r="AS60" s="27">
        <v>28.0842799539171</v>
      </c>
      <c r="AT60" s="28">
        <v>27.1033710957501</v>
      </c>
      <c r="AU60" s="28">
        <v>28.18</v>
      </c>
      <c r="AV60" s="27">
        <v>27.9928174603175</v>
      </c>
      <c r="AW60" s="28">
        <v>27.9665399385561</v>
      </c>
      <c r="AX60" s="28">
        <v>29.91</v>
      </c>
      <c r="AY60" s="27">
        <v>29.6505237455197</v>
      </c>
      <c r="AZ60" s="28">
        <v>30.0664481421948</v>
      </c>
      <c r="BA60" s="28">
        <v>25.87</v>
      </c>
      <c r="BB60" s="27">
        <v>25.6176465693804</v>
      </c>
      <c r="BC60" s="28">
        <v>25.5228571428571</v>
      </c>
      <c r="BD60" s="28">
        <v>31.85</v>
      </c>
      <c r="BE60" s="27">
        <v>31.3139016897081</v>
      </c>
      <c r="BF60" s="28">
        <v>31.8496166154634</v>
      </c>
      <c r="BG60" t="s" s="29">
        <v>75</v>
      </c>
      <c r="BH60" t="s" s="30">
        <v>76</v>
      </c>
      <c r="BI60" t="s" s="29">
        <v>76</v>
      </c>
      <c r="BJ60" s="28">
        <v>17.83</v>
      </c>
      <c r="BK60" s="27">
        <v>17.9704575851475</v>
      </c>
      <c r="BL60" s="28">
        <v>16.9152988991295</v>
      </c>
      <c r="BM60" s="28">
        <v>21.17</v>
      </c>
      <c r="BN60" s="27">
        <v>21.0167026634532</v>
      </c>
      <c r="BO60" s="28">
        <v>21.3456807608101</v>
      </c>
      <c r="BP60" s="28">
        <v>18.11</v>
      </c>
      <c r="BQ60" s="27">
        <v>18.1273560128538</v>
      </c>
      <c r="BR60" s="28">
        <v>17.6393938812084</v>
      </c>
      <c r="BS60" s="28">
        <v>27.23</v>
      </c>
      <c r="BT60" s="27">
        <v>27.0945621457704</v>
      </c>
      <c r="BU60" s="28">
        <v>27.6261962365591</v>
      </c>
      <c r="BV60" s="28">
        <v>32.94</v>
      </c>
      <c r="BW60" s="27">
        <v>31.938723140350</v>
      </c>
      <c r="BX60" s="28">
        <v>32.8559701476067</v>
      </c>
      <c r="BY60" s="28">
        <v>25.95</v>
      </c>
      <c r="BZ60" s="27">
        <v>25.7144394663481</v>
      </c>
      <c r="CA60" s="28">
        <v>26.2946604938272</v>
      </c>
      <c r="CB60" s="28">
        <v>33.41</v>
      </c>
      <c r="CC60" s="27">
        <v>31.8687593136995</v>
      </c>
      <c r="CD60" s="28">
        <v>32.7208917756943</v>
      </c>
      <c r="CE60" s="28">
        <v>23.94</v>
      </c>
      <c r="CF60" s="27">
        <v>23.8167683448982</v>
      </c>
      <c r="CG60" s="28">
        <v>24.8399385560676</v>
      </c>
      <c r="CH60" s="28">
        <v>24.82</v>
      </c>
      <c r="CI60" s="27">
        <v>24.3646275403005</v>
      </c>
      <c r="CJ60" s="28">
        <v>24.8332974910394</v>
      </c>
      <c r="CK60" s="28">
        <v>22.54</v>
      </c>
      <c r="CL60" s="27">
        <v>21.9410044229038</v>
      </c>
      <c r="CM60" s="28">
        <v>22.5466534465102</v>
      </c>
      <c r="CN60" s="28">
        <v>23.21</v>
      </c>
      <c r="CO60" s="27">
        <v>23.1072708653354</v>
      </c>
      <c r="CP60" s="28">
        <v>23.2064407322069</v>
      </c>
      <c r="CQ60" s="28">
        <v>17.65</v>
      </c>
      <c r="CR60" s="27">
        <v>17.2954262672811</v>
      </c>
      <c r="CS60" s="28">
        <v>16.9753974654378</v>
      </c>
      <c r="CT60" s="28">
        <v>32.09</v>
      </c>
      <c r="CU60" s="27">
        <v>31.5164884398755</v>
      </c>
      <c r="CV60" s="28">
        <v>31.7174907813729</v>
      </c>
      <c r="CW60" s="28">
        <v>16.38</v>
      </c>
      <c r="CX60" s="27">
        <v>16.4125153609831</v>
      </c>
      <c r="CY60" s="28">
        <v>16.6920993343574</v>
      </c>
      <c r="CZ60" s="28">
        <v>25.82</v>
      </c>
      <c r="DA60" s="27">
        <v>25.5511264720942</v>
      </c>
      <c r="DB60" s="28">
        <v>26.0843256395996</v>
      </c>
      <c r="DC60" s="28">
        <v>35.31</v>
      </c>
      <c r="DD60" s="27">
        <v>35.518177781309</v>
      </c>
      <c r="DE60" s="28">
        <v>35.236466488338</v>
      </c>
      <c r="DF60" s="28">
        <v>29.03</v>
      </c>
      <c r="DG60" s="27">
        <v>28.0772158218126</v>
      </c>
      <c r="DH60" s="28">
        <v>28.5677841781874</v>
      </c>
      <c r="DI60" s="28">
        <v>20.45</v>
      </c>
      <c r="DJ60" s="27">
        <v>19.6688152841782</v>
      </c>
      <c r="DK60" s="28">
        <v>20.0422753456221</v>
      </c>
      <c r="DL60" s="28">
        <v>24.28</v>
      </c>
      <c r="DM60" s="27">
        <v>24.8710509472606</v>
      </c>
      <c r="DN60" s="28">
        <v>24.1465373783922</v>
      </c>
      <c r="DO60" s="28">
        <v>26.41</v>
      </c>
      <c r="DP60" s="27">
        <v>26.9058015248076</v>
      </c>
      <c r="DQ60" s="28">
        <v>26.7129332113905</v>
      </c>
      <c r="DR60" s="28">
        <v>19.78</v>
      </c>
      <c r="DS60" s="27">
        <v>19.7743733998976</v>
      </c>
      <c r="DT60" s="28">
        <v>19.7743733998976</v>
      </c>
      <c r="DU60" s="28">
        <v>33.12</v>
      </c>
      <c r="DV60" s="27">
        <v>32.9755066255275</v>
      </c>
      <c r="DW60" s="28">
        <v>33.7019362121934</v>
      </c>
      <c r="DX60" s="28">
        <v>32.24</v>
      </c>
      <c r="DY60" s="27">
        <v>32.4044732462878</v>
      </c>
      <c r="DZ60" s="28">
        <v>32.3243753200205</v>
      </c>
      <c r="EA60" s="28">
        <v>24.74</v>
      </c>
      <c r="EB60" s="27">
        <v>24.5316973886329</v>
      </c>
      <c r="EC60" s="28">
        <v>24.2312480798771</v>
      </c>
      <c r="ED60" s="28">
        <v>20.91</v>
      </c>
      <c r="EE60" s="27">
        <v>20.6544839945619</v>
      </c>
      <c r="EF60" s="28">
        <v>21.0946991145364</v>
      </c>
      <c r="EG60" s="28">
        <v>23.18</v>
      </c>
      <c r="EH60" s="27">
        <v>22.7165375753279</v>
      </c>
      <c r="EI60" s="28">
        <v>21.7664673711532</v>
      </c>
      <c r="EJ60" s="28">
        <v>32.89</v>
      </c>
      <c r="EK60" s="27">
        <v>32.6883518945212</v>
      </c>
      <c r="EL60" s="28">
        <v>32.6582642089094</v>
      </c>
      <c r="EM60" s="28">
        <v>19.05</v>
      </c>
      <c r="EN60" s="27">
        <v>18.5461340643042</v>
      </c>
      <c r="EO60" s="28">
        <v>18.7753130903826</v>
      </c>
      <c r="EP60" s="28">
        <v>19.68</v>
      </c>
      <c r="EQ60" s="27">
        <v>19.722089733743</v>
      </c>
      <c r="ER60" s="28">
        <v>19.5194886072709</v>
      </c>
      <c r="ES60" s="28">
        <v>23.55</v>
      </c>
      <c r="ET60" s="27">
        <v>23.4928520225294</v>
      </c>
      <c r="EU60" s="28">
        <v>23.8484831029186</v>
      </c>
      <c r="EV60" s="28">
        <v>21.72</v>
      </c>
      <c r="EW60" s="27">
        <v>22.6504729902714</v>
      </c>
      <c r="EX60" s="28">
        <v>21.7352409398646</v>
      </c>
      <c r="EY60" s="28">
        <v>31.37</v>
      </c>
      <c r="EZ60" s="27">
        <v>31.3635610334234</v>
      </c>
      <c r="FA60" s="28">
        <v>31.364649985875</v>
      </c>
      <c r="FB60" s="28">
        <v>26.67</v>
      </c>
      <c r="FC60" s="27">
        <v>26.9522503055521</v>
      </c>
      <c r="FD60" s="28">
        <v>26.9932805655118</v>
      </c>
      <c r="FE60" s="28">
        <v>23.12</v>
      </c>
      <c r="FF60" s="27">
        <v>23.3071831797235</v>
      </c>
      <c r="FG60" s="28">
        <v>23.1234229390681</v>
      </c>
      <c r="FH60" s="28">
        <v>26.96</v>
      </c>
      <c r="FI60" s="27">
        <v>26.5906126295531</v>
      </c>
      <c r="FJ60" s="28">
        <v>27.1981762363826</v>
      </c>
      <c r="FK60" s="28">
        <v>23.01</v>
      </c>
      <c r="FL60" s="27">
        <v>22.7934514539965</v>
      </c>
      <c r="FM60" s="28">
        <v>23.2226286482335</v>
      </c>
      <c r="FN60" s="28">
        <v>16.43</v>
      </c>
      <c r="FO60" s="27">
        <v>16.6602767821585</v>
      </c>
      <c r="FP60" s="28">
        <v>16.4340061929481</v>
      </c>
      <c r="FQ60" s="28">
        <v>23.71</v>
      </c>
      <c r="FR60" s="27">
        <v>23.3464155499055</v>
      </c>
      <c r="FS60" s="28">
        <v>22.9102714215089</v>
      </c>
      <c r="FT60" s="32"/>
      <c r="FU60" s="33">
        <f>SUM(SUM(B60,E60,H60,K60,N60,Q60,T60,W60,Z60,AC60,AF60,AI60,AL60,AO60,AR60,AU60,AX60,BA60,BD60,BG60,BJ60,BM60,BP60,BS60,BV60,BY60,CB60,CE60,CH60,CK60),CN60,CQ60,CT60,CW60,CZ60,DC60,DF60,DI60,DL60,DO60,DR60,DU60,DX60,EA60,ED60,EG60,EJ60,EM60,EP60,ES60,EV60,EY60,FB60,FE60,FH60,FK60,FN60,FQ60)/58</f>
        <v>25.09375</v>
      </c>
      <c r="FV60" s="33">
        <f>SUM(SUM(C60,F60,I60,L60,O60,R60,U60,X60,AA60,AD60,AG60,AJ60,AM60,AP60,AS60,AV60,AY60,BB60,BE60,BH60,BK60,BN60,BQ60,BT60,BW60,BZ60,CC60,CF60,CI60,CL60),CO60,CR60,CU60,CX60,DA60,DD60,DG60,DJ60,DM60,DP60,DS60,DV60,DY60,EB60,EE60,EH60,EK60,EN60,EQ60,ET60,EW60,EZ60,FC60,FF60,FI60,FL60,FO60,FR60)/58</f>
        <v>24.9394485987815</v>
      </c>
      <c r="FW60" s="33">
        <f>SUM(SUM(D60,G60,J60,M60,P60,S60,V60,Y60,AB60,AE60,AH60,AK60,AN60,AQ60,AT60,AW60,AZ60,BC60,BF60,BI60,BL60,BO60,BR60,BU60,BX60,CA60,CD60,CG60,CJ60,CM60),CP60,CS60,CV60,CY60,DB60,DE60,DH60,DK60,DN60,DQ60,DT60,DW60,DZ60,EC60,EF60,EI60,EL60,EO60,ER60,EU60,EX60,FA60,FD60,FG60,FJ60,FM60,FP60,FS60)/58</f>
        <v>25.0144228308083</v>
      </c>
      <c r="FX60" s="34"/>
      <c r="FY60" s="34"/>
      <c r="FZ60" s="34"/>
      <c r="GA60" s="34"/>
      <c r="GB60" s="31">
        <f>SUM(SUM(D60,G60,J60,M60,P60,S60,V60,Y60,AB60,AE60,AH60,AK60,AQ60,AT60,AW60,AZ60,BC60,BF60,BI60,BO60,BU60,BX60,CA60,CD60,CG60,CJ60,CM60,CS60,CV60,CY60),DB60,DE60,DH60,DK60,DN60,DZ60,EC60,EF60,EL60,EO60,ER60,EU60,EX60,FG60,FJ60,FM60)/46</f>
        <v>25.465109915580</v>
      </c>
      <c r="GC60" s="37">
        <v>1967</v>
      </c>
      <c r="GD60" s="27">
        <f>AVERAGE(L60,R60,BB60,BH60,CF60,DS60,EH60,EW60,FC60,FF60,FI60,FR60)</f>
        <v>23.852140125955</v>
      </c>
      <c r="GE60" s="27">
        <f>AVERAGE(M60,S60,BC60,BI60,CG60,DT60,EI60,EX60,FD60,FG60,FJ60,FS60)</f>
        <v>23.7255684631598</v>
      </c>
      <c r="GF60" s="31">
        <f>AVERAGE(I60,BE60,EZ60)</f>
        <v>30.4477924472224</v>
      </c>
      <c r="GG60" s="31">
        <f>AVERAGE(J60,BF60,FA60)</f>
        <v>30.5120464537317</v>
      </c>
      <c r="GH60" s="31">
        <f>AVERAGE(O60,AA60,AD60,AG60,AM60,AV60,AY60,BT60,BW60,CU60,DA60,DP60,DV60,DY60,EK60)</f>
        <v>29.2062491020779</v>
      </c>
      <c r="GI60" s="31">
        <f>AVERAGE(P60,AB60,AE60,AH60,AN60,AW60,AZ60,BU60,BX60,CV60,DB60,DQ60,DW60,DZ60,EL60)</f>
        <v>29.4262608218727</v>
      </c>
      <c r="GJ60" s="31">
        <f>AVERAGE(C60,DG60,EE60,EN60,ET60)</f>
        <v>22.5269428156505</v>
      </c>
      <c r="GK60" s="31">
        <f>AVERAGE(D60,DH60,EF60,EO60,EU60)</f>
        <v>22.8297301675583</v>
      </c>
      <c r="GL60" s="27">
        <f>AVERAGE(BK60,CR60,CX60)</f>
        <v>17.2261330711372</v>
      </c>
      <c r="GM60" s="27">
        <f>AVERAGE(BL60,CS60,CY60)</f>
        <v>16.8609318996416</v>
      </c>
      <c r="GN60" s="27">
        <f>AVERAGE(AP60,BQ60,CO60,DJ60,DM60,EQ60,FO60)</f>
        <v>19.9257923728137</v>
      </c>
      <c r="GO60" s="27">
        <f>AVERAGE(AQ60,BR60,CP60,DK60,DN60,ER60,FP60)</f>
        <v>19.7320530023281</v>
      </c>
      <c r="GP60" s="27">
        <f>AVERAGE(F60,U60,X60,AJ60,AS60,BN60,BZ60,CC60,CI60,CL60,DD60,EB60,FL60)</f>
        <v>25.4008504210877</v>
      </c>
      <c r="GQ60" s="27">
        <f>AVERAGE(G60,V60,Y60,AK60,AT60,BO60,CA60,CD60,CJ60,CM60,DE60,EC60,FM60)</f>
        <v>25.6512936161601</v>
      </c>
      <c r="GR60" s="27">
        <f>AVERAGE(X60,AS60,CC60,DD60)</f>
        <v>31.8878349841976</v>
      </c>
      <c r="GS60" s="27">
        <f>AVERAGE(Y60,AT60,CD60,DE60)</f>
        <v>31.8307970992902</v>
      </c>
      <c r="GT60" s="27">
        <f>AVERAGE(F60,U60,AJ60,BN60,BZ60,CI60,CL60,EB60,FL60)</f>
        <v>22.5177461708167</v>
      </c>
      <c r="GU60" s="27">
        <f>AVERAGE(G60,V60,AK60,BO60,CA60,CJ60,CM60,EC60,FM60)</f>
        <v>22.9048476236579</v>
      </c>
      <c r="GV60" s="27"/>
    </row>
    <row r="61" ht="20.35" customHeight="1">
      <c r="A61" s="25">
        <v>1968</v>
      </c>
      <c r="B61" s="26">
        <v>21.72</v>
      </c>
      <c r="C61" s="27">
        <v>21.2054316524534</v>
      </c>
      <c r="D61" s="28">
        <v>21.2323628105302</v>
      </c>
      <c r="E61" s="28">
        <v>18.99</v>
      </c>
      <c r="F61" s="27">
        <v>18.9954047707329</v>
      </c>
      <c r="G61" s="28">
        <v>19.4415322580645</v>
      </c>
      <c r="H61" s="28">
        <v>27.61</v>
      </c>
      <c r="I61" s="27">
        <v>28.0357205537016</v>
      </c>
      <c r="J61" s="28">
        <v>27.6117803732542</v>
      </c>
      <c r="K61" s="28">
        <v>19.59</v>
      </c>
      <c r="L61" s="27">
        <v>19.5053768933932</v>
      </c>
      <c r="M61" s="28">
        <v>19.0261822218691</v>
      </c>
      <c r="N61" s="28">
        <v>31.62</v>
      </c>
      <c r="O61" s="27">
        <v>30.7199780620443</v>
      </c>
      <c r="P61" s="28">
        <v>31.9337464466691</v>
      </c>
      <c r="Q61" s="28">
        <v>26.73</v>
      </c>
      <c r="R61" s="27">
        <v>26.4387418118898</v>
      </c>
      <c r="S61" s="28">
        <v>26.4384729946855</v>
      </c>
      <c r="T61" s="28">
        <v>20.51</v>
      </c>
      <c r="U61" s="27">
        <v>19.9782264244222</v>
      </c>
      <c r="V61" s="28">
        <v>20.779390063033</v>
      </c>
      <c r="W61" s="28">
        <v>31.39</v>
      </c>
      <c r="X61" s="27">
        <v>31.194866827339</v>
      </c>
      <c r="Y61" s="28">
        <v>31.393067605982</v>
      </c>
      <c r="Z61" s="28">
        <v>26.64</v>
      </c>
      <c r="AA61" s="27">
        <v>27.1757696823631</v>
      </c>
      <c r="AB61" s="28">
        <v>26.6555119886293</v>
      </c>
      <c r="AC61" t="s" s="29">
        <v>75</v>
      </c>
      <c r="AD61" t="s" s="30">
        <v>76</v>
      </c>
      <c r="AE61" t="s" s="29">
        <v>76</v>
      </c>
      <c r="AF61" s="28">
        <v>29.09</v>
      </c>
      <c r="AG61" s="27">
        <v>29.3614587195649</v>
      </c>
      <c r="AH61" s="28">
        <v>29.0888394512421</v>
      </c>
      <c r="AI61" s="28">
        <v>19.12</v>
      </c>
      <c r="AJ61" s="27">
        <v>19.1605774935113</v>
      </c>
      <c r="AK61" s="28">
        <v>19.1265810777407</v>
      </c>
      <c r="AL61" s="28">
        <v>23.81</v>
      </c>
      <c r="AM61" s="27">
        <v>23.5198856754418</v>
      </c>
      <c r="AN61" s="28">
        <v>23.126039117538</v>
      </c>
      <c r="AO61" s="28">
        <v>16.21</v>
      </c>
      <c r="AP61" s="27">
        <v>16.8890350389322</v>
      </c>
      <c r="AQ61" s="28">
        <v>16.707485168706</v>
      </c>
      <c r="AR61" s="28">
        <v>26.53</v>
      </c>
      <c r="AS61" s="27">
        <v>26.7625738474849</v>
      </c>
      <c r="AT61" s="28">
        <v>25.9237319243604</v>
      </c>
      <c r="AU61" s="28">
        <v>27.8</v>
      </c>
      <c r="AV61" s="27">
        <v>27.6038134964776</v>
      </c>
      <c r="AW61" s="28">
        <v>27.5840653194908</v>
      </c>
      <c r="AX61" s="28">
        <v>29.53</v>
      </c>
      <c r="AY61" s="27">
        <v>29.2799023851703</v>
      </c>
      <c r="AZ61" s="28">
        <v>29.7123624132634</v>
      </c>
      <c r="BA61" s="28">
        <v>24.9</v>
      </c>
      <c r="BB61" s="27">
        <v>24.642816091954</v>
      </c>
      <c r="BC61" s="28">
        <v>24.5216923124459</v>
      </c>
      <c r="BD61" s="28">
        <v>31.7</v>
      </c>
      <c r="BE61" s="27">
        <v>31.2033843159066</v>
      </c>
      <c r="BF61" s="28">
        <v>31.7026229761463</v>
      </c>
      <c r="BG61" s="28">
        <v>22.7</v>
      </c>
      <c r="BH61" s="27">
        <v>22.5727574619948</v>
      </c>
      <c r="BI61" s="28">
        <v>22.772012730194</v>
      </c>
      <c r="BJ61" s="28">
        <v>17.21</v>
      </c>
      <c r="BK61" s="27">
        <v>17.326373130639</v>
      </c>
      <c r="BL61" s="28">
        <v>16.3322175874429</v>
      </c>
      <c r="BM61" s="28">
        <v>21.56</v>
      </c>
      <c r="BN61" s="27">
        <v>21.2000305404987</v>
      </c>
      <c r="BO61" s="28">
        <v>21.6032246048422</v>
      </c>
      <c r="BP61" s="28">
        <v>17.93</v>
      </c>
      <c r="BQ61" s="27">
        <v>18.0198591027067</v>
      </c>
      <c r="BR61" s="28">
        <v>17.5038338895069</v>
      </c>
      <c r="BS61" s="28">
        <v>27.39</v>
      </c>
      <c r="BT61" s="27">
        <v>27.2795244495648</v>
      </c>
      <c r="BU61" s="28">
        <v>27.7959176863181</v>
      </c>
      <c r="BV61" s="28">
        <v>33.12</v>
      </c>
      <c r="BW61" s="27">
        <v>32.1175730710603</v>
      </c>
      <c r="BX61" s="28">
        <v>33.0596271234156</v>
      </c>
      <c r="BY61" s="28">
        <v>24.31</v>
      </c>
      <c r="BZ61" s="27">
        <v>24.0990878754171</v>
      </c>
      <c r="CA61" s="28">
        <v>24.5853157829687</v>
      </c>
      <c r="CB61" s="28">
        <v>33.44</v>
      </c>
      <c r="CC61" s="27">
        <v>31.9283450747744</v>
      </c>
      <c r="CD61" s="28">
        <v>32.7470828698554</v>
      </c>
      <c r="CE61" s="28">
        <v>22.9</v>
      </c>
      <c r="CF61" s="27">
        <v>22.8389268940798</v>
      </c>
      <c r="CG61" s="28">
        <v>23.0430329996292</v>
      </c>
      <c r="CH61" s="28">
        <v>24.27</v>
      </c>
      <c r="CI61" s="27">
        <v>23.8483008898776</v>
      </c>
      <c r="CJ61" s="28">
        <v>24.2737130762576</v>
      </c>
      <c r="CK61" s="28">
        <v>20.67</v>
      </c>
      <c r="CL61" s="27">
        <v>20.1534395580628</v>
      </c>
      <c r="CM61" s="28">
        <v>20.7088187492275</v>
      </c>
      <c r="CN61" s="28">
        <v>22.5</v>
      </c>
      <c r="CO61" s="27">
        <v>22.4250089605735</v>
      </c>
      <c r="CP61" s="28">
        <v>22.5029004449388</v>
      </c>
      <c r="CQ61" s="28">
        <v>16.87</v>
      </c>
      <c r="CR61" s="27">
        <v>16.4899666295884</v>
      </c>
      <c r="CS61" s="28">
        <v>16.2093872821654</v>
      </c>
      <c r="CT61" s="28">
        <v>31.11</v>
      </c>
      <c r="CU61" s="27">
        <v>30.5758845707191</v>
      </c>
      <c r="CV61" s="28">
        <v>30.8450797182054</v>
      </c>
      <c r="CW61" s="28">
        <v>15.65</v>
      </c>
      <c r="CX61" s="27">
        <v>15.6743860462242</v>
      </c>
      <c r="CY61" s="28">
        <v>15.8624619948091</v>
      </c>
      <c r="CZ61" s="28">
        <v>26.01</v>
      </c>
      <c r="DA61" s="27">
        <v>25.7424388209121</v>
      </c>
      <c r="DB61" s="28">
        <v>26.301992646150</v>
      </c>
      <c r="DC61" s="28">
        <v>33.89</v>
      </c>
      <c r="DD61" s="27">
        <v>33.9368796157776</v>
      </c>
      <c r="DE61" s="28">
        <v>33.811506894158</v>
      </c>
      <c r="DF61" s="28">
        <v>27.16</v>
      </c>
      <c r="DG61" s="27">
        <v>26.4934603262885</v>
      </c>
      <c r="DH61" s="28">
        <v>28.044912248177</v>
      </c>
      <c r="DI61" s="28">
        <v>20.5</v>
      </c>
      <c r="DJ61" s="27">
        <v>19.7008197379805</v>
      </c>
      <c r="DK61" s="28">
        <v>20.0955126065999</v>
      </c>
      <c r="DL61" s="28">
        <v>23.66</v>
      </c>
      <c r="DM61" s="27">
        <v>24.210186009146</v>
      </c>
      <c r="DN61" s="28">
        <v>23.539899579780</v>
      </c>
      <c r="DO61" s="28">
        <v>26.23</v>
      </c>
      <c r="DP61" s="27">
        <v>26.6902110790204</v>
      </c>
      <c r="DQ61" s="28">
        <v>26.5173354525801</v>
      </c>
      <c r="DR61" s="28">
        <v>20.53</v>
      </c>
      <c r="DS61" s="27">
        <v>20.5221695181595</v>
      </c>
      <c r="DT61" s="28">
        <v>20.5221695181595</v>
      </c>
      <c r="DU61" s="28">
        <v>33.31</v>
      </c>
      <c r="DV61" s="27">
        <v>33.0824196858944</v>
      </c>
      <c r="DW61" s="28">
        <v>33.871124706464</v>
      </c>
      <c r="DX61" t="s" s="29">
        <v>75</v>
      </c>
      <c r="DY61" t="s" s="30">
        <v>76</v>
      </c>
      <c r="DZ61" t="s" s="29">
        <v>76</v>
      </c>
      <c r="EA61" s="28">
        <v>23</v>
      </c>
      <c r="EB61" s="27">
        <v>22.7345609318996</v>
      </c>
      <c r="EC61" s="28">
        <v>22.4399533432209</v>
      </c>
      <c r="ED61" s="28">
        <v>20.63</v>
      </c>
      <c r="EE61" s="27">
        <v>20.408077184526</v>
      </c>
      <c r="EF61" s="28">
        <v>20.8798470522803</v>
      </c>
      <c r="EG61" s="28">
        <v>23.56</v>
      </c>
      <c r="EH61" s="27">
        <v>23.0373504511185</v>
      </c>
      <c r="EI61" s="28">
        <v>22.0927459522927</v>
      </c>
      <c r="EJ61" s="28">
        <v>32.51</v>
      </c>
      <c r="EK61" s="27">
        <v>32.3601677790137</v>
      </c>
      <c r="EL61" s="28">
        <v>32.3249499443826</v>
      </c>
      <c r="EM61" s="28">
        <v>18.59</v>
      </c>
      <c r="EN61" s="27">
        <v>18.0907245705104</v>
      </c>
      <c r="EO61" s="28">
        <v>18.3531315659375</v>
      </c>
      <c r="EP61" s="28">
        <v>19.91</v>
      </c>
      <c r="EQ61" s="27">
        <v>19.9755654430849</v>
      </c>
      <c r="ER61" s="28">
        <v>19.7760119268323</v>
      </c>
      <c r="ES61" s="28">
        <v>22.65</v>
      </c>
      <c r="ET61" s="27">
        <v>22.5687191014708</v>
      </c>
      <c r="EU61" s="28">
        <v>22.9079218532055</v>
      </c>
      <c r="EV61" s="28">
        <v>22.54</v>
      </c>
      <c r="EW61" s="27">
        <v>23.5201804474107</v>
      </c>
      <c r="EX61" s="28">
        <v>22.5466598689903</v>
      </c>
      <c r="EY61" s="28">
        <v>31.38</v>
      </c>
      <c r="EZ61" s="27">
        <v>31.3755935264148</v>
      </c>
      <c r="FA61" s="28">
        <v>31.3914438196075</v>
      </c>
      <c r="FB61" s="28">
        <v>26.28</v>
      </c>
      <c r="FC61" s="27">
        <v>26.5332990359659</v>
      </c>
      <c r="FD61" s="28">
        <v>26.5626192683228</v>
      </c>
      <c r="FE61" s="28">
        <v>21.74</v>
      </c>
      <c r="FF61" s="27">
        <v>21.9372861821777</v>
      </c>
      <c r="FG61" s="28">
        <v>21.7424845507354</v>
      </c>
      <c r="FH61" s="28">
        <v>26.27</v>
      </c>
      <c r="FI61" s="27">
        <v>25.8631756821709</v>
      </c>
      <c r="FJ61" s="28">
        <v>26.5617548304701</v>
      </c>
      <c r="FK61" s="28">
        <v>21.36</v>
      </c>
      <c r="FL61" s="27">
        <v>21.2245544432085</v>
      </c>
      <c r="FM61" s="28">
        <v>21.6063375973304</v>
      </c>
      <c r="FN61" s="28">
        <v>16.26</v>
      </c>
      <c r="FO61" s="27">
        <v>16.5096876158695</v>
      </c>
      <c r="FP61" s="28">
        <v>16.2458904956124</v>
      </c>
      <c r="FQ61" s="28">
        <v>24.32</v>
      </c>
      <c r="FR61" s="27">
        <v>24.1214828204177</v>
      </c>
      <c r="FS61" s="28">
        <v>23.4376921888518</v>
      </c>
      <c r="FT61" s="32"/>
      <c r="FU61" s="33">
        <f>SUM(SUM(B61,E61,H61,K61,N61,Q61,T61,W61,Z61,AC61,AF61,AI61,AL61,AO61,AR61,AU61,AX61,BA61,BD61,BG61,BJ61,BM61,BP61,BS61,BV61,BY61,CB61,CE61,CH61,CK61),CN61,CQ61,CT61,CW61,CZ61,DC61,DF61,DI61,DL61,DO61,DR61,DU61,DX61,EA61,ED61,EG61,EJ61,EM61,EP61,ES61,EV61,EY61,FB61,FE61,FH61,FK61,FN61,FQ61)/58</f>
        <v>24.4180357142857</v>
      </c>
      <c r="FV61" s="33">
        <f>SUM(SUM(C61,F61,I61,L61,O61,R61,U61,X61,AA61,AD61,AG61,AJ61,AM61,AP61,AS61,AV61,AY61,BB61,BE61,BH61,BK61,BN61,BQ61,BT61,BW61,BZ61,CC61,CF61,CI61,CL61),CO61,CR61,CU61,CX61,DA61,DD61,DG61,DJ61,DM61,DP61,DS61,DV61,DY61,EB61,EE61,EH61,EK61,EN61,EQ61,ET61,EW61,EZ61,FC61,FF61,FI61,FL61,FO61,FR61)/58</f>
        <v>24.2653828215536</v>
      </c>
      <c r="FW61" s="33">
        <f>SUM(SUM(D61,G61,J61,M61,P61,S61,V61,Y61,AB61,AE61,AH61,AK61,AN61,AQ61,AT61,AW61,AZ61,BC61,BF61,BI61,BL61,BO61,BR61,BU61,BX61,CA61,CD61,CG61,CJ61,CM61),CP61,CS61,CV61,CY61,DB61,DE61,DH61,DK61,DN61,DQ61,DT61,DW61,DZ61,EC61,EF61,EI61,EL61,EO61,ER61,EU61,EX61,FA61,FD61,FG61,FJ61,FM61,FP61,FS61)/58</f>
        <v>24.3468569816709</v>
      </c>
      <c r="FX61" s="34"/>
      <c r="FY61" s="34"/>
      <c r="FZ61" s="34"/>
      <c r="GA61" s="34"/>
      <c r="GB61" s="31">
        <f>SUM(SUM(D61,G61,J61,M61,P61,S61,V61,Y61,AB61,AE61,AH61,AK61,AQ61,AT61,AW61,AZ61,BC61,BF61,BI61,BO61,BU61,BX61,CA61,CD61,CG61,CJ61,CM61,CS61,CV61,CY61),DB61,DE61,DH61,DK61,DN61,DZ61,EC61,EF61,EL61,EO61,ER61,EU61,EX61,FG61,FJ61,FM61)/46</f>
        <v>24.6208631484602</v>
      </c>
      <c r="GC61" s="37">
        <v>1968</v>
      </c>
      <c r="GD61" s="27">
        <f>AVERAGE(L61,R61,BB61,BH61,CF61,DS61,EH61,EW61,FC61,FF61,FI61,FR61)</f>
        <v>23.4611302742277</v>
      </c>
      <c r="GE61" s="27">
        <f>AVERAGE(M61,S61,BC61,BI61,CG61,DT61,EI61,EX61,FD61,FG61,FJ61,FS61)</f>
        <v>23.2722932863872</v>
      </c>
      <c r="GF61" s="31">
        <f>AVERAGE(I61,BE61,EZ61)</f>
        <v>30.204899465341</v>
      </c>
      <c r="GG61" s="31">
        <f>AVERAGE(J61,BF61,FA61)</f>
        <v>30.2352823896693</v>
      </c>
      <c r="GH61" s="31">
        <f>AVERAGE(O61,AA61,AD61,AG61,AM61,AV61,AY61,BT61,BW61,CU61,DA61,DP61,DV61,DY61,EK61)</f>
        <v>28.8853098059421</v>
      </c>
      <c r="GI61" s="31">
        <f>AVERAGE(P61,AB61,AE61,AH61,AN61,AW61,AZ61,BU61,BX61,CV61,DB61,DQ61,DW61,DZ61,EL61)</f>
        <v>29.1397378472576</v>
      </c>
      <c r="GJ61" s="31">
        <f>AVERAGE(C61,DG61,EE61,EN61,ET61)</f>
        <v>21.7532825670498</v>
      </c>
      <c r="GK61" s="31">
        <f>AVERAGE(D61,DH61,EF61,EO61,EU61)</f>
        <v>22.2836351060261</v>
      </c>
      <c r="GL61" s="27">
        <f>AVERAGE(BK61,CR61,CX61)</f>
        <v>16.4969086021505</v>
      </c>
      <c r="GM61" s="27">
        <f>AVERAGE(BL61,CS61,CY61)</f>
        <v>16.1346889548058</v>
      </c>
      <c r="GN61" s="27">
        <f>AVERAGE(AP61,BQ61,CO61,DJ61,DM61,EQ61,FO61)</f>
        <v>19.6757374154705</v>
      </c>
      <c r="GO61" s="27">
        <f>AVERAGE(AQ61,BR61,CP61,DK61,DN61,ER61,FP61)</f>
        <v>19.4816477302823</v>
      </c>
      <c r="GP61" s="27">
        <f>AVERAGE(F61,U61,X61,AJ61,AS61,BN61,BZ61,CC61,CI61,CL61,DD61,EB61,FL61)</f>
        <v>24.2474498686928</v>
      </c>
      <c r="GQ61" s="27">
        <f>AVERAGE(G61,V61,Y61,AK61,AT61,BO61,CA61,CD61,CJ61,CM61,DE61,EC61,FM61)</f>
        <v>24.4954042959263</v>
      </c>
      <c r="GR61" s="27">
        <f>AVERAGE(X61,AS61,CC61,DD61)</f>
        <v>30.955666341344</v>
      </c>
      <c r="GS61" s="27">
        <f>AVERAGE(Y61,AT61,CD61,DE61)</f>
        <v>30.968847323589</v>
      </c>
      <c r="GT61" s="27">
        <f>AVERAGE(F61,U61,AJ61,BN61,BZ61,CI61,CL61,EB61,FL61)</f>
        <v>21.2660203252923</v>
      </c>
      <c r="GU61" s="27">
        <f>AVERAGE(G61,V61,AK61,BO61,CA61,CJ61,CM61,EC61,FM61)</f>
        <v>21.6183185058539</v>
      </c>
      <c r="GV61" s="27"/>
    </row>
    <row r="62" ht="20.35" customHeight="1">
      <c r="A62" s="25">
        <v>1969</v>
      </c>
      <c r="B62" s="26">
        <v>21.52</v>
      </c>
      <c r="C62" s="27">
        <v>21.0293541986687</v>
      </c>
      <c r="D62" s="28">
        <v>21.0383762160778</v>
      </c>
      <c r="E62" s="28">
        <v>20.34</v>
      </c>
      <c r="F62" s="27">
        <v>20.3430659065629</v>
      </c>
      <c r="G62" s="28">
        <v>20.8070506029627</v>
      </c>
      <c r="H62" s="28">
        <v>28.82</v>
      </c>
      <c r="I62" s="27">
        <v>29.2111533538146</v>
      </c>
      <c r="J62" s="28">
        <v>28.8167722734255</v>
      </c>
      <c r="K62" s="28">
        <v>19.59</v>
      </c>
      <c r="L62" s="27">
        <v>19.529969650778</v>
      </c>
      <c r="M62" s="28">
        <v>18.9052938008722</v>
      </c>
      <c r="N62" s="28">
        <v>32.16</v>
      </c>
      <c r="O62" s="27">
        <v>31.167828407225</v>
      </c>
      <c r="P62" s="28">
        <v>32.3729192268305</v>
      </c>
      <c r="Q62" t="s" s="29">
        <v>75</v>
      </c>
      <c r="R62" t="s" s="30">
        <v>76</v>
      </c>
      <c r="S62" t="s" s="29">
        <v>76</v>
      </c>
      <c r="T62" s="28">
        <v>22.39</v>
      </c>
      <c r="U62" s="27">
        <v>21.7640809011777</v>
      </c>
      <c r="V62" s="28">
        <v>22.5970961341526</v>
      </c>
      <c r="W62" s="28">
        <v>32.24</v>
      </c>
      <c r="X62" s="27">
        <v>32.0572862263185</v>
      </c>
      <c r="Y62" s="28">
        <v>32.2449059139785</v>
      </c>
      <c r="Z62" s="28">
        <v>26.89</v>
      </c>
      <c r="AA62" s="27">
        <v>27.4206507794277</v>
      </c>
      <c r="AB62" s="28">
        <v>26.9394092421915</v>
      </c>
      <c r="AC62" t="s" s="29">
        <v>75</v>
      </c>
      <c r="AD62" t="s" s="30">
        <v>76</v>
      </c>
      <c r="AE62" t="s" s="29">
        <v>76</v>
      </c>
      <c r="AF62" s="28">
        <v>29.11</v>
      </c>
      <c r="AG62" s="27">
        <v>29.3667249103943</v>
      </c>
      <c r="AH62" s="28">
        <v>29.1119092421915</v>
      </c>
      <c r="AI62" s="28">
        <v>19.86</v>
      </c>
      <c r="AJ62" s="27">
        <v>19.9191289042499</v>
      </c>
      <c r="AK62" s="28">
        <v>19.8800403225807</v>
      </c>
      <c r="AL62" s="28">
        <v>24.07</v>
      </c>
      <c r="AM62" s="27">
        <v>23.8042211142892</v>
      </c>
      <c r="AN62" s="28">
        <v>23.3604320276498</v>
      </c>
      <c r="AO62" s="28">
        <v>15.99</v>
      </c>
      <c r="AP62" s="27">
        <v>16.6406965607485</v>
      </c>
      <c r="AQ62" s="28">
        <v>16.5055465949821</v>
      </c>
      <c r="AR62" s="28">
        <v>27.79</v>
      </c>
      <c r="AS62" s="27">
        <v>28.0254941116231</v>
      </c>
      <c r="AT62" s="28">
        <v>27.1747619047619</v>
      </c>
      <c r="AU62" t="s" s="29">
        <v>75</v>
      </c>
      <c r="AV62" s="27">
        <v>28.236074929972</v>
      </c>
      <c r="AW62" s="28">
        <v>28.1137399852414</v>
      </c>
      <c r="AX62" s="28">
        <v>30.9</v>
      </c>
      <c r="AY62" s="27">
        <v>30.5605005537213</v>
      </c>
      <c r="AZ62" s="28">
        <v>30.9979232068554</v>
      </c>
      <c r="BA62" s="28">
        <v>25.16</v>
      </c>
      <c r="BB62" s="27">
        <v>24.837619047619</v>
      </c>
      <c r="BC62" s="28">
        <v>24.7585317460317</v>
      </c>
      <c r="BD62" t="s" s="29">
        <v>75</v>
      </c>
      <c r="BE62" t="s" s="30">
        <v>76</v>
      </c>
      <c r="BF62" t="s" s="29">
        <v>76</v>
      </c>
      <c r="BG62" s="28">
        <v>22.28</v>
      </c>
      <c r="BH62" s="27">
        <v>22.1509427803379</v>
      </c>
      <c r="BI62" s="28">
        <v>22.3519470046083</v>
      </c>
      <c r="BJ62" s="28">
        <v>17.38</v>
      </c>
      <c r="BK62" s="27">
        <v>17.4828360215054</v>
      </c>
      <c r="BL62" s="28">
        <v>16.4290949820789</v>
      </c>
      <c r="BM62" s="28">
        <v>22.04</v>
      </c>
      <c r="BN62" s="27">
        <v>21.7729927604256</v>
      </c>
      <c r="BO62" t="s" s="29">
        <v>76</v>
      </c>
      <c r="BP62" s="28">
        <v>17.77</v>
      </c>
      <c r="BQ62" s="27">
        <v>17.7712487199181</v>
      </c>
      <c r="BR62" s="28">
        <v>17.2697638248848</v>
      </c>
      <c r="BS62" s="28">
        <v>28.33</v>
      </c>
      <c r="BT62" s="27">
        <v>28.2919538973571</v>
      </c>
      <c r="BU62" s="28">
        <v>28.7152368151562</v>
      </c>
      <c r="BV62" s="28">
        <v>33.67</v>
      </c>
      <c r="BW62" s="27">
        <v>32.6035550523509</v>
      </c>
      <c r="BX62" s="28">
        <v>33.5009473489062</v>
      </c>
      <c r="BY62" s="28">
        <v>25.93</v>
      </c>
      <c r="BZ62" s="27">
        <v>25.6899526369688</v>
      </c>
      <c r="CA62" s="28">
        <v>26.2795910138249</v>
      </c>
      <c r="CB62" s="28">
        <v>33.76</v>
      </c>
      <c r="CC62" s="27">
        <v>32.2002822580645</v>
      </c>
      <c r="CD62" s="28">
        <v>33.007295186892</v>
      </c>
      <c r="CE62" s="28">
        <v>23.21</v>
      </c>
      <c r="CF62" s="27">
        <v>23.1244526325547</v>
      </c>
      <c r="CG62" s="28">
        <v>23.3741666666667</v>
      </c>
      <c r="CH62" s="28">
        <v>25.87</v>
      </c>
      <c r="CI62" s="27">
        <v>25.4963108038915</v>
      </c>
      <c r="CJ62" s="28">
        <v>25.8673726318485</v>
      </c>
      <c r="CK62" s="28">
        <v>22.61</v>
      </c>
      <c r="CL62" s="27">
        <v>22.0628225806452</v>
      </c>
      <c r="CM62" s="28">
        <v>22.6375038402458</v>
      </c>
      <c r="CN62" s="28">
        <v>22.39</v>
      </c>
      <c r="CO62" s="27">
        <v>22.2843619331101</v>
      </c>
      <c r="CP62" s="28">
        <v>22.3597554013572</v>
      </c>
      <c r="CQ62" s="28">
        <v>17.32</v>
      </c>
      <c r="CR62" s="27">
        <v>16.9643618791603</v>
      </c>
      <c r="CS62" s="28">
        <v>16.6592869943676</v>
      </c>
      <c r="CT62" s="28">
        <v>32.56</v>
      </c>
      <c r="CU62" s="27">
        <v>31.8772286226319</v>
      </c>
      <c r="CV62" s="28">
        <v>31.8457846902202</v>
      </c>
      <c r="CW62" s="28">
        <v>16.07</v>
      </c>
      <c r="CX62" s="27">
        <v>15.7299769585254</v>
      </c>
      <c r="CY62" s="28">
        <v>16.4014330517153</v>
      </c>
      <c r="CZ62" s="28">
        <v>26.31</v>
      </c>
      <c r="DA62" s="27">
        <v>26.0286751152074</v>
      </c>
      <c r="DB62" s="28">
        <v>26.593715437788</v>
      </c>
      <c r="DC62" s="28">
        <v>35.65</v>
      </c>
      <c r="DD62" s="27">
        <v>35.690741074060</v>
      </c>
      <c r="DE62" s="28">
        <v>35.4561975166411</v>
      </c>
      <c r="DF62" s="28">
        <v>28.32</v>
      </c>
      <c r="DG62" s="27">
        <v>27.6368132360471</v>
      </c>
      <c r="DH62" s="28">
        <v>29.205256016385</v>
      </c>
      <c r="DI62" s="28">
        <v>20.04</v>
      </c>
      <c r="DJ62" s="27">
        <v>19.2445340501792</v>
      </c>
      <c r="DK62" s="28">
        <v>19.6394828469022</v>
      </c>
      <c r="DL62" s="28">
        <v>23.21</v>
      </c>
      <c r="DM62" s="27">
        <v>23.7689137793708</v>
      </c>
      <c r="DN62" s="28">
        <v>23.0482443676396</v>
      </c>
      <c r="DO62" s="28">
        <v>26.97</v>
      </c>
      <c r="DP62" s="27">
        <v>27.4619685720835</v>
      </c>
      <c r="DQ62" s="28">
        <v>27.2942499453711</v>
      </c>
      <c r="DR62" t="s" s="29">
        <v>75</v>
      </c>
      <c r="DS62" t="s" s="30">
        <v>76</v>
      </c>
      <c r="DT62" t="s" s="29">
        <v>76</v>
      </c>
      <c r="DU62" s="28">
        <v>34.06</v>
      </c>
      <c r="DV62" s="27">
        <v>34.0296853843091</v>
      </c>
      <c r="DW62" s="28">
        <v>34.0555734767025</v>
      </c>
      <c r="DX62" t="s" s="29">
        <v>75</v>
      </c>
      <c r="DY62" t="s" s="30">
        <v>76</v>
      </c>
      <c r="DZ62" t="s" s="29">
        <v>76</v>
      </c>
      <c r="EA62" s="28">
        <v>24.96</v>
      </c>
      <c r="EB62" s="27">
        <v>24.742088453661</v>
      </c>
      <c r="EC62" s="28">
        <v>24.4196555696806</v>
      </c>
      <c r="ED62" s="28">
        <v>20.31</v>
      </c>
      <c r="EE62" s="27">
        <v>20.076482718894</v>
      </c>
      <c r="EF62" s="28">
        <v>20.5734500669581</v>
      </c>
      <c r="EG62" s="28">
        <v>23.39</v>
      </c>
      <c r="EH62" s="27">
        <v>22.9159498649293</v>
      </c>
      <c r="EI62" s="28">
        <v>22.0025633640553</v>
      </c>
      <c r="EJ62" s="28">
        <v>33.56</v>
      </c>
      <c r="EK62" s="27">
        <v>33.3379149515908</v>
      </c>
      <c r="EL62" s="28">
        <v>33.3315025071949</v>
      </c>
      <c r="EM62" s="28">
        <v>18.16</v>
      </c>
      <c r="EN62" s="27">
        <v>17.8920581068913</v>
      </c>
      <c r="EO62" s="28">
        <v>18.1542735535074</v>
      </c>
      <c r="EP62" s="28">
        <v>19.19</v>
      </c>
      <c r="EQ62" s="27">
        <v>19.2125230414746</v>
      </c>
      <c r="ER62" s="28">
        <v>18.9929499487967</v>
      </c>
      <c r="ES62" s="28">
        <v>22.61</v>
      </c>
      <c r="ET62" s="27">
        <v>22.5441762672811</v>
      </c>
      <c r="EU62" s="28">
        <v>22.8744226830517</v>
      </c>
      <c r="EV62" s="28">
        <v>22.13</v>
      </c>
      <c r="EW62" s="27">
        <v>23.1031918842806</v>
      </c>
      <c r="EX62" s="28">
        <v>22.0881221198157</v>
      </c>
      <c r="EY62" s="28">
        <v>32.04</v>
      </c>
      <c r="EZ62" s="27">
        <v>32.108031233999</v>
      </c>
      <c r="FA62" s="28">
        <v>32.1646972606247</v>
      </c>
      <c r="FB62" s="28">
        <v>27.22</v>
      </c>
      <c r="FC62" s="27">
        <v>27.4731957245264</v>
      </c>
      <c r="FD62" s="28">
        <v>27.5109882232463</v>
      </c>
      <c r="FE62" s="28">
        <v>21.56</v>
      </c>
      <c r="FF62" s="27">
        <v>21.7635040697777</v>
      </c>
      <c r="FG62" s="28">
        <v>21.5368951612903</v>
      </c>
      <c r="FH62" s="28">
        <v>26.87</v>
      </c>
      <c r="FI62" s="27">
        <v>26.5292594063951</v>
      </c>
      <c r="FJ62" s="28">
        <v>27.1419246914561</v>
      </c>
      <c r="FK62" s="28">
        <v>23.19</v>
      </c>
      <c r="FL62" s="27">
        <v>22.9959299795187</v>
      </c>
      <c r="FM62" s="28">
        <v>23.420172171019</v>
      </c>
      <c r="FN62" s="28">
        <v>16.08</v>
      </c>
      <c r="FO62" s="27">
        <v>16.3220167690732</v>
      </c>
      <c r="FP62" s="28">
        <v>16.0771594982079</v>
      </c>
      <c r="FQ62" s="28">
        <v>23.51</v>
      </c>
      <c r="FR62" s="27">
        <v>23.4350457240658</v>
      </c>
      <c r="FS62" s="28">
        <v>22.7408848566308</v>
      </c>
      <c r="FT62" s="32"/>
      <c r="FU62" s="33">
        <f>SUM(SUM(B62,E62,H62,K62,N62,Q62,T62,W62,Z62,AC62,AF62,AI62,AL62,AO62,AR62,AU62,AX62,BA62,BD62,BG62,BJ62,BM62,BP62,BS62,BV62,BY62,CB62,CE62,CH62,CK62),CN62,CQ62,CT62,CW62,CZ62,DC62,DF62,DI62,DL62,DO62,DR62,DU62,DX62,EA62,ED62,EG62,EJ62,EM62,EP62,ES62,EV62,EY62,FB62,FE62,FH62,FK62,FN62,FQ62)/58</f>
        <v>24.7569230769231</v>
      </c>
      <c r="FV62" s="33">
        <f>SUM(SUM(C62,F62,I62,L62,O62,R62,U62,X62,AA62,AD62,AG62,AJ62,AM62,AP62,AS62,AV62,AY62,BB62,BE62,BH62,BK62,BN62,BQ62,BT62,BW62,BZ62,CC62,CF62,CI62,CL62),CO62,CR62,CU62,CX62,DA62,DD62,DG62,DJ62,DM62,DP62,DS62,DV62,DY62,EB62,EE62,EH62,EK62,EN62,EQ62,ET62,EW62,EZ62,FC62,FF62,FI62,FL62,FO62,FR62)/58</f>
        <v>24.6741477075784</v>
      </c>
      <c r="FW62" s="33">
        <f>SUM(SUM(D62,G62,J62,M62,P62,S62,V62,Y62,AB62,AE62,AH62,AK62,AN62,AQ62,AT62,AW62,AZ62,BC62,BF62,BI62,BL62,BO62,BR62,BU62,BX62,CA62,CD62,CG62,CJ62,CM62),CP62,CS62,CV62,CY62,DB62,DE62,DH62,DK62,DN62,DQ62,DT62,DW62,DZ62,EC62,EF62,EI62,EL62,EO62,ER62,EU62,EX62,FA62,FD62,FG62,FJ62,FM62,FP62,FS62)/58</f>
        <v>24.7816590226255</v>
      </c>
      <c r="FX62" s="34"/>
      <c r="FY62" s="34"/>
      <c r="FZ62" s="34"/>
      <c r="GA62" s="34"/>
      <c r="GB62" s="31">
        <f>SUM(SUM(D62,G62,J62,M62,P62,S62,V62,Y62,AB62,AE62,AH62,AK62,AQ62,AT62,AW62,AZ62,BC62,BF62,BI62,BO62,BU62,BX62,CA62,CD62,CG62,CJ62,CM62,CS62,CV62,CY62),DB62,DE62,DH62,DK62,DN62,DZ62,EC62,EF62,EL62,EO62,ER62,EU62,EX62,FG62,FJ62,FM62)/46</f>
        <v>25.0580757637979</v>
      </c>
      <c r="GC62" s="37">
        <v>1969</v>
      </c>
      <c r="GD62" s="27">
        <f>AVERAGE(L62,R62,BB62,BH62,CF62,DS62,EH62,EW62,FC62,FF62,FI62,FR62)</f>
        <v>23.4863130785265</v>
      </c>
      <c r="GE62" s="27">
        <f>AVERAGE(M62,S62,BC62,BI62,CG62,DT62,EI62,EX62,FD62,FG62,FJ62,FS62)</f>
        <v>23.2411317634673</v>
      </c>
      <c r="GF62" s="31">
        <f>AVERAGE(I62,BE62,EZ62)</f>
        <v>30.6595922939068</v>
      </c>
      <c r="GG62" s="31">
        <f>AVERAGE(J62,BF62,FA62)</f>
        <v>30.4907347670251</v>
      </c>
      <c r="GH62" s="31">
        <f>AVERAGE(O62,AA62,AD62,AG62,AM62,AV62,AY62,BT62,BW62,CU62,DA62,DP62,DV62,DY62,EK62)</f>
        <v>29.5528447915816</v>
      </c>
      <c r="GI62" s="31">
        <f>AVERAGE(P62,AB62,AE62,AH62,AN62,AW62,AZ62,BU62,BX62,CV62,DB62,DQ62,DW62,DZ62,EL62)</f>
        <v>29.7102571655615</v>
      </c>
      <c r="GJ62" s="31">
        <f>AVERAGE(C62,DG62,EE62,EN62,ET62)</f>
        <v>21.8357769055564</v>
      </c>
      <c r="GK62" s="31">
        <f>AVERAGE(D62,DH62,EF62,EO62,EU62)</f>
        <v>22.369155707196</v>
      </c>
      <c r="GL62" s="27">
        <f>AVERAGE(BK62,CR62,CX62)</f>
        <v>16.7257249530637</v>
      </c>
      <c r="GM62" s="27">
        <f>AVERAGE(BL62,CS62,CY62)</f>
        <v>16.4966050093873</v>
      </c>
      <c r="GN62" s="27">
        <f>AVERAGE(AP62,BQ62,CO62,DJ62,DM62,EQ62,FO62)</f>
        <v>19.3206135505535</v>
      </c>
      <c r="GO62" s="27">
        <f>AVERAGE(AQ62,BR62,CP62,DK62,DN62,ER62,FP62)</f>
        <v>19.1275574975386</v>
      </c>
      <c r="GP62" s="27">
        <f>AVERAGE(F62,U62,X62,AJ62,AS62,BN62,BZ62,CC62,CI62,CL62,DD62,EB62,FL62)</f>
        <v>25.5969366613206</v>
      </c>
      <c r="GQ62" s="27">
        <f>AVERAGE(G62,V62,Y62,AK62,AT62,BO62,CA62,CD62,CJ62,CM62,DE62,EC62,FM62)</f>
        <v>26.1493035673824</v>
      </c>
      <c r="GR62" s="27">
        <f>AVERAGE(X62,AS62,CC62,DD62)</f>
        <v>31.9934509175165</v>
      </c>
      <c r="GS62" s="27">
        <f>AVERAGE(Y62,AT62,CD62,DE62)</f>
        <v>31.9707901305684</v>
      </c>
      <c r="GT62" s="27">
        <f>AVERAGE(F62,U62,AJ62,BN62,BZ62,CI62,CL62,EB62,FL62)</f>
        <v>22.7540414363446</v>
      </c>
      <c r="GU62" s="27">
        <f>AVERAGE(G62,V62,AK62,BO62,CA62,CJ62,CM62,EC62,FM62)</f>
        <v>23.2385602857894</v>
      </c>
      <c r="GV62" s="31"/>
    </row>
    <row r="63" ht="20.35" customHeight="1">
      <c r="A63" s="25">
        <v>1970</v>
      </c>
      <c r="B63" s="26">
        <v>21.36</v>
      </c>
      <c r="C63" s="27">
        <v>20.8830472350231</v>
      </c>
      <c r="D63" s="28">
        <v>20.8856400409626</v>
      </c>
      <c r="E63" s="28">
        <v>19.67</v>
      </c>
      <c r="F63" s="27">
        <v>19.6585157450077</v>
      </c>
      <c r="G63" s="28">
        <v>20.1685055043523</v>
      </c>
      <c r="H63" s="28">
        <v>28.76</v>
      </c>
      <c r="I63" s="27">
        <v>29.1069572452637</v>
      </c>
      <c r="J63" s="28">
        <v>28.7581944444444</v>
      </c>
      <c r="K63" s="28">
        <v>18.91</v>
      </c>
      <c r="L63" s="27">
        <v>18.8171162547542</v>
      </c>
      <c r="M63" s="28">
        <v>18.3571699154263</v>
      </c>
      <c r="N63" t="s" s="29">
        <v>75</v>
      </c>
      <c r="O63" t="s" s="30">
        <v>76</v>
      </c>
      <c r="P63" t="s" s="29">
        <v>76</v>
      </c>
      <c r="Q63" s="28">
        <v>27.12</v>
      </c>
      <c r="R63" s="27">
        <v>26.8269079621096</v>
      </c>
      <c r="S63" s="28">
        <v>26.8269079621096</v>
      </c>
      <c r="T63" s="28">
        <v>22.38</v>
      </c>
      <c r="U63" s="27">
        <v>21.7729902713774</v>
      </c>
      <c r="V63" s="28">
        <v>22.6031035586277</v>
      </c>
      <c r="W63" s="28">
        <v>33.02</v>
      </c>
      <c r="X63" s="27">
        <v>32.8401012687034</v>
      </c>
      <c r="Y63" s="28">
        <v>33.0176913722478</v>
      </c>
      <c r="Z63" s="28">
        <v>26.73</v>
      </c>
      <c r="AA63" s="27">
        <v>27.2653465941974</v>
      </c>
      <c r="AB63" s="28">
        <v>26.8233206600318</v>
      </c>
      <c r="AC63" t="s" s="29">
        <v>75</v>
      </c>
      <c r="AD63" t="s" s="30">
        <v>76</v>
      </c>
      <c r="AE63" t="s" s="29">
        <v>76</v>
      </c>
      <c r="AF63" s="28">
        <v>29.13</v>
      </c>
      <c r="AG63" s="27">
        <v>29.4571799795187</v>
      </c>
      <c r="AH63" s="28">
        <v>29.1315943420379</v>
      </c>
      <c r="AI63" s="28">
        <v>19.75</v>
      </c>
      <c r="AJ63" s="27">
        <v>19.7976132872504</v>
      </c>
      <c r="AK63" s="28">
        <v>19.8395116487455</v>
      </c>
      <c r="AL63" s="28">
        <v>23.83</v>
      </c>
      <c r="AM63" s="27">
        <v>23.5597987630477</v>
      </c>
      <c r="AN63" s="28">
        <v>23.1457436478057</v>
      </c>
      <c r="AO63" s="28">
        <v>15.79</v>
      </c>
      <c r="AP63" s="27">
        <v>16.4925192012289</v>
      </c>
      <c r="AQ63" s="28">
        <v>16.307627566785</v>
      </c>
      <c r="AR63" s="28">
        <v>27.19</v>
      </c>
      <c r="AS63" s="27">
        <v>27.3202828981055</v>
      </c>
      <c r="AT63" s="28">
        <v>26.557722734255</v>
      </c>
      <c r="AU63" t="s" s="29">
        <v>75</v>
      </c>
      <c r="AV63" t="s" s="30">
        <v>76</v>
      </c>
      <c r="AW63" t="s" s="29">
        <v>76</v>
      </c>
      <c r="AX63" s="28">
        <v>30.4</v>
      </c>
      <c r="AY63" s="27">
        <v>30.1660112058666</v>
      </c>
      <c r="AZ63" s="28">
        <v>30.5338484878358</v>
      </c>
      <c r="BA63" s="28">
        <v>24.85</v>
      </c>
      <c r="BB63" s="27">
        <v>24.570120327701</v>
      </c>
      <c r="BC63" s="28">
        <v>24.4501184075781</v>
      </c>
      <c r="BD63" s="28">
        <v>32.63</v>
      </c>
      <c r="BE63" s="27">
        <v>32.0274076109453</v>
      </c>
      <c r="BF63" s="28">
        <v>32.6284919188085</v>
      </c>
      <c r="BG63" s="28">
        <v>21.99</v>
      </c>
      <c r="BH63" s="27">
        <v>21.8983579109063</v>
      </c>
      <c r="BI63" s="28">
        <v>22.0849180747568</v>
      </c>
      <c r="BJ63" s="28">
        <v>17.14</v>
      </c>
      <c r="BK63" s="27">
        <v>17.2105017921147</v>
      </c>
      <c r="BL63" s="28">
        <v>16.2220148489503</v>
      </c>
      <c r="BM63" s="28">
        <v>21.09</v>
      </c>
      <c r="BN63" s="27">
        <v>21.1267714568215</v>
      </c>
      <c r="BO63" s="28">
        <v>21.4582611411268</v>
      </c>
      <c r="BP63" s="28">
        <v>17.64</v>
      </c>
      <c r="BQ63" s="27">
        <v>17.6823476702509</v>
      </c>
      <c r="BR63" s="28">
        <v>17.1918087557604</v>
      </c>
      <c r="BS63" s="28">
        <v>27.87</v>
      </c>
      <c r="BT63" s="27">
        <v>27.7962763839108</v>
      </c>
      <c r="BU63" s="28">
        <v>28.2621495420152</v>
      </c>
      <c r="BV63" s="28">
        <v>33.46</v>
      </c>
      <c r="BW63" s="27">
        <v>32.4495306739445</v>
      </c>
      <c r="BX63" s="28">
        <v>33.3327826511625</v>
      </c>
      <c r="BY63" s="28">
        <v>25.21</v>
      </c>
      <c r="BZ63" s="27">
        <v>25.0008877368152</v>
      </c>
      <c r="CA63" s="28">
        <v>25.5269918074757</v>
      </c>
      <c r="CB63" s="28">
        <v>35.12</v>
      </c>
      <c r="CC63" s="27">
        <v>33.5871185355863</v>
      </c>
      <c r="CD63" s="28">
        <v>34.4382066052227</v>
      </c>
      <c r="CE63" s="28">
        <v>22.99</v>
      </c>
      <c r="CF63" s="27">
        <v>22.9233710957501</v>
      </c>
      <c r="CG63" s="28">
        <v>23.1521671786995</v>
      </c>
      <c r="CH63" s="28">
        <v>25.51</v>
      </c>
      <c r="CI63" s="27">
        <v>25.1054832309268</v>
      </c>
      <c r="CJ63" s="28">
        <v>25.5078161802355</v>
      </c>
      <c r="CK63" s="28">
        <v>22.4</v>
      </c>
      <c r="CL63" s="27">
        <v>21.8651059378145</v>
      </c>
      <c r="CM63" s="28">
        <v>22.4145014743013</v>
      </c>
      <c r="CN63" t="s" s="29">
        <v>75</v>
      </c>
      <c r="CO63" t="s" s="30">
        <v>76</v>
      </c>
      <c r="CP63" t="s" s="29">
        <v>76</v>
      </c>
      <c r="CQ63" s="28">
        <v>17.14</v>
      </c>
      <c r="CR63" s="27">
        <v>16.7813293650794</v>
      </c>
      <c r="CS63" s="28">
        <v>16.4850876856119</v>
      </c>
      <c r="CT63" s="28">
        <v>32.26</v>
      </c>
      <c r="CU63" s="27">
        <v>31.6325190589976</v>
      </c>
      <c r="CV63" s="28">
        <v>31.6878513824885</v>
      </c>
      <c r="CW63" s="28">
        <v>15.8</v>
      </c>
      <c r="CX63" s="27">
        <v>15.8050281618024</v>
      </c>
      <c r="CY63" s="28">
        <v>16.4886616743472</v>
      </c>
      <c r="CZ63" s="28">
        <v>26.26</v>
      </c>
      <c r="DA63" s="27">
        <v>25.970720046083</v>
      </c>
      <c r="DB63" s="28">
        <v>26.540257296467</v>
      </c>
      <c r="DC63" s="28">
        <v>35.66</v>
      </c>
      <c r="DD63" s="27">
        <v>35.6982891705069</v>
      </c>
      <c r="DE63" s="28">
        <v>35.4131355606759</v>
      </c>
      <c r="DF63" s="28">
        <v>28</v>
      </c>
      <c r="DG63" s="27">
        <v>27.2642188322638</v>
      </c>
      <c r="DH63" s="28">
        <v>28.8591197109342</v>
      </c>
      <c r="DI63" s="28">
        <v>19.86</v>
      </c>
      <c r="DJ63" s="27">
        <v>19.0497225974187</v>
      </c>
      <c r="DK63" s="28">
        <v>19.4366711469534</v>
      </c>
      <c r="DL63" s="28">
        <v>23.21</v>
      </c>
      <c r="DM63" s="27">
        <v>23.764864664442</v>
      </c>
      <c r="DN63" s="28">
        <v>23.0593241167435</v>
      </c>
      <c r="DO63" s="28">
        <v>26.67</v>
      </c>
      <c r="DP63" s="27">
        <v>27.1326479739396</v>
      </c>
      <c r="DQ63" s="28">
        <v>26.9722154138132</v>
      </c>
      <c r="DR63" s="28">
        <v>20.33</v>
      </c>
      <c r="DS63" s="27">
        <v>20.3264777221604</v>
      </c>
      <c r="DT63" s="28">
        <v>20.3422535842294</v>
      </c>
      <c r="DU63" s="28">
        <v>34.08</v>
      </c>
      <c r="DV63" s="27">
        <v>34.0693445980543</v>
      </c>
      <c r="DW63" s="28">
        <v>34.0767069892473</v>
      </c>
      <c r="DX63" s="28">
        <v>32.83</v>
      </c>
      <c r="DY63" s="27">
        <v>32.9760471070149</v>
      </c>
      <c r="DZ63" s="28">
        <v>32.8622471838198</v>
      </c>
      <c r="EA63" s="28">
        <v>24.53</v>
      </c>
      <c r="EB63" s="27">
        <v>24.2887147977471</v>
      </c>
      <c r="EC63" s="28">
        <v>24.0006112391193</v>
      </c>
      <c r="ED63" s="28">
        <v>20.11</v>
      </c>
      <c r="EE63" s="27">
        <v>19.8828565028162</v>
      </c>
      <c r="EF63" s="28">
        <v>20.3660637480799</v>
      </c>
      <c r="EG63" s="28">
        <v>23.61</v>
      </c>
      <c r="EH63" s="27">
        <v>23.1290623399898</v>
      </c>
      <c r="EI63" s="28">
        <v>22.1355600358423</v>
      </c>
      <c r="EJ63" s="28">
        <v>33.42</v>
      </c>
      <c r="EK63" s="27">
        <v>33.2081380325582</v>
      </c>
      <c r="EL63" s="28">
        <v>33.1872644649258</v>
      </c>
      <c r="EM63" s="28">
        <v>18.14</v>
      </c>
      <c r="EN63" s="27">
        <v>17.890534335736</v>
      </c>
      <c r="EO63" s="28">
        <v>18.1337378392217</v>
      </c>
      <c r="EP63" s="28">
        <v>18.95</v>
      </c>
      <c r="EQ63" s="27">
        <v>18.9803782642089</v>
      </c>
      <c r="ER63" s="28">
        <v>18.7474756784434</v>
      </c>
      <c r="ES63" s="28">
        <v>22.48</v>
      </c>
      <c r="ET63" s="27">
        <v>22.4258813364055</v>
      </c>
      <c r="EU63" s="28">
        <v>22.7422139016897</v>
      </c>
      <c r="EV63" s="28">
        <v>22.02</v>
      </c>
      <c r="EW63" s="27">
        <v>23.0171006144393</v>
      </c>
      <c r="EX63" s="28">
        <v>21.9793202764977</v>
      </c>
      <c r="EY63" s="28">
        <v>32.35</v>
      </c>
      <c r="EZ63" s="27">
        <v>32.3476337464908</v>
      </c>
      <c r="FA63" s="28">
        <v>32.3509709421403</v>
      </c>
      <c r="FB63" s="28">
        <v>26.48</v>
      </c>
      <c r="FC63" s="27">
        <v>26.7019758064516</v>
      </c>
      <c r="FD63" s="28">
        <v>26.7511328725039</v>
      </c>
      <c r="FE63" s="28">
        <v>20.98</v>
      </c>
      <c r="FF63" s="27">
        <v>21.1562794418843</v>
      </c>
      <c r="FG63" s="28">
        <v>20.9796089349719</v>
      </c>
      <c r="FH63" s="28">
        <v>26.1</v>
      </c>
      <c r="FI63" s="27">
        <v>25.7419262363826</v>
      </c>
      <c r="FJ63" s="28">
        <v>26.3507809161855</v>
      </c>
      <c r="FK63" s="28">
        <v>23.04</v>
      </c>
      <c r="FL63" s="27">
        <v>22.8462704813108</v>
      </c>
      <c r="FM63" s="28">
        <v>23.2877412954429</v>
      </c>
      <c r="FN63" s="28">
        <v>15.93</v>
      </c>
      <c r="FO63" s="27">
        <v>16.1863606618186</v>
      </c>
      <c r="FP63" s="28">
        <v>15.959863031234</v>
      </c>
      <c r="FQ63" s="28">
        <v>23.88</v>
      </c>
      <c r="FR63" s="27">
        <v>23.8486494694281</v>
      </c>
      <c r="FS63" s="28">
        <v>23.0902625913513</v>
      </c>
      <c r="FT63" s="32"/>
      <c r="FU63" s="33">
        <f>SUM(SUM(B63,E63,H63,K63,N63,Q63,T63,W63,Z63,AC63,AF63,AI63,AL63,AO63,AR63,AU63,AX63,BA63,BD63,BG63,BJ63,BM63,BP63,BS63,BV63,BY63,CB63,CE63,CH63,CK63),CN63,CQ63,CT63,CW63,CZ63,DC63,DF63,DI63,DL63,DO63,DR63,DU63,DX63,EA63,ED63,EG63,EJ63,EM63,EP63,ES63,EV63,EY63,FB63,FE63,FH63,FK63,FN63,FQ63)/58</f>
        <v>24.7418518518519</v>
      </c>
      <c r="FV63" s="33">
        <f>SUM(SUM(C63,F63,I63,L63,O63,R63,U63,X63,AA63,AD63,AG63,AJ63,AM63,AP63,AS63,AV63,AY63,BB63,BE63,BH63,BK63,BN63,BQ63,BT63,BW63,BZ63,CC63,CF63,CI63,CL63),CO63,CR63,CU63,CX63,DA63,DD63,DG63,DJ63,DM63,DP63,DS63,DV63,DY63,EB63,EE63,EH63,EK63,EN63,EQ63,ET63,EW63,EZ63,FC63,FF63,FI63,FL63,FO63,FR63)/58</f>
        <v>24.6172340674143</v>
      </c>
      <c r="FW63" s="33">
        <f>SUM(SUM(D63,G63,J63,M63,P63,S63,V63,Y63,AB63,AE63,AH63,AK63,AN63,AQ63,AT63,AW63,AZ63,BC63,BF63,BI63,BL63,BO63,BR63,BU63,BX63,CA63,CD63,CG63,CJ63,CM63),CP63,CS63,CV63,CY63,DB63,DE63,DH63,DK63,DN63,DQ63,DT63,DW63,DZ63,EC63,EF63,EI63,EL63,EO63,ER63,EU63,EX63,FA63,FD63,FG63,FJ63,FM63,FP63,FS63)/58</f>
        <v>24.6650546293471</v>
      </c>
      <c r="FX63" s="34"/>
      <c r="FY63" s="34"/>
      <c r="FZ63" s="34"/>
      <c r="GA63" s="34"/>
      <c r="GB63" s="31">
        <f>SUM(SUM(D63,G63,J63,M63,P63,S63,V63,Y63,AB63,AE63,AH63,AK63,AQ63,AT63,AW63,AZ63,BC63,BF63,BI63,BO63,BU63,BX63,CA63,CD63,CG63,CJ63,CM63,CS63,CV63,CY63),DB63,DE63,DH63,DK63,DN63,DZ63,EC63,EF63,EL63,EO63,ER63,EU63,EX63,FG63,FJ63,FM63)/46</f>
        <v>24.9691724946945</v>
      </c>
      <c r="GC63" s="37">
        <v>1970</v>
      </c>
      <c r="GD63" s="27">
        <f>AVERAGE(L63,R63,BB63,BH63,CF63,DS63,EH63,EW63,FC63,FF63,FI63,FR63)</f>
        <v>23.2464454318298</v>
      </c>
      <c r="GE63" s="27">
        <f>AVERAGE(M63,S63,BC63,BI63,CG63,DT63,EI63,EX63,FD63,FG63,FJ63,FS63)</f>
        <v>23.041683395846</v>
      </c>
      <c r="GF63" s="31">
        <f>AVERAGE(I63,BE63,EZ63)</f>
        <v>31.1606662008999</v>
      </c>
      <c r="GG63" s="31">
        <f>AVERAGE(J63,BF63,FA63)</f>
        <v>31.2458857684644</v>
      </c>
      <c r="GH63" s="31">
        <f>AVERAGE(O63,AA63,AD63,AG63,AM63,AV63,AY63,BT63,BW63,CU63,DA63,DP63,DV63,DY63,EK63)</f>
        <v>29.6402967014278</v>
      </c>
      <c r="GI63" s="31">
        <f>AVERAGE(P63,AB63,AE63,AH63,AN63,AW63,AZ63,BU63,BX63,CV63,DB63,DQ63,DW63,DZ63,EL63)</f>
        <v>29.7129985051375</v>
      </c>
      <c r="GJ63" s="31">
        <f>AVERAGE(C63,DG63,EE63,EN63,ET63)</f>
        <v>21.6693076484489</v>
      </c>
      <c r="GK63" s="31">
        <f>AVERAGE(D63,DH63,EF63,EO63,EU63)</f>
        <v>22.1973550481776</v>
      </c>
      <c r="GL63" s="27">
        <f>AVERAGE(BK63,CR63,CX63)</f>
        <v>16.5989531063322</v>
      </c>
      <c r="GM63" s="27">
        <f>AVERAGE(BL63,CS63,CY63)</f>
        <v>16.3985880696365</v>
      </c>
      <c r="GN63" s="31">
        <f>AVERAGE(AP63,BQ63,CO63,DJ63,DM63,EQ63,FO63)</f>
        <v>18.692698843228</v>
      </c>
      <c r="GO63" s="31">
        <f>AVERAGE(AQ63,BR63,CP63,DK63,DN63,ER63,FP63)</f>
        <v>18.4504617159866</v>
      </c>
      <c r="GP63" s="27">
        <f>AVERAGE(F63,U63,X63,AJ63,AS63,BN63,BZ63,CC63,CI63,CL63,DD63,EB63,FL63)</f>
        <v>25.4544726783057</v>
      </c>
      <c r="GQ63" s="27">
        <f>AVERAGE(G63,V63,Y63,AK63,AT63,BO63,CA63,CD63,CJ63,CM63,DE63,EC63,FM63)</f>
        <v>25.7102923170637</v>
      </c>
      <c r="GR63" s="27">
        <f>AVERAGE(X63,AS63,CC63,DD63)</f>
        <v>32.3614479682255</v>
      </c>
      <c r="GS63" s="27">
        <f>AVERAGE(Y63,AT63,CD63,DE63)</f>
        <v>32.3566890681004</v>
      </c>
      <c r="GT63" s="27">
        <f>AVERAGE(F63,U63,AJ63,BN63,BZ63,CI63,CL63,EB63,FL63)</f>
        <v>22.3847058827857</v>
      </c>
      <c r="GU63" s="27">
        <f>AVERAGE(G63,V63,AK63,BO63,CA63,CJ63,CM63,EC63,FM63)</f>
        <v>22.7563382054919</v>
      </c>
      <c r="GV63" s="27"/>
    </row>
    <row r="64" ht="20.35" customHeight="1">
      <c r="A64" s="25">
        <v>1971</v>
      </c>
      <c r="B64" s="26">
        <v>21.76</v>
      </c>
      <c r="C64" s="27">
        <v>21.2403648233487</v>
      </c>
      <c r="D64" s="28">
        <v>21.2719572452637</v>
      </c>
      <c r="E64" s="28">
        <v>19.02</v>
      </c>
      <c r="F64" s="27">
        <v>19.0272689452125</v>
      </c>
      <c r="G64" s="28">
        <v>19.4992543522786</v>
      </c>
      <c r="H64" s="28">
        <v>29.19</v>
      </c>
      <c r="I64" s="27">
        <v>29.5673943932412</v>
      </c>
      <c r="J64" s="28">
        <v>29.1894342037891</v>
      </c>
      <c r="K64" s="28">
        <v>19.27</v>
      </c>
      <c r="L64" s="27">
        <v>19.1842382527867</v>
      </c>
      <c r="M64" s="28">
        <v>18.7033347458375</v>
      </c>
      <c r="N64" s="28">
        <v>31.55</v>
      </c>
      <c r="O64" s="27">
        <v>30.7822328706998</v>
      </c>
      <c r="P64" s="28">
        <v>31.5421749364373</v>
      </c>
      <c r="Q64" s="28">
        <v>26.91</v>
      </c>
      <c r="R64" s="27">
        <v>26.6483689107827</v>
      </c>
      <c r="S64" s="28">
        <v>26.648253968254</v>
      </c>
      <c r="T64" s="28">
        <v>20.8</v>
      </c>
      <c r="U64" s="27">
        <v>20.2641128811554</v>
      </c>
      <c r="V64" s="28">
        <v>21.1087038949803</v>
      </c>
      <c r="W64" s="28">
        <v>32.02</v>
      </c>
      <c r="X64" s="27">
        <v>31.8286578341014</v>
      </c>
      <c r="Y64" s="28">
        <v>32.0193189964158</v>
      </c>
      <c r="Z64" s="28">
        <v>26.34</v>
      </c>
      <c r="AA64" s="27">
        <v>26.9443100358423</v>
      </c>
      <c r="AB64" s="28">
        <v>26.4174955197133</v>
      </c>
      <c r="AC64" s="28">
        <v>32.76</v>
      </c>
      <c r="AD64" s="27">
        <v>32.4481247461907</v>
      </c>
      <c r="AE64" s="28">
        <v>32.6712454755725</v>
      </c>
      <c r="AF64" s="28">
        <v>29.28</v>
      </c>
      <c r="AG64" s="27">
        <v>29.6344671769338</v>
      </c>
      <c r="AH64" s="28">
        <v>29.294263952893</v>
      </c>
      <c r="AI64" s="28">
        <v>19.24</v>
      </c>
      <c r="AJ64" s="27">
        <v>19.000338552808</v>
      </c>
      <c r="AK64" s="28">
        <v>18.912801427414</v>
      </c>
      <c r="AL64" s="28">
        <v>23.34</v>
      </c>
      <c r="AM64" s="27">
        <v>23.0920327700973</v>
      </c>
      <c r="AN64" s="28">
        <v>22.7525019201229</v>
      </c>
      <c r="AO64" s="28">
        <v>16.18</v>
      </c>
      <c r="AP64" s="27">
        <v>16.8502186095466</v>
      </c>
      <c r="AQ64" s="28">
        <v>16.7300558380564</v>
      </c>
      <c r="AR64" s="28">
        <v>26.51</v>
      </c>
      <c r="AS64" s="27">
        <v>26.7772887864824</v>
      </c>
      <c r="AT64" s="28">
        <v>25.9108954173067</v>
      </c>
      <c r="AU64" s="28">
        <v>27.74</v>
      </c>
      <c r="AV64" s="27">
        <v>27.6228795884316</v>
      </c>
      <c r="AW64" s="28">
        <v>27.5124884792627</v>
      </c>
      <c r="AX64" s="28">
        <v>29.93</v>
      </c>
      <c r="AY64" s="27">
        <v>29.9426555299539</v>
      </c>
      <c r="AZ64" s="28">
        <v>30.2412336679203</v>
      </c>
      <c r="BA64" s="28">
        <v>24.68</v>
      </c>
      <c r="BB64" s="27">
        <v>24.3349452409399</v>
      </c>
      <c r="BC64" s="28">
        <v>24.2166288331342</v>
      </c>
      <c r="BD64" s="28">
        <v>31.72</v>
      </c>
      <c r="BE64" s="27">
        <v>31.2419329237071</v>
      </c>
      <c r="BF64" s="28">
        <v>31.7191621863799</v>
      </c>
      <c r="BG64" s="28">
        <v>22.49</v>
      </c>
      <c r="BH64" s="27">
        <v>22.3764775676678</v>
      </c>
      <c r="BI64" s="28">
        <v>22.4800672043011</v>
      </c>
      <c r="BJ64" s="28">
        <v>17.42</v>
      </c>
      <c r="BK64" s="27">
        <v>17.5399276753712</v>
      </c>
      <c r="BL64" s="28">
        <v>16.5147964669739</v>
      </c>
      <c r="BM64" s="28">
        <v>20.69</v>
      </c>
      <c r="BN64" s="27">
        <v>20.718623015873</v>
      </c>
      <c r="BO64" s="28">
        <v>21.0273448146835</v>
      </c>
      <c r="BP64" s="28">
        <v>17.74</v>
      </c>
      <c r="BQ64" s="27">
        <v>17.7458826164875</v>
      </c>
      <c r="BR64" s="28">
        <v>17.2762551203277</v>
      </c>
      <c r="BS64" s="28">
        <v>27.54</v>
      </c>
      <c r="BT64" s="27">
        <v>27.4583570810601</v>
      </c>
      <c r="BU64" s="28">
        <v>27.9767511520738</v>
      </c>
      <c r="BV64" s="28">
        <v>33.02</v>
      </c>
      <c r="BW64" s="27">
        <v>32.3833350401092</v>
      </c>
      <c r="BX64" s="28">
        <v>32.9665803714886</v>
      </c>
      <c r="BY64" s="28">
        <v>24.69</v>
      </c>
      <c r="BZ64" s="27">
        <v>24.4909696620584</v>
      </c>
      <c r="CA64" s="28">
        <v>24.9909146185356</v>
      </c>
      <c r="CB64" s="28">
        <v>34.16</v>
      </c>
      <c r="CC64" s="27">
        <v>32.9380267537122</v>
      </c>
      <c r="CD64" s="28">
        <v>33.8145788530466</v>
      </c>
      <c r="CE64" s="28">
        <v>22.74</v>
      </c>
      <c r="CF64" s="27">
        <v>22.6717179802956</v>
      </c>
      <c r="CG64" s="28">
        <v>22.8654723502304</v>
      </c>
      <c r="CH64" s="28">
        <v>25.01</v>
      </c>
      <c r="CI64" s="27">
        <v>24.5724475166411</v>
      </c>
      <c r="CJ64" s="28">
        <v>25.0055696364567</v>
      </c>
      <c r="CK64" s="28">
        <v>20.95</v>
      </c>
      <c r="CL64" s="27">
        <v>20.7815636200717</v>
      </c>
      <c r="CM64" s="28">
        <v>20.9190098566308</v>
      </c>
      <c r="CN64" s="28">
        <v>22.32</v>
      </c>
      <c r="CO64" s="27">
        <v>22.2456373483765</v>
      </c>
      <c r="CP64" s="28">
        <v>22.316219520808</v>
      </c>
      <c r="CQ64" s="28">
        <v>17.43</v>
      </c>
      <c r="CR64" s="27">
        <v>17.0576324884793</v>
      </c>
      <c r="CS64" s="28">
        <v>16.7576465693805</v>
      </c>
      <c r="CT64" s="28">
        <v>31.47</v>
      </c>
      <c r="CU64" s="27">
        <v>30.9518198571605</v>
      </c>
      <c r="CV64" s="28">
        <v>31.0449551971326</v>
      </c>
      <c r="CW64" s="28">
        <v>16.19</v>
      </c>
      <c r="CX64" s="27">
        <v>16.177123015873</v>
      </c>
      <c r="CY64" s="28">
        <v>17.0424859190988</v>
      </c>
      <c r="CZ64" s="28">
        <v>26.56</v>
      </c>
      <c r="DA64" s="27">
        <v>26.3693388376856</v>
      </c>
      <c r="DB64" s="28">
        <v>26.5616885702907</v>
      </c>
      <c r="DC64" s="28">
        <v>34.52</v>
      </c>
      <c r="DD64" s="27">
        <v>34.6048500317813</v>
      </c>
      <c r="DE64" s="28">
        <v>34.3780293138761</v>
      </c>
      <c r="DF64" s="28">
        <v>28.12</v>
      </c>
      <c r="DG64" s="27">
        <v>27.4198527905786</v>
      </c>
      <c r="DH64" s="28">
        <v>29.0177464157706</v>
      </c>
      <c r="DI64" s="28">
        <v>20.38</v>
      </c>
      <c r="DJ64" s="27">
        <v>19.5951638504864</v>
      </c>
      <c r="DK64" s="28">
        <v>19.9600665642601</v>
      </c>
      <c r="DL64" s="28">
        <v>23.53</v>
      </c>
      <c r="DM64" s="27">
        <v>24.0962507283225</v>
      </c>
      <c r="DN64" s="28">
        <v>23.3953193804403</v>
      </c>
      <c r="DO64" s="28">
        <v>25.73</v>
      </c>
      <c r="DP64" s="27">
        <v>26.153694501574</v>
      </c>
      <c r="DQ64" s="28">
        <v>26.0122428305587</v>
      </c>
      <c r="DR64" s="28">
        <v>20.52</v>
      </c>
      <c r="DS64" s="27">
        <v>20.5203622631848</v>
      </c>
      <c r="DT64" s="28">
        <v>20.5203622631848</v>
      </c>
      <c r="DU64" t="s" s="29">
        <v>75</v>
      </c>
      <c r="DV64" t="s" s="30">
        <v>76</v>
      </c>
      <c r="DW64" t="s" s="29">
        <v>76</v>
      </c>
      <c r="DX64" s="28">
        <v>32.48</v>
      </c>
      <c r="DY64" s="27">
        <v>32.6343305171531</v>
      </c>
      <c r="DZ64" s="28">
        <v>32.5506714029698</v>
      </c>
      <c r="EA64" s="28">
        <v>23.31</v>
      </c>
      <c r="EB64" s="27">
        <v>23.3487788018433</v>
      </c>
      <c r="EC64" s="28">
        <v>23.0484672122464</v>
      </c>
      <c r="ED64" s="28">
        <v>20.22</v>
      </c>
      <c r="EE64" s="27">
        <v>19.9892421915003</v>
      </c>
      <c r="EF64" s="28">
        <v>20.4691188842983</v>
      </c>
      <c r="EG64" t="s" s="29">
        <v>75</v>
      </c>
      <c r="EH64" t="s" s="30">
        <v>76</v>
      </c>
      <c r="EI64" t="s" s="29">
        <v>76</v>
      </c>
      <c r="EJ64" s="28">
        <v>32.65</v>
      </c>
      <c r="EK64" s="27">
        <v>32.5227537784487</v>
      </c>
      <c r="EL64" s="28">
        <v>32.4832807788587</v>
      </c>
      <c r="EM64" s="28">
        <v>18.51</v>
      </c>
      <c r="EN64" s="27">
        <v>18.2294171603641</v>
      </c>
      <c r="EO64" s="28">
        <v>18.5117982281901</v>
      </c>
      <c r="EP64" s="28">
        <v>19.23</v>
      </c>
      <c r="EQ64" s="27">
        <v>19.2065136968766</v>
      </c>
      <c r="ER64" s="28">
        <v>19.6077841781874</v>
      </c>
      <c r="ES64" s="28">
        <v>22.88</v>
      </c>
      <c r="ET64" s="27">
        <v>22.8125358079622</v>
      </c>
      <c r="EU64" s="28">
        <v>23.1617390035568</v>
      </c>
      <c r="EV64" s="28">
        <v>21.91</v>
      </c>
      <c r="EW64" s="27">
        <v>22.9574622375832</v>
      </c>
      <c r="EX64" s="28">
        <v>21.8961917562724</v>
      </c>
      <c r="EY64" s="28">
        <v>32.08</v>
      </c>
      <c r="EZ64" s="27">
        <v>32.0561248966088</v>
      </c>
      <c r="FA64" s="28">
        <v>32.0851585332231</v>
      </c>
      <c r="FB64" s="28">
        <v>26.2</v>
      </c>
      <c r="FC64" s="27">
        <v>26.4105222734255</v>
      </c>
      <c r="FD64" s="28">
        <v>26.4731093189964</v>
      </c>
      <c r="FE64" s="28">
        <v>21.41</v>
      </c>
      <c r="FF64" s="27">
        <v>21.6229211469534</v>
      </c>
      <c r="FG64" s="28">
        <v>21.400000640041</v>
      </c>
      <c r="FH64" s="28">
        <v>26.34</v>
      </c>
      <c r="FI64" s="27">
        <v>25.9720280625045</v>
      </c>
      <c r="FJ64" s="28">
        <v>26.513382923775</v>
      </c>
      <c r="FK64" s="28">
        <v>21.8</v>
      </c>
      <c r="FL64" s="27">
        <v>21.658230088105</v>
      </c>
      <c r="FM64" s="28">
        <v>22.0460100729205</v>
      </c>
      <c r="FN64" s="28">
        <v>16.19</v>
      </c>
      <c r="FO64" t="s" s="30">
        <v>76</v>
      </c>
      <c r="FP64" s="28">
        <v>16.2263487958882</v>
      </c>
      <c r="FQ64" s="28">
        <v>23.59</v>
      </c>
      <c r="FR64" s="27">
        <v>23.4596819879231</v>
      </c>
      <c r="FS64" s="28">
        <v>22.8182610087046</v>
      </c>
      <c r="FT64" s="32"/>
      <c r="FU64" s="33">
        <f>SUM(SUM(B64,E64,H64,K64,N64,Q64,T64,W64,Z64,AC64,AF64,AI64,AL64,AO64,AR64,AU64,AX64,BA64,BD64,BG64,BJ64,BM64,BP64,BS64,BV64,BY64,CB64,CE64,CH64,CK64),CN64,CQ64,CT64,CW64,CZ64,DC64,DF64,DI64,DL64,DO64,DR64,DU64,DX64,EA64,ED64,EG64,EJ64,EM64,EP64,ES64,EV64,EY64,FB64,FE64,FH64,FK64,FN64,FQ64)/58</f>
        <v>24.6475</v>
      </c>
      <c r="FV64" s="33">
        <f>SUM(SUM(C64,F64,I64,L64,O64,R64,U64,X64,AA64,AD64,AG64,AJ64,AM64,AP64,AS64,AV64,AY64,BB64,BE64,BH64,BK64,BN64,BQ64,BT64,BW64,BZ64,CC64,CF64,CI64,CL64),CO64,CR64,CU64,CX64,DA64,DD64,DG64,DJ64,DM64,DP64,DS64,DV64,DY64,EB64,EE64,EH64,EK64,EN64,EQ64,ET64,EW64,EZ64,FC64,FF64,FI64,FL64,FO64,FR64)/58</f>
        <v>24.6942078138612</v>
      </c>
      <c r="FW64" s="33">
        <f>SUM(SUM(D64,G64,J64,M64,P64,S64,V64,Y64,AB64,AE64,AH64,AK64,AN64,AQ64,AT64,AW64,AZ64,BC64,BF64,BI64,BL64,BO64,BR64,BU64,BX64,CA64,CD64,CG64,CJ64,CM64),CP64,CS64,CV64,CY64,DB64,DE64,DH64,DK64,DN64,DQ64,DT64,DW64,DZ64,EC64,EF64,EI64,EL64,EO64,ER64,EU64,EX64,FA64,FD64,FG64,FJ64,FM64,FP64,FS64)/58</f>
        <v>24.6160112640841</v>
      </c>
      <c r="FX64" s="34"/>
      <c r="FY64" s="34"/>
      <c r="FZ64" s="34"/>
      <c r="GA64" s="34"/>
      <c r="GB64" s="31">
        <f>SUM(SUM(D64,G64,J64,M64,P64,S64,V64,Y64,AB64,AE64,AH64,AK64,AQ64,AT64,AW64,AZ64,BC64,BF64,BI64,BO64,BU64,BX64,CA64,CD64,CG64,CJ64,CM64,CS64,CV64,CY64),DB64,DE64,DH64,DK64,DN64,DZ64,EC64,EF64,EL64,EO64,ER64,EU64,EX64,FG64,FJ64,FM64)/46</f>
        <v>25.1195951089114</v>
      </c>
      <c r="GC64" s="37">
        <v>1971</v>
      </c>
      <c r="GD64" s="27">
        <f>AVERAGE(L64,R64,BB64,BH64,CF64,DS64,EH64,EW64,FC64,FF64,FI64,FR64)</f>
        <v>23.2871569021861</v>
      </c>
      <c r="GE64" s="27">
        <f>AVERAGE(M64,S64,BC64,BI64,CG64,DT64,EI64,EX64,FD64,FG64,FJ64,FS64)</f>
        <v>23.1395513647938</v>
      </c>
      <c r="GF64" s="31">
        <f>AVERAGE(I64,BE64,EZ64)</f>
        <v>30.9551507378524</v>
      </c>
      <c r="GG64" s="31">
        <f>AVERAGE(J64,BF64,FA64)</f>
        <v>30.9979183077974</v>
      </c>
      <c r="GH64" s="31">
        <f>AVERAGE(O64,AA64,AD64,AG64,AM64,AV64,AY64,BT64,BW64,CU64,DA64,DP64,DV64,DY64,EK64)</f>
        <v>29.2100237379529</v>
      </c>
      <c r="GI64" s="31">
        <f>AVERAGE(P64,AB64,AE64,AH64,AN64,AW64,AZ64,BU64,BX64,CV64,DB64,DQ64,DW64,DZ64,EL64)</f>
        <v>29.2876838753782</v>
      </c>
      <c r="GJ64" s="31">
        <f>AVERAGE(C64,DG64,EE64,EN64,ET64)</f>
        <v>21.9382825547508</v>
      </c>
      <c r="GK64" s="31">
        <f>AVERAGE(D64,DH64,EF64,EO64,EU64)</f>
        <v>22.4864719554159</v>
      </c>
      <c r="GL64" s="27">
        <f>AVERAGE(BK64,CR64,CX64)</f>
        <v>16.9248943932412</v>
      </c>
      <c r="GM64" s="27">
        <f>AVERAGE(BL64,CS64,CY64)</f>
        <v>16.7716429851511</v>
      </c>
      <c r="GN64" s="31">
        <f>AVERAGE(AP64,BQ64,CO64,DJ64,DM64,EQ64,FO64)</f>
        <v>19.9566111416827</v>
      </c>
      <c r="GO64" s="27">
        <f>AVERAGE(AQ64,BR64,CP64,DK64,DN64,ER64,FP64)</f>
        <v>19.3588641997097</v>
      </c>
      <c r="GP64" s="27">
        <f>AVERAGE(F64,U64,X64,AJ64,AS64,BN64,BZ64,CC64,CI64,CL64,DD64,EB64,FL64)</f>
        <v>24.6162428069112</v>
      </c>
      <c r="GQ64" s="27">
        <f>AVERAGE(G64,V64,Y64,AK64,AT64,BO64,CA64,CD64,CJ64,CM64,DE64,EC64,FM64)</f>
        <v>24.8216075743686</v>
      </c>
      <c r="GR64" s="27">
        <f>AVERAGE(X64,AS64,CC64,DD64)</f>
        <v>31.5372058515193</v>
      </c>
      <c r="GS64" s="27">
        <f>AVERAGE(Y64,AT64,CD64,DE64)</f>
        <v>31.5307056451613</v>
      </c>
      <c r="GT64" s="27">
        <f>AVERAGE(F64,U64,AJ64,BN64,BZ64,CI64,CL64,EB64,FL64)</f>
        <v>21.5402592315298</v>
      </c>
      <c r="GU64" s="27">
        <f>AVERAGE(G64,V64,AK64,BO64,CA64,CJ64,CM64,EC64,FM64)</f>
        <v>21.8397862095718</v>
      </c>
      <c r="GV64" s="27"/>
    </row>
    <row r="65" ht="20.35" customHeight="1">
      <c r="A65" s="25">
        <v>1972</v>
      </c>
      <c r="B65" s="26">
        <v>22.24</v>
      </c>
      <c r="C65" s="27">
        <v>21.7311865035224</v>
      </c>
      <c r="D65" s="28">
        <v>21.7555373254233</v>
      </c>
      <c r="E65" s="28">
        <v>20.65</v>
      </c>
      <c r="F65" s="27">
        <v>20.6565446174762</v>
      </c>
      <c r="G65" s="28">
        <v>21.1227549128661</v>
      </c>
      <c r="H65" s="28">
        <v>28.95</v>
      </c>
      <c r="I65" s="27">
        <v>29.2918023553508</v>
      </c>
      <c r="J65" s="28">
        <v>28.9425716845878</v>
      </c>
      <c r="K65" t="s" s="29">
        <v>75</v>
      </c>
      <c r="L65" t="s" s="30">
        <v>76</v>
      </c>
      <c r="M65" t="s" s="29">
        <v>76</v>
      </c>
      <c r="N65" s="28">
        <v>32.59</v>
      </c>
      <c r="O65" s="27">
        <v>31.8161308861698</v>
      </c>
      <c r="P65" s="28">
        <v>32.5524678655296</v>
      </c>
      <c r="Q65" s="28">
        <v>28.09</v>
      </c>
      <c r="R65" s="27">
        <v>27.7955577184526</v>
      </c>
      <c r="S65" s="28">
        <v>27.7955577184526</v>
      </c>
      <c r="T65" s="28">
        <v>23.2</v>
      </c>
      <c r="U65" s="27">
        <v>22.5833558009782</v>
      </c>
      <c r="V65" s="28">
        <v>23.4161024595229</v>
      </c>
      <c r="W65" s="28">
        <v>32.87</v>
      </c>
      <c r="X65" s="27">
        <v>32.6865100111235</v>
      </c>
      <c r="Y65" s="28">
        <v>32.8748214065011</v>
      </c>
      <c r="Z65" s="28">
        <v>25.94</v>
      </c>
      <c r="AA65" s="27">
        <v>26.5025667408231</v>
      </c>
      <c r="AB65" s="28">
        <v>26.0640988223246</v>
      </c>
      <c r="AC65" t="s" s="29">
        <v>75</v>
      </c>
      <c r="AD65" t="s" s="30">
        <v>76</v>
      </c>
      <c r="AE65" t="s" s="29">
        <v>76</v>
      </c>
      <c r="AF65" s="28">
        <v>28.26</v>
      </c>
      <c r="AG65" s="27">
        <v>28.5390520331232</v>
      </c>
      <c r="AH65" s="28">
        <v>28.2644713261649</v>
      </c>
      <c r="AI65" s="28">
        <v>20.42</v>
      </c>
      <c r="AJ65" s="27">
        <v>20.1673269682363</v>
      </c>
      <c r="AK65" s="28">
        <v>20.1298587937214</v>
      </c>
      <c r="AL65" s="28">
        <v>23.19</v>
      </c>
      <c r="AM65" s="27">
        <v>22.9819363850781</v>
      </c>
      <c r="AN65" s="28">
        <v>22.6267347096421</v>
      </c>
      <c r="AO65" s="28">
        <v>16.52</v>
      </c>
      <c r="AP65" s="27">
        <v>17.2125695216908</v>
      </c>
      <c r="AQ65" s="28">
        <v>17.0102002224694</v>
      </c>
      <c r="AR65" s="28">
        <v>27.81</v>
      </c>
      <c r="AS65" s="27">
        <v>28.0890742800643</v>
      </c>
      <c r="AT65" s="28">
        <v>27.2016496724756</v>
      </c>
      <c r="AU65" s="28">
        <v>28.81</v>
      </c>
      <c r="AV65" s="27">
        <v>28.611197626993</v>
      </c>
      <c r="AW65" s="28">
        <v>28.5705954146583</v>
      </c>
      <c r="AX65" s="28">
        <v>29.48</v>
      </c>
      <c r="AY65" s="27">
        <v>29.3825842401806</v>
      </c>
      <c r="AZ65" s="28">
        <v>29.6987915585218</v>
      </c>
      <c r="BA65" s="28">
        <v>25.78</v>
      </c>
      <c r="BB65" s="27">
        <v>25.5252203065134</v>
      </c>
      <c r="BC65" s="28">
        <v>25.412065566679</v>
      </c>
      <c r="BD65" s="28">
        <v>32.25</v>
      </c>
      <c r="BE65" s="27">
        <v>31.6959918427883</v>
      </c>
      <c r="BF65" s="28">
        <v>32.2489868372266</v>
      </c>
      <c r="BG65" s="28">
        <v>23.13</v>
      </c>
      <c r="BH65" s="27">
        <v>22.9847321097516</v>
      </c>
      <c r="BI65" s="28">
        <v>23.1145593869732</v>
      </c>
      <c r="BJ65" s="28">
        <v>18.06</v>
      </c>
      <c r="BK65" s="27">
        <v>18.170624768261</v>
      </c>
      <c r="BL65" s="28">
        <v>17.1367868619454</v>
      </c>
      <c r="BM65" s="28">
        <v>21.9</v>
      </c>
      <c r="BN65" s="27">
        <v>21.9292732665925</v>
      </c>
      <c r="BO65" s="28">
        <v>22.2909522926709</v>
      </c>
      <c r="BP65" s="28">
        <v>18.06</v>
      </c>
      <c r="BQ65" s="27">
        <v>18.0751047460141</v>
      </c>
      <c r="BR65" s="28">
        <v>17.608654369052</v>
      </c>
      <c r="BS65" s="28">
        <v>27.46</v>
      </c>
      <c r="BT65" s="27">
        <v>27.3748362377951</v>
      </c>
      <c r="BU65" s="28">
        <v>27.8615758249907</v>
      </c>
      <c r="BV65" t="s" s="29">
        <v>75</v>
      </c>
      <c r="BW65" t="s" s="30">
        <v>76</v>
      </c>
      <c r="BX65" t="s" s="29">
        <v>76</v>
      </c>
      <c r="BY65" s="28">
        <v>25.95</v>
      </c>
      <c r="BZ65" s="27">
        <v>25.6887099864046</v>
      </c>
      <c r="CA65" s="28">
        <v>26.3386036820299</v>
      </c>
      <c r="CB65" s="28">
        <v>34.52</v>
      </c>
      <c r="CC65" s="27">
        <v>33.3162963919346</v>
      </c>
      <c r="CD65" s="28">
        <v>34.1673129756166</v>
      </c>
      <c r="CE65" s="28">
        <v>23.73</v>
      </c>
      <c r="CF65" s="27">
        <v>23.6563243109628</v>
      </c>
      <c r="CG65" s="28">
        <v>23.8881034482759</v>
      </c>
      <c r="CH65" s="28">
        <v>26.11</v>
      </c>
      <c r="CI65" s="27">
        <v>25.7531788406872</v>
      </c>
      <c r="CJ65" s="28">
        <v>26.1127131998517</v>
      </c>
      <c r="CK65" s="28">
        <v>23.37</v>
      </c>
      <c r="CL65" s="27">
        <v>23.2742256828575</v>
      </c>
      <c r="CM65" s="28">
        <v>23.3843653442096</v>
      </c>
      <c r="CN65" s="28">
        <v>23.05</v>
      </c>
      <c r="CO65" s="27">
        <v>23.0515631565937</v>
      </c>
      <c r="CP65" s="28">
        <v>23.0551551106167</v>
      </c>
      <c r="CQ65" s="28">
        <v>18.55</v>
      </c>
      <c r="CR65" s="27">
        <v>18.2030870720554</v>
      </c>
      <c r="CS65" s="28">
        <v>17.8596267457669</v>
      </c>
      <c r="CT65" s="28">
        <v>32.12</v>
      </c>
      <c r="CU65" s="27">
        <v>31.6341488852988</v>
      </c>
      <c r="CV65" s="28">
        <v>31.6555859011637</v>
      </c>
      <c r="CW65" s="28">
        <v>16.5</v>
      </c>
      <c r="CX65" s="27">
        <v>16.5008314794216</v>
      </c>
      <c r="CY65" s="28">
        <v>17.5871499196638</v>
      </c>
      <c r="CZ65" s="28">
        <v>25.79</v>
      </c>
      <c r="DA65" s="27">
        <v>25.6013524286244</v>
      </c>
      <c r="DB65" s="28">
        <v>25.7936327400816</v>
      </c>
      <c r="DC65" s="28">
        <v>35.88</v>
      </c>
      <c r="DD65" s="27">
        <v>35.8861929419421</v>
      </c>
      <c r="DE65" s="28">
        <v>35.6548257433303</v>
      </c>
      <c r="DF65" s="28">
        <v>29.23</v>
      </c>
      <c r="DG65" s="27">
        <v>28.501244524094</v>
      </c>
      <c r="DH65" s="28">
        <v>30.160360343062</v>
      </c>
      <c r="DI65" s="28">
        <v>20.67</v>
      </c>
      <c r="DJ65" s="27">
        <v>19.9037921764924</v>
      </c>
      <c r="DK65" s="28">
        <v>20.2636784699048</v>
      </c>
      <c r="DL65" s="28">
        <v>24.31</v>
      </c>
      <c r="DM65" s="27">
        <v>24.8490696452849</v>
      </c>
      <c r="DN65" s="28">
        <v>24.1925957854406</v>
      </c>
      <c r="DO65" s="28">
        <v>26.41</v>
      </c>
      <c r="DP65" s="27">
        <v>26.8596921562367</v>
      </c>
      <c r="DQ65" s="28">
        <v>26.7078176269771</v>
      </c>
      <c r="DR65" s="28">
        <v>20.44</v>
      </c>
      <c r="DS65" s="27">
        <v>20.4396625880608</v>
      </c>
      <c r="DT65" s="28">
        <v>20.4398417995304</v>
      </c>
      <c r="DU65" s="28">
        <v>32.98</v>
      </c>
      <c r="DV65" s="27">
        <v>32.9890007415647</v>
      </c>
      <c r="DW65" s="28">
        <v>32.9840372018292</v>
      </c>
      <c r="DX65" s="28">
        <v>31.79</v>
      </c>
      <c r="DY65" s="27">
        <v>31.9803722297029</v>
      </c>
      <c r="DZ65" s="28">
        <v>31.8947174329502</v>
      </c>
      <c r="EA65" s="28">
        <v>25.81</v>
      </c>
      <c r="EB65" s="27">
        <v>25.8605592633791</v>
      </c>
      <c r="EC65" s="28">
        <v>25.5646814361636</v>
      </c>
      <c r="ED65" s="28">
        <v>20.75</v>
      </c>
      <c r="EE65" s="27">
        <v>20.5238688048449</v>
      </c>
      <c r="EF65" s="28">
        <v>20.9708460017303</v>
      </c>
      <c r="EG65" s="28">
        <v>23.24</v>
      </c>
      <c r="EH65" s="27">
        <v>22.687317080707</v>
      </c>
      <c r="EI65" s="28">
        <v>22.0969530960326</v>
      </c>
      <c r="EJ65" s="28">
        <v>31.7</v>
      </c>
      <c r="EK65" s="27">
        <v>32.1654712383772</v>
      </c>
      <c r="EL65" s="28">
        <v>32.2953795527794</v>
      </c>
      <c r="EM65" s="28">
        <v>18.87</v>
      </c>
      <c r="EN65" t="s" s="30">
        <v>76</v>
      </c>
      <c r="EO65" s="28">
        <v>18.9885767346479</v>
      </c>
      <c r="EP65" s="28">
        <v>20.32</v>
      </c>
      <c r="EQ65" s="27">
        <v>20.2616756272401</v>
      </c>
      <c r="ER65" s="28">
        <v>20.7294469163268</v>
      </c>
      <c r="ES65" s="28">
        <v>23.63</v>
      </c>
      <c r="ET65" s="27">
        <v>23.5725320020481</v>
      </c>
      <c r="EU65" s="28">
        <v>23.9466775694334</v>
      </c>
      <c r="EV65" s="28">
        <v>21.9</v>
      </c>
      <c r="EW65" s="27">
        <v>22.8449434556915</v>
      </c>
      <c r="EX65" s="28">
        <v>21.8695278704734</v>
      </c>
      <c r="EY65" s="28">
        <v>32.17</v>
      </c>
      <c r="EZ65" s="27">
        <v>32.1809176863181</v>
      </c>
      <c r="FA65" s="28">
        <v>32.1604579162032</v>
      </c>
      <c r="FB65" s="28">
        <v>27.67</v>
      </c>
      <c r="FC65" s="27">
        <v>27.9753324681745</v>
      </c>
      <c r="FD65" s="28">
        <v>27.9837211098752</v>
      </c>
      <c r="FE65" s="28">
        <v>22.35</v>
      </c>
      <c r="FF65" s="27">
        <v>22.5630329996292</v>
      </c>
      <c r="FG65" s="28">
        <v>22.3475095785441</v>
      </c>
      <c r="FH65" s="28">
        <v>27.62</v>
      </c>
      <c r="FI65" s="27">
        <v>27.1908531966736</v>
      </c>
      <c r="FJ65" s="28">
        <v>27.8588196761834</v>
      </c>
      <c r="FK65" s="28">
        <v>24.3</v>
      </c>
      <c r="FL65" s="27">
        <v>23.5802648003955</v>
      </c>
      <c r="FM65" s="28">
        <v>24.5191197009023</v>
      </c>
      <c r="FN65" s="28">
        <v>16.76</v>
      </c>
      <c r="FO65" s="27">
        <v>17.0054798123414</v>
      </c>
      <c r="FP65" s="28">
        <v>16.7695878136201</v>
      </c>
      <c r="FQ65" s="28">
        <v>23.57</v>
      </c>
      <c r="FR65" s="27">
        <v>23.4720108762823</v>
      </c>
      <c r="FS65" s="28">
        <v>22.7887523173897</v>
      </c>
      <c r="FT65" s="32"/>
      <c r="FU65" s="33">
        <f>SUM(SUM(B65,E65,H65,K65,N65,Q65,T65,W65,Z65,AC65,AF65,AI65,AL65,AO65,AR65,AU65,AX65,BA65,BD65,BG65,BJ65,BM65,BP65,BS65,BV65,BY65,CB65,CE65,CH65,CK65),CN65,CQ65,CT65,CW65,CZ65,DC65,DF65,DI65,DL65,DO65,DR65,DU65,DX65,EA65,ED65,EG65,EJ65,EM65,EP65,ES65,EV65,EY65,FB65,FE65,FH65,FK65,FN65,FQ65)/58</f>
        <v>25.2312727272727</v>
      </c>
      <c r="FV65" s="33">
        <f>SUM(SUM(C65,F65,I65,L65,O65,R65,U65,X65,AA65,AD65,AG65,AJ65,AM65,AP65,AS65,AV65,AY65,BB65,BE65,BH65,BK65,BN65,BQ65,BT65,BW65,BZ65,CC65,CF65,CI65,CL65),CO65,CR65,CU65,CX65,DA65,DD65,DG65,DJ65,DM65,DP65,DS65,DV65,DY65,EB65,EE65,EH65,EK65,EN65,EQ65,ET65,EW65,EZ65,FC65,FF65,FI65,FL65,FO65,FR65)/58</f>
        <v>25.2551145095796</v>
      </c>
      <c r="FW65" s="33">
        <f>SUM(SUM(D65,G65,J65,M65,P65,S65,V65,Y65,AB65,AE65,AH65,AK65,AN65,AQ65,AT65,AW65,AZ65,BC65,BF65,BI65,BL65,BO65,BR65,BU65,BX65,CA65,CD65,CG65,CJ65,CM65),CP65,CS65,CV65,CY65,DB65,DE65,DH65,DK65,DN65,DQ65,DT65,DW65,DZ65,EC65,EF65,EI65,EL65,EO65,ER65,EU65,EX65,FA65,FD65,FG65,FJ65,FM65,FP65,FS65)/58</f>
        <v>25.2132722871456</v>
      </c>
      <c r="FX65" s="34"/>
      <c r="FY65" s="34"/>
      <c r="FZ65" s="34"/>
      <c r="GA65" s="34"/>
      <c r="GB65" s="31">
        <f>SUM(SUM(D65,G65,J65,M65,P65,S65,V65,Y65,AB65,AE65,AH65,AK65,AQ65,AT65,AW65,AZ65,BC65,BF65,BI65,BO65,BU65,BX65,CA65,CD65,CG65,CJ65,CM65,CS65,CV65,CY65),DB65,DE65,DH65,DK65,DN65,DZ65,EC65,EF65,EL65,EO65,ER65,EU65,EX65,FG65,FJ65,FM65)/46</f>
        <v>25.6830575781463</v>
      </c>
      <c r="GC65" s="37">
        <v>1972</v>
      </c>
      <c r="GD65" s="27">
        <f>AVERAGE(L65,R65,BB65,BH65,CF65,DS65,EH65,EW65,FC65,FF65,FI65,FR65)</f>
        <v>24.2849988282636</v>
      </c>
      <c r="GE65" s="27">
        <f>AVERAGE(M65,S65,BC65,BI65,CG65,DT65,EI65,EX65,FD65,FG65,FJ65,FS65)</f>
        <v>24.145037415310</v>
      </c>
      <c r="GF65" s="31">
        <f>AVERAGE(I65,BE65,EZ65)</f>
        <v>31.0562372948191</v>
      </c>
      <c r="GG65" s="31">
        <f>AVERAGE(J65,BF65,FA65)</f>
        <v>31.1173388126725</v>
      </c>
      <c r="GH65" s="31">
        <f>AVERAGE(O65,AA65,AD65,AG65,AM65,AV65,AY65,BT65,BW65,CU65,DA65,DP65,DV65,DY65,EK65)</f>
        <v>28.9567955253821</v>
      </c>
      <c r="GI65" s="31">
        <f>AVERAGE(P65,AB65,AE65,AH65,AN65,AW65,AZ65,BU65,BX65,CV65,DB65,DQ65,DW65,DZ65,EL65)</f>
        <v>28.997685075201</v>
      </c>
      <c r="GJ65" s="31">
        <f>AVERAGE(C65,DG65,EE65,EN65,ET65)</f>
        <v>23.5822079586274</v>
      </c>
      <c r="GK65" s="31">
        <f>AVERAGE(D65,DH65,EF65,EO65,EU65)</f>
        <v>23.1643995948594</v>
      </c>
      <c r="GL65" s="27">
        <f>AVERAGE(BK65,CR65,CX65)</f>
        <v>17.624847773246</v>
      </c>
      <c r="GM65" s="27">
        <f>AVERAGE(BL65,CS65,CY65)</f>
        <v>17.5278545091254</v>
      </c>
      <c r="GN65" s="27">
        <f>AVERAGE(AP65,BQ65,CO65,DJ65,DM65,EQ65,FO65)</f>
        <v>20.0513220979511</v>
      </c>
      <c r="GO65" s="27">
        <f>AVERAGE(AQ65,BR65,CP65,DK65,DN65,ER65,FP65)</f>
        <v>19.9470455267758</v>
      </c>
      <c r="GP65" s="27">
        <f>AVERAGE(F65,U65,X65,AJ65,AS65,BN65,BZ65,CC65,CI65,CL65,DD65,EB65,FL65)</f>
        <v>26.1131932963132</v>
      </c>
      <c r="GQ65" s="27">
        <f>AVERAGE(G65,V65,Y65,AK65,AT65,BO65,CA65,CD65,CJ65,CM65,DE65,EC65,FM65)</f>
        <v>26.3675201246048</v>
      </c>
      <c r="GR65" s="27">
        <f>AVERAGE(X65,AS65,CC65,DD65)</f>
        <v>32.4945184062661</v>
      </c>
      <c r="GS65" s="27">
        <f>AVERAGE(Y65,AT65,CD65,DE65)</f>
        <v>32.4746524494809</v>
      </c>
      <c r="GT65" s="27">
        <f>AVERAGE(F65,U65,AJ65,BN65,BZ65,CI65,CL65,EB65,FL65)</f>
        <v>23.2770488030008</v>
      </c>
      <c r="GU65" s="27">
        <f>AVERAGE(G65,V65,AK65,BO65,CA65,CJ65,CM65,EC65,FM65)</f>
        <v>23.6532390913265</v>
      </c>
      <c r="GV65" s="27"/>
    </row>
    <row r="66" ht="20.35" customHeight="1">
      <c r="A66" s="25">
        <v>1973</v>
      </c>
      <c r="B66" s="26">
        <v>22.4</v>
      </c>
      <c r="C66" s="27">
        <v>21.8913440860215</v>
      </c>
      <c r="D66" s="28">
        <v>21.9295673323093</v>
      </c>
      <c r="E66" s="28">
        <v>19.24</v>
      </c>
      <c r="F66" s="27">
        <v>19.2313722478239</v>
      </c>
      <c r="G66" s="28">
        <v>19.701130952381</v>
      </c>
      <c r="H66" s="28">
        <v>28.93</v>
      </c>
      <c r="I66" s="27">
        <v>29.3392573097092</v>
      </c>
      <c r="J66" s="28">
        <v>28.9290015802391</v>
      </c>
      <c r="K66" t="s" s="29">
        <v>75</v>
      </c>
      <c r="L66" t="s" s="30">
        <v>76</v>
      </c>
      <c r="M66" t="s" s="29">
        <v>76</v>
      </c>
      <c r="N66" s="28">
        <v>32.11</v>
      </c>
      <c r="O66" s="27">
        <v>31.4092527681159</v>
      </c>
      <c r="P66" s="28">
        <v>32.0912896825397</v>
      </c>
      <c r="Q66" s="28">
        <v>27.66</v>
      </c>
      <c r="R66" s="27">
        <v>27.3889439324117</v>
      </c>
      <c r="S66" s="28">
        <v>27.3889439324117</v>
      </c>
      <c r="T66" s="28">
        <v>21.57</v>
      </c>
      <c r="U66" s="27">
        <v>20.9508522917881</v>
      </c>
      <c r="V66" s="28">
        <v>21.8169086021505</v>
      </c>
      <c r="W66" s="28">
        <v>32.64</v>
      </c>
      <c r="X66" s="27">
        <v>32.4583490033017</v>
      </c>
      <c r="Y66" s="28">
        <v>32.6396262160778</v>
      </c>
      <c r="Z66" s="28">
        <v>27.06</v>
      </c>
      <c r="AA66" s="27">
        <v>27.6110611743343</v>
      </c>
      <c r="AB66" s="28">
        <v>27.112282954998</v>
      </c>
      <c r="AC66" s="28">
        <v>33.52</v>
      </c>
      <c r="AD66" s="27">
        <v>32.9977980687037</v>
      </c>
      <c r="AE66" s="28">
        <v>33.311321432339</v>
      </c>
      <c r="AF66" s="28">
        <v>29.24</v>
      </c>
      <c r="AG66" s="27">
        <v>29.6137788018433</v>
      </c>
      <c r="AH66" s="28">
        <v>29.2373988735279</v>
      </c>
      <c r="AI66" s="28">
        <v>19.38</v>
      </c>
      <c r="AJ66" s="27">
        <v>19.1279881624301</v>
      </c>
      <c r="AK66" s="28">
        <v>19.0782439801818</v>
      </c>
      <c r="AL66" t="s" s="29">
        <v>75</v>
      </c>
      <c r="AM66" t="s" s="30">
        <v>76</v>
      </c>
      <c r="AN66" t="s" s="29">
        <v>76</v>
      </c>
      <c r="AO66" t="s" s="29">
        <v>80</v>
      </c>
      <c r="AP66" s="27">
        <v>17.3720590779879</v>
      </c>
      <c r="AQ66" s="28">
        <v>17.166766115790</v>
      </c>
      <c r="AR66" s="28">
        <v>26.84</v>
      </c>
      <c r="AS66" s="27">
        <v>27.0930632360471</v>
      </c>
      <c r="AT66" s="28">
        <v>26.8356041986687</v>
      </c>
      <c r="AU66" s="28">
        <v>28.52</v>
      </c>
      <c r="AV66" s="27">
        <v>28.3833773195967</v>
      </c>
      <c r="AW66" s="28">
        <v>28.2676952124936</v>
      </c>
      <c r="AX66" s="28">
        <v>29.96</v>
      </c>
      <c r="AY66" s="27">
        <v>29.8380708370853</v>
      </c>
      <c r="AZ66" s="28">
        <v>30.1163892376009</v>
      </c>
      <c r="BA66" s="28">
        <v>25.14</v>
      </c>
      <c r="BB66" s="27">
        <v>24.8924545570917</v>
      </c>
      <c r="BC66" s="28">
        <v>24.7093055555555</v>
      </c>
      <c r="BD66" s="28">
        <v>32.6</v>
      </c>
      <c r="BE66" s="27">
        <v>32.044001690591</v>
      </c>
      <c r="BF66" s="28">
        <v>32.598715901266</v>
      </c>
      <c r="BG66" s="28">
        <v>22.17</v>
      </c>
      <c r="BH66" s="27">
        <v>22.0417607011906</v>
      </c>
      <c r="BI66" s="28">
        <v>22.0986320191159</v>
      </c>
      <c r="BJ66" s="28">
        <v>17.82</v>
      </c>
      <c r="BK66" s="27">
        <v>17.9843138760881</v>
      </c>
      <c r="BL66" s="28">
        <v>16.8765911418331</v>
      </c>
      <c r="BM66" s="28">
        <v>21.17</v>
      </c>
      <c r="BN66" s="27">
        <v>21.1903072196621</v>
      </c>
      <c r="BO66" s="28">
        <v>21.4923310291859</v>
      </c>
      <c r="BP66" s="28">
        <v>18.68</v>
      </c>
      <c r="BQ66" s="27">
        <v>18.7285906298003</v>
      </c>
      <c r="BR66" s="28">
        <v>18.191695468510</v>
      </c>
      <c r="BS66" s="28">
        <v>28.12</v>
      </c>
      <c r="BT66" s="27">
        <v>28.0709062980031</v>
      </c>
      <c r="BU66" s="28">
        <v>28.5133576548899</v>
      </c>
      <c r="BV66" s="28">
        <v>33.02</v>
      </c>
      <c r="BW66" s="27">
        <v>32.4190169871182</v>
      </c>
      <c r="BX66" s="28">
        <v>33.0101797038087</v>
      </c>
      <c r="BY66" s="28">
        <v>25.13</v>
      </c>
      <c r="BZ66" s="27">
        <v>24.9027856348324</v>
      </c>
      <c r="CA66" s="28">
        <v>25.4373611111111</v>
      </c>
      <c r="CB66" s="28">
        <v>34.59</v>
      </c>
      <c r="CC66" s="27">
        <v>33.4299935995904</v>
      </c>
      <c r="CD66" s="28">
        <v>34.1842927547363</v>
      </c>
      <c r="CE66" s="28">
        <v>24.28</v>
      </c>
      <c r="CF66" s="27">
        <v>24.1498526140156</v>
      </c>
      <c r="CG66" s="28">
        <v>24.4008813364055</v>
      </c>
      <c r="CH66" s="28">
        <v>24.38</v>
      </c>
      <c r="CI66" s="27">
        <v>23.971948152268</v>
      </c>
      <c r="CJ66" s="28">
        <v>24.3860835893497</v>
      </c>
      <c r="CK66" s="28">
        <v>21.45</v>
      </c>
      <c r="CL66" s="27">
        <v>21.2743161272666</v>
      </c>
      <c r="CM66" s="28">
        <v>21.4327771598072</v>
      </c>
      <c r="CN66" s="28">
        <v>21.99</v>
      </c>
      <c r="CO66" s="27">
        <v>21.9948420055205</v>
      </c>
      <c r="CP66" s="28">
        <v>21.9948420055205</v>
      </c>
      <c r="CQ66" s="28">
        <v>17.75</v>
      </c>
      <c r="CR66" s="27">
        <v>17.3908333333333</v>
      </c>
      <c r="CS66" s="28">
        <v>17.0726875320021</v>
      </c>
      <c r="CT66" s="28">
        <v>31.94</v>
      </c>
      <c r="CU66" s="27">
        <v>31.3141777399601</v>
      </c>
      <c r="CV66" s="28">
        <v>31.4044365015606</v>
      </c>
      <c r="CW66" s="28">
        <v>16.11</v>
      </c>
      <c r="CX66" s="27">
        <v>16.1127032770097</v>
      </c>
      <c r="CY66" s="28">
        <v>16.9550902457757</v>
      </c>
      <c r="CZ66" s="28">
        <v>26.43</v>
      </c>
      <c r="DA66" s="27">
        <v>26.2695814132104</v>
      </c>
      <c r="DB66" s="28">
        <v>26.4482496424599</v>
      </c>
      <c r="DC66" s="28">
        <v>35.29</v>
      </c>
      <c r="DD66" s="27">
        <v>35.3467467605221</v>
      </c>
      <c r="DE66" s="28">
        <v>35.1405741659774</v>
      </c>
      <c r="DF66" s="28">
        <v>29.17</v>
      </c>
      <c r="DG66" s="27">
        <v>27.7940505985487</v>
      </c>
      <c r="DH66" s="28">
        <v>29.4220148048096</v>
      </c>
      <c r="DI66" s="28">
        <v>20.15</v>
      </c>
      <c r="DJ66" s="27">
        <v>19.3535695084485</v>
      </c>
      <c r="DK66" s="28">
        <v>19.7565847414235</v>
      </c>
      <c r="DL66" s="28">
        <v>23.3</v>
      </c>
      <c r="DM66" s="27">
        <v>23.8552598566308</v>
      </c>
      <c r="DN66" s="28">
        <v>23.1954409882232</v>
      </c>
      <c r="DO66" s="28">
        <v>27.07</v>
      </c>
      <c r="DP66" s="27">
        <v>27.5755530351184</v>
      </c>
      <c r="DQ66" s="28">
        <v>27.4070368354609</v>
      </c>
      <c r="DR66" s="28">
        <v>20.68</v>
      </c>
      <c r="DS66" s="27">
        <v>20.6757420723202</v>
      </c>
      <c r="DT66" s="28">
        <v>20.6578283410138</v>
      </c>
      <c r="DU66" s="28">
        <v>33.46</v>
      </c>
      <c r="DV66" s="27">
        <v>33.3869476299357</v>
      </c>
      <c r="DW66" s="28">
        <v>33.453663241344</v>
      </c>
      <c r="DX66" s="28">
        <v>32.61</v>
      </c>
      <c r="DY66" s="27">
        <v>32.7776347236992</v>
      </c>
      <c r="DZ66" s="28">
        <v>32.6248607555328</v>
      </c>
      <c r="EA66" s="28">
        <v>24.09</v>
      </c>
      <c r="EB66" s="27">
        <v>24.1064509728623</v>
      </c>
      <c r="EC66" s="28">
        <v>23.8282430875576</v>
      </c>
      <c r="ED66" s="28">
        <v>21.11</v>
      </c>
      <c r="EE66" s="27">
        <v>20.8974045507082</v>
      </c>
      <c r="EF66" s="28">
        <v>21.3057569551118</v>
      </c>
      <c r="EG66" s="28">
        <v>25</v>
      </c>
      <c r="EH66" s="27">
        <v>24.2947894265233</v>
      </c>
      <c r="EI66" s="28">
        <v>23.4586795954941</v>
      </c>
      <c r="EJ66" s="28">
        <v>32.56</v>
      </c>
      <c r="EK66" s="27">
        <v>32.9916242120875</v>
      </c>
      <c r="EL66" s="28">
        <v>33.1598887800084</v>
      </c>
      <c r="EM66" s="28">
        <v>19.2</v>
      </c>
      <c r="EN66" t="s" s="30">
        <v>76</v>
      </c>
      <c r="EO66" s="28">
        <v>19.151533718761</v>
      </c>
      <c r="EP66" s="28">
        <v>19.55</v>
      </c>
      <c r="EQ66" s="27">
        <v>19.4902457757296</v>
      </c>
      <c r="ER66" s="28">
        <v>19.9277048131081</v>
      </c>
      <c r="ES66" s="28">
        <v>23.52</v>
      </c>
      <c r="ET66" s="27">
        <v>23.4579032258065</v>
      </c>
      <c r="EU66" s="28">
        <v>23.8268098151385</v>
      </c>
      <c r="EV66" s="28">
        <v>22.7</v>
      </c>
      <c r="EW66" s="27">
        <v>23.7364004096262</v>
      </c>
      <c r="EX66" s="28">
        <v>22.6749123143881</v>
      </c>
      <c r="EY66" s="28">
        <v>32.16</v>
      </c>
      <c r="EZ66" s="27">
        <v>32.1795356171761</v>
      </c>
      <c r="FA66" s="28">
        <v>32.1563923318679</v>
      </c>
      <c r="FB66" s="28">
        <v>27.26</v>
      </c>
      <c r="FC66" s="27">
        <v>27.5415158597737</v>
      </c>
      <c r="FD66" s="28">
        <v>27.5729096262161</v>
      </c>
      <c r="FE66" s="28">
        <v>21.86</v>
      </c>
      <c r="FF66" s="27">
        <v>22.0734619815668</v>
      </c>
      <c r="FG66" s="28">
        <v>21.8586853558628</v>
      </c>
      <c r="FH66" s="28">
        <v>27.33</v>
      </c>
      <c r="FI66" s="27">
        <v>26.9118282316428</v>
      </c>
      <c r="FJ66" s="28">
        <v>27.606516911795</v>
      </c>
      <c r="FK66" s="28">
        <v>22.38</v>
      </c>
      <c r="FL66" s="27">
        <v>21.9972711105618</v>
      </c>
      <c r="FM66" s="28">
        <v>22.8993563836361</v>
      </c>
      <c r="FN66" s="28">
        <v>16.63</v>
      </c>
      <c r="FO66" s="27">
        <v>16.8881099590374</v>
      </c>
      <c r="FP66" s="28">
        <v>16.6347355919668</v>
      </c>
      <c r="FQ66" t="s" s="29">
        <v>75</v>
      </c>
      <c r="FR66" t="s" s="30">
        <v>76</v>
      </c>
      <c r="FS66" t="s" s="29">
        <v>76</v>
      </c>
      <c r="FT66" s="32"/>
      <c r="FU66" s="33">
        <f>SUM(SUM(B66,E66,H66,K66,N66,Q66,T66,W66,Z66,AC66,AF66,AI66,AL66,AO66,AR66,AU66,AX66,BA66,BD66,BG66,BJ66,BM66,BP66,BS66,BV66,BY66,CB66,CE66,CH66,CK66),CN66,CQ66,CT66,CW66,CZ66,DC66,DF66,DI66,DL66,DO66,DR66,DU66,DX66,EA66,ED66,EG66,EJ66,EM66,EP66,ES66,EV66,EY66,FB66,FE66,FH66,FK66,FN66,FQ66)/58</f>
        <v>25.5355555555556</v>
      </c>
      <c r="FV66" s="33">
        <f>SUM(SUM(C66,F66,I66,L66,O66,R66,U66,X66,AA66,AD66,AG66,AJ66,AM66,AP66,AS66,AV66,AY66,BB66,BE66,BH66,BK66,BN66,BQ66,BT66,BW66,BZ66,CC66,CF66,CI66,CL66),CO66,CR66,CU66,CX66,DA66,DD66,DG66,DJ66,DM66,DP66,DS66,DV66,DY66,EB66,EE66,EH66,EK66,EN66,EQ66,ET66,EW66,EZ66,FC66,FF66,FI66,FL66,FO66,FR66)/58</f>
        <v>25.3744629572607</v>
      </c>
      <c r="FW66" s="33">
        <f>SUM(SUM(D66,G66,J66,M66,P66,S66,V66,Y66,AB66,AE66,AH66,AK66,AN66,AQ66,AT66,AW66,AZ66,BC66,BF66,BI66,BL66,BO66,BR66,BU66,BX66,CA66,CD66,CG66,CJ66,CM66),CP66,CS66,CV66,CY66,DB66,DE66,DH66,DK66,DN66,DQ66,DT66,DW66,DZ66,EC66,EF66,EI66,EL66,EO66,ER66,EU66,EX66,FA66,FD66,FG66,FJ66,FM66,FP66,FS66)/58</f>
        <v>25.3554510874782</v>
      </c>
      <c r="FX66" s="34"/>
      <c r="FY66" s="34"/>
      <c r="FZ66" s="34"/>
      <c r="GA66" s="34"/>
      <c r="GB66" s="31">
        <f>SUM(SUM(D66,G66,J66,M66,P66,S66,V66,Y66,AB66,AE66,AH66,AK66,AQ66,AT66,AW66,AZ66,BC66,BF66,BI66,BO66,BU66,BX66,CA66,CD66,CG66,CJ66,CM66,CS66,CV66,CY66),DB66,DE66,DH66,DK66,DN66,DZ66,EC66,EF66,EL66,EO66,ER66,EU66,EX66,FG66,FJ66,FM66)/46</f>
        <v>25.6921207918238</v>
      </c>
      <c r="GC66" s="37">
        <v>1973</v>
      </c>
      <c r="GD66" s="27">
        <f>AVERAGE(L66,R66,BB66,BH66,CF66,DS66,EH66,EW66,FC66,FF66,FI66,FR66)</f>
        <v>24.3706749786163</v>
      </c>
      <c r="GE66" s="27">
        <f>AVERAGE(M66,S66,BC66,BI66,CG66,DT66,EI66,EX66,FD66,FG66,FJ66,FS66)</f>
        <v>24.2427294988259</v>
      </c>
      <c r="GF66" s="31">
        <f>AVERAGE(I66,BE66,EZ66)</f>
        <v>31.1875982058254</v>
      </c>
      <c r="GG66" s="31">
        <f>AVERAGE(J66,BF66,FA66)</f>
        <v>31.2280366044577</v>
      </c>
      <c r="GH66" s="31">
        <f>AVERAGE(O66,AA66,AD66,AG66,AM66,AV66,AY66,BT66,BW66,CU66,DA66,DP66,DV66,DY66,EK66)</f>
        <v>30.332770072058</v>
      </c>
      <c r="GI66" s="31">
        <f>AVERAGE(P66,AB66,AE66,AH66,AN66,AW66,AZ66,BU66,BX66,CV66,DB66,DQ66,DW66,DZ66,EL66)</f>
        <v>30.4398607506117</v>
      </c>
      <c r="GJ66" s="31">
        <f>AVERAGE(C66,DG66,EE66,EN66,ET66)</f>
        <v>23.5101756152712</v>
      </c>
      <c r="GK66" s="31">
        <f>AVERAGE(D66,DH66,EF66,EO66,EU66)</f>
        <v>23.127136525226</v>
      </c>
      <c r="GL66" s="27">
        <f>AVERAGE(BK66,CR66,CX66)</f>
        <v>17.1626168288104</v>
      </c>
      <c r="GM66" s="27">
        <f>AVERAGE(BL66,CS66,CY66)</f>
        <v>16.9681229732036</v>
      </c>
      <c r="GN66" s="27">
        <f>AVERAGE(AP66,BQ66,CO66,DJ66,DM66,EQ66,FO66)</f>
        <v>19.6689538304507</v>
      </c>
      <c r="GO66" s="27">
        <f>AVERAGE(AQ66,BR66,CP66,DK66,DN66,ER66,FP66)</f>
        <v>19.5525385320774</v>
      </c>
      <c r="GP66" s="27">
        <f>AVERAGE(F66,U66,X66,AJ66,AS66,BN66,BZ66,CC66,CI66,CL66,DD66,EB66,FL66)</f>
        <v>25.0062649629967</v>
      </c>
      <c r="GQ66" s="27">
        <f>AVERAGE(G66,V66,Y66,AK66,AT66,BO66,CA66,CD66,CJ66,CM66,DE66,EC66,FM66)</f>
        <v>25.2978871716016</v>
      </c>
      <c r="GR66" s="27">
        <f>AVERAGE(X66,AS66,CC66,DD66)</f>
        <v>32.0820381498653</v>
      </c>
      <c r="GS66" s="27">
        <f>AVERAGE(Y66,AT66,CD66,DE66)</f>
        <v>32.2000243338651</v>
      </c>
      <c r="GT66" s="27">
        <f>AVERAGE(F66,U66,AJ66,BN66,BZ66,CI66,CL66,EB66,FL66)</f>
        <v>21.8614768799439</v>
      </c>
      <c r="GU66" s="27">
        <f>AVERAGE(G66,V66,AK66,BO66,CA66,CJ66,CM66,EC66,FM66)</f>
        <v>22.2302706550401</v>
      </c>
      <c r="GV66" s="27"/>
    </row>
    <row r="67" ht="20.35" customHeight="1">
      <c r="A67" s="25">
        <v>1974</v>
      </c>
      <c r="B67" s="26">
        <v>21.76</v>
      </c>
      <c r="C67" s="27">
        <v>21.2242505120328</v>
      </c>
      <c r="D67" s="28">
        <v>21.2713434459806</v>
      </c>
      <c r="E67" s="28">
        <v>19.83</v>
      </c>
      <c r="F67" s="27">
        <v>19.8388562467998</v>
      </c>
      <c r="G67" s="28">
        <v>20.2977451356887</v>
      </c>
      <c r="H67" s="28">
        <v>26.64</v>
      </c>
      <c r="I67" s="27">
        <v>27.0431406810036</v>
      </c>
      <c r="J67" s="28">
        <v>26.6411610343062</v>
      </c>
      <c r="K67" s="28">
        <v>18.89</v>
      </c>
      <c r="L67" s="27">
        <v>18.7668988921274</v>
      </c>
      <c r="M67" s="28">
        <v>18.8780497069054</v>
      </c>
      <c r="N67" s="28">
        <v>30.57</v>
      </c>
      <c r="O67" s="27">
        <v>29.6262393162393</v>
      </c>
      <c r="P67" s="28">
        <v>30.4744471149602</v>
      </c>
      <c r="Q67" s="28">
        <v>25.95</v>
      </c>
      <c r="R67" s="27">
        <v>25.7212756237089</v>
      </c>
      <c r="S67" s="28">
        <v>25.7135074244752</v>
      </c>
      <c r="T67" s="28">
        <v>21.99</v>
      </c>
      <c r="U67" s="27">
        <v>21.4091519457245</v>
      </c>
      <c r="V67" s="28">
        <v>22.274315796211</v>
      </c>
      <c r="W67" s="28">
        <v>31.07</v>
      </c>
      <c r="X67" s="27">
        <v>30.8693772401434</v>
      </c>
      <c r="Y67" s="28">
        <v>31.0665905017921</v>
      </c>
      <c r="Z67" s="28">
        <v>26.03</v>
      </c>
      <c r="AA67" s="27">
        <v>26.6110844280241</v>
      </c>
      <c r="AB67" s="28">
        <v>26.1862248250555</v>
      </c>
      <c r="AC67" s="28">
        <v>31.95</v>
      </c>
      <c r="AD67" s="27">
        <v>31.6052788028242</v>
      </c>
      <c r="AE67" s="28">
        <v>31.7820206951483</v>
      </c>
      <c r="AF67" s="28">
        <v>28.76</v>
      </c>
      <c r="AG67" s="27">
        <v>29.071575780850</v>
      </c>
      <c r="AH67" s="28">
        <v>28.7645442908346</v>
      </c>
      <c r="AI67" s="28">
        <v>19.76</v>
      </c>
      <c r="AJ67" s="27">
        <v>19.5288044034818</v>
      </c>
      <c r="AK67" s="28">
        <v>19.5195878136201</v>
      </c>
      <c r="AL67" s="28">
        <v>23.25</v>
      </c>
      <c r="AM67" s="27">
        <v>23.0227966589862</v>
      </c>
      <c r="AN67" s="28">
        <v>22.6413055334852</v>
      </c>
      <c r="AO67" s="28">
        <v>16.47</v>
      </c>
      <c r="AP67" s="27">
        <v>17.1767069230362</v>
      </c>
      <c r="AQ67" s="28">
        <v>17.0571822527676</v>
      </c>
      <c r="AR67" s="28">
        <v>27.52</v>
      </c>
      <c r="AS67" s="27">
        <v>27.862432155658</v>
      </c>
      <c r="AT67" s="28">
        <v>27.5206041986687</v>
      </c>
      <c r="AU67" s="28">
        <v>27.67</v>
      </c>
      <c r="AV67" s="27">
        <v>27.4714868151562</v>
      </c>
      <c r="AW67" s="28">
        <v>27.4356041986687</v>
      </c>
      <c r="AX67" t="s" s="29">
        <v>75</v>
      </c>
      <c r="AY67" t="s" s="30">
        <v>76</v>
      </c>
      <c r="AZ67" t="s" s="29">
        <v>76</v>
      </c>
      <c r="BA67" s="28">
        <v>23.75</v>
      </c>
      <c r="BB67" s="27">
        <v>23.5844329237071</v>
      </c>
      <c r="BC67" s="28">
        <v>24.0679845110087</v>
      </c>
      <c r="BD67" s="28">
        <v>31.38</v>
      </c>
      <c r="BE67" s="27">
        <v>30.9155977982591</v>
      </c>
      <c r="BF67" s="28">
        <v>31.3772887864823</v>
      </c>
      <c r="BG67" s="28">
        <v>21.86</v>
      </c>
      <c r="BH67" s="27">
        <v>21.7331912442396</v>
      </c>
      <c r="BI67" s="28">
        <v>21.7479153865847</v>
      </c>
      <c r="BJ67" s="28">
        <v>17.7</v>
      </c>
      <c r="BK67" s="27">
        <v>17.8555209712732</v>
      </c>
      <c r="BL67" s="28">
        <v>16.7706928553772</v>
      </c>
      <c r="BM67" s="28">
        <v>21.19</v>
      </c>
      <c r="BN67" s="27">
        <v>21.2769924475166</v>
      </c>
      <c r="BO67" s="28">
        <v>21.5432923707117</v>
      </c>
      <c r="BP67" t="s" s="29">
        <v>75</v>
      </c>
      <c r="BQ67" t="s" s="30">
        <v>76</v>
      </c>
      <c r="BR67" t="s" s="29">
        <v>76</v>
      </c>
      <c r="BS67" s="28">
        <v>27.2</v>
      </c>
      <c r="BT67" s="27">
        <v>27.0815905017921</v>
      </c>
      <c r="BU67" s="28">
        <v>27.5971511776754</v>
      </c>
      <c r="BV67" s="28">
        <v>31.98</v>
      </c>
      <c r="BW67" s="27">
        <v>31.4880512348546</v>
      </c>
      <c r="BX67" s="28">
        <v>31.9576152073733</v>
      </c>
      <c r="BY67" s="28">
        <v>25.79</v>
      </c>
      <c r="BZ67" s="27">
        <v>25.563076233802</v>
      </c>
      <c r="CA67" s="28">
        <v>26.099635373587</v>
      </c>
      <c r="CB67" s="28">
        <v>32.17</v>
      </c>
      <c r="CC67" s="27">
        <v>31.0888940092166</v>
      </c>
      <c r="CD67" s="28">
        <v>31.8456368407578</v>
      </c>
      <c r="CE67" s="28">
        <v>22.85</v>
      </c>
      <c r="CF67" s="27">
        <v>22.7423807537475</v>
      </c>
      <c r="CG67" s="28">
        <v>22.9397505385172</v>
      </c>
      <c r="CH67" s="28">
        <v>24.12</v>
      </c>
      <c r="CI67" s="27">
        <v>23.6310055043523</v>
      </c>
      <c r="CJ67" s="28">
        <v>24.1159178187404</v>
      </c>
      <c r="CK67" s="28">
        <v>21.72</v>
      </c>
      <c r="CL67" s="27">
        <v>21.5901017665131</v>
      </c>
      <c r="CM67" s="28">
        <v>21.725804531490</v>
      </c>
      <c r="CN67" s="28">
        <v>21.73</v>
      </c>
      <c r="CO67" s="27">
        <v>21.7322273866907</v>
      </c>
      <c r="CP67" s="28">
        <v>21.7306055228914</v>
      </c>
      <c r="CQ67" s="28">
        <v>17.68</v>
      </c>
      <c r="CR67" s="27">
        <v>17.332717045002</v>
      </c>
      <c r="CS67" s="28">
        <v>17.0025057603687</v>
      </c>
      <c r="CT67" s="28">
        <v>30.74</v>
      </c>
      <c r="CU67" s="27">
        <v>30.2566212237583</v>
      </c>
      <c r="CV67" s="28">
        <v>30.3601111905645</v>
      </c>
      <c r="CW67" s="28">
        <v>16.42</v>
      </c>
      <c r="CX67" s="27">
        <v>16.4213120839734</v>
      </c>
      <c r="CY67" s="28">
        <v>17.3916756272401</v>
      </c>
      <c r="CZ67" s="28">
        <v>25.87</v>
      </c>
      <c r="DA67" s="27">
        <v>25.6812743215566</v>
      </c>
      <c r="DB67" s="28">
        <v>25.8669004140403</v>
      </c>
      <c r="DC67" s="28">
        <v>34.14</v>
      </c>
      <c r="DD67" s="27">
        <v>34.2418238371854</v>
      </c>
      <c r="DE67" s="28">
        <v>33.9843697729988</v>
      </c>
      <c r="DF67" s="28">
        <v>27.78</v>
      </c>
      <c r="DG67" s="27">
        <v>27.2964688940092</v>
      </c>
      <c r="DH67" s="28">
        <v>28.0721947446016</v>
      </c>
      <c r="DI67" s="28">
        <v>20.16</v>
      </c>
      <c r="DJ67" s="27">
        <v>19.3364804147466</v>
      </c>
      <c r="DK67" s="28">
        <v>19.7496991807476</v>
      </c>
      <c r="DL67" s="28">
        <v>22.61</v>
      </c>
      <c r="DM67" s="27">
        <v>23.1465847414235</v>
      </c>
      <c r="DN67" s="28">
        <v>22.5027009728623</v>
      </c>
      <c r="DO67" s="28">
        <v>25.75</v>
      </c>
      <c r="DP67" s="27">
        <v>26.1714991182232</v>
      </c>
      <c r="DQ67" s="28">
        <v>26.0481068682331</v>
      </c>
      <c r="DR67" s="28">
        <v>19.68</v>
      </c>
      <c r="DS67" s="27">
        <v>19.6844374751095</v>
      </c>
      <c r="DT67" s="28">
        <v>19.702140296979</v>
      </c>
      <c r="DU67" s="28">
        <v>32.04</v>
      </c>
      <c r="DV67" s="27">
        <v>32.0797466778988</v>
      </c>
      <c r="DW67" s="28">
        <v>32.0576196803032</v>
      </c>
      <c r="DX67" s="28">
        <v>32.49</v>
      </c>
      <c r="DY67" s="27">
        <v>32.6875947260625</v>
      </c>
      <c r="DZ67" s="28">
        <v>32.5574596774194</v>
      </c>
      <c r="EA67" s="28">
        <v>24.48</v>
      </c>
      <c r="EB67" s="27">
        <v>24.5229665898617</v>
      </c>
      <c r="EC67" s="28">
        <v>24.2236443932412</v>
      </c>
      <c r="ED67" s="28">
        <v>20.54</v>
      </c>
      <c r="EE67" s="27">
        <v>20.3161524930699</v>
      </c>
      <c r="EF67" s="28">
        <v>20.7930906033159</v>
      </c>
      <c r="EG67" s="28">
        <v>22.95</v>
      </c>
      <c r="EH67" s="27">
        <v>22.602662532755</v>
      </c>
      <c r="EI67" s="28">
        <v>22.0750400724497</v>
      </c>
      <c r="EJ67" s="28">
        <v>31.47</v>
      </c>
      <c r="EK67" s="27">
        <v>31.9345790007484</v>
      </c>
      <c r="EL67" s="28">
        <v>32.0956869405159</v>
      </c>
      <c r="EM67" s="28">
        <v>18.9</v>
      </c>
      <c r="EN67" s="27">
        <v>18.5950826796891</v>
      </c>
      <c r="EO67" s="28">
        <v>18.9190932498494</v>
      </c>
      <c r="EP67" s="28">
        <v>18.99</v>
      </c>
      <c r="EQ67" s="27">
        <v>18.9430446748592</v>
      </c>
      <c r="ER67" s="28">
        <v>19.3374270353303</v>
      </c>
      <c r="ES67" s="28">
        <v>22.52</v>
      </c>
      <c r="ET67" s="27">
        <v>22.484492699739</v>
      </c>
      <c r="EU67" s="28">
        <v>22.8282877176511</v>
      </c>
      <c r="EV67" s="28">
        <v>21.7</v>
      </c>
      <c r="EW67" s="27">
        <v>22.6766737071173</v>
      </c>
      <c r="EX67" s="28">
        <v>21.6735631080389</v>
      </c>
      <c r="EY67" s="28">
        <v>30.2</v>
      </c>
      <c r="EZ67" s="27">
        <v>30.3012064772145</v>
      </c>
      <c r="FA67" s="28">
        <v>30.1846306963646</v>
      </c>
      <c r="FB67" s="28">
        <v>25.58</v>
      </c>
      <c r="FC67" s="27">
        <v>25.8135317460318</v>
      </c>
      <c r="FD67" s="28">
        <v>25.8351843317972</v>
      </c>
      <c r="FE67" s="28">
        <v>21.1</v>
      </c>
      <c r="FF67" s="27">
        <v>21.3125588837686</v>
      </c>
      <c r="FG67" s="28">
        <v>21.0999929595494</v>
      </c>
      <c r="FH67" t="s" s="29">
        <v>75</v>
      </c>
      <c r="FI67" t="s" s="30">
        <v>76</v>
      </c>
      <c r="FJ67" t="s" s="29">
        <v>76</v>
      </c>
      <c r="FK67" s="28">
        <v>22.64</v>
      </c>
      <c r="FL67" s="27">
        <v>22.3477560163851</v>
      </c>
      <c r="FM67" s="28">
        <v>23.2361277521761</v>
      </c>
      <c r="FN67" s="28">
        <v>15.95</v>
      </c>
      <c r="FO67" s="27">
        <v>16.2084114115399</v>
      </c>
      <c r="FP67" s="28">
        <v>15.9648988735279</v>
      </c>
      <c r="FQ67" s="28">
        <v>23.52</v>
      </c>
      <c r="FR67" s="27">
        <v>23.3944553962565</v>
      </c>
      <c r="FS67" s="28">
        <v>22.719846390169</v>
      </c>
      <c r="FT67" s="32"/>
      <c r="FU67" s="33">
        <f>SUM(SUM(B67,E67,H67,K67,N67,Q67,T67,W67,Z67,AC67,AF67,AI67,AL67,AO67,AR67,AU67,AX67,BA67,BD67,BG67,BJ67,BM67,BP67,BS67,BV67,BY67,CB67,CE67,CH67,CK67),CN67,CQ67,CT67,CW67,CZ67,DC67,DF67,DI67,DL67,DO67,DR67,DU67,DX67,EA67,ED67,EG67,EJ67,EM67,EP67,ES67,EV67,EY67,FB67,FE67,FH67,FK67,FN67,FQ67)/58</f>
        <v>24.4990909090909</v>
      </c>
      <c r="FV67" s="33">
        <f>SUM(SUM(C67,F67,I67,L67,O67,R67,U67,X67,AA67,AD67,AG67,AJ67,AM67,AP67,AS67,AV67,AY67,BB67,BE67,BH67,BK67,BN67,BQ67,BT67,BW67,BZ67,CC67,CF67,CI67,CL67),CO67,CR67,CU67,CX67,DA67,DD67,DG67,DJ67,DM67,DP67,DS67,DV67,DY67,EB67,EE67,EH67,EK67,EN67,EQ67,ET67,EW67,EZ67,FC67,FF67,FI67,FL67,FO67,FR67)/58</f>
        <v>24.416773710359</v>
      </c>
      <c r="FW67" s="33">
        <f>SUM(SUM(D67,G67,J67,M67,P67,S67,V67,Y67,AB67,AE67,AH67,AK67,AN67,AQ67,AT67,AW67,AZ67,BC67,BF67,BI67,BL67,BO67,BR67,BU67,BX67,CA67,CD67,CG67,CJ67,CM67),CP67,CS67,CV67,CY67,DB67,DE67,DH67,DK67,DN67,DQ67,DT67,DW67,DZ67,EC67,EF67,EI67,EL67,EO67,ER67,EU67,EX67,FA67,FD67,FG67,FJ67,FM67,FP67,FS67)/58</f>
        <v>24.4968276945473</v>
      </c>
      <c r="FX67" s="34"/>
      <c r="FY67" s="34"/>
      <c r="FZ67" s="34"/>
      <c r="GA67" s="34"/>
      <c r="GB67" s="31">
        <f>SUM(SUM(D67,G67,J67,M67,P67,S67,V67,Y67,AB67,AE67,AH67,AK67,AQ67,AT67,AW67,AZ67,BC67,BF67,BI67,BO67,BU67,BX67,CA67,CD67,CG67,CJ67,CM67,CS67,CV67,CY67),DB67,DE67,DH67,DK67,DN67,DZ67,EC67,EF67,EL67,EO67,ER67,EU67,EX67,FG67,FJ67,FM67)/46</f>
        <v>24.8089875472392</v>
      </c>
      <c r="GC67" s="37">
        <v>1974</v>
      </c>
      <c r="GD67" s="27">
        <f>AVERAGE(L67,R67,BB67,BH67,CF67,DS67,EH67,EW67,FC67,FF67,FI67,FR67)</f>
        <v>22.5484090162336</v>
      </c>
      <c r="GE67" s="27">
        <f>AVERAGE(M67,S67,BC67,BI67,CG67,DT67,EI67,EX67,FD67,FG67,FJ67,FS67)</f>
        <v>22.4048158842249</v>
      </c>
      <c r="GF67" s="31">
        <f>AVERAGE(I67,BE67,EZ67)</f>
        <v>29.4199816521591</v>
      </c>
      <c r="GG67" s="31">
        <f>AVERAGE(J67,BF67,FA67)</f>
        <v>29.401026839051</v>
      </c>
      <c r="GH67" s="31">
        <f>AVERAGE(O67,AA67,AD67,AG67,AM67,AV67,AY67,BT67,BW67,CU67,DA67,DP67,DV67,DY67,EK67)</f>
        <v>28.9135299004982</v>
      </c>
      <c r="GI67" s="31">
        <f>AVERAGE(P67,AB67,AE67,AH67,AN67,AW67,AZ67,BU67,BX67,CV67,DB67,DQ67,DW67,DZ67,EL67)</f>
        <v>28.9874855581627</v>
      </c>
      <c r="GJ67" s="31">
        <f>AVERAGE(C67,DG67,EE67,EN67,ET67)</f>
        <v>21.983289455708</v>
      </c>
      <c r="GK67" s="31">
        <f>AVERAGE(D67,DH67,EF67,EO67,EU67)</f>
        <v>22.3768019522797</v>
      </c>
      <c r="GL67" s="27">
        <f>AVERAGE(BK67,CR67,CX67)</f>
        <v>17.2031833667495</v>
      </c>
      <c r="GM67" s="27">
        <f>AVERAGE(BL67,CS67,CY67)</f>
        <v>17.0549580809953</v>
      </c>
      <c r="GN67" s="31">
        <f>AVERAGE(AP67,BQ67,CO67,DJ67,DM67,EQ67,FO67)</f>
        <v>19.423909258716</v>
      </c>
      <c r="GO67" s="31">
        <f>AVERAGE(AQ67,BR67,CP67,DK67,DN67,ER67,FP67)</f>
        <v>19.3904189730212</v>
      </c>
      <c r="GP67" s="27">
        <f>AVERAGE(F67,U67,X67,AJ67,AS67,BN67,BZ67,CC67,CI67,CL67,DD67,EB67,FL67)</f>
        <v>24.9054798766646</v>
      </c>
      <c r="GQ67" s="27">
        <f>AVERAGE(G67,V67,Y67,AK67,AT67,BO67,CA67,CD67,CJ67,CM67,DE67,EC67,FM67)</f>
        <v>25.1887132538218</v>
      </c>
      <c r="GR67" s="27">
        <f>AVERAGE(X67,AS67,CC67,DD67)</f>
        <v>31.0156318105509</v>
      </c>
      <c r="GS67" s="27">
        <f>AVERAGE(Y67,AT67,CD67,DE67)</f>
        <v>31.1043003285544</v>
      </c>
      <c r="GT67" s="27">
        <f>AVERAGE(F67,U67,AJ67,BN67,BZ67,CI67,CL67,EB67,FL67)</f>
        <v>22.1898567949374</v>
      </c>
      <c r="GU67" s="27">
        <f>AVERAGE(G67,V67,AK67,BO67,CA67,CJ67,CM67,EC67,FM67)</f>
        <v>22.5595634428296</v>
      </c>
      <c r="GV67" s="27"/>
    </row>
    <row r="68" ht="20.35" customHeight="1">
      <c r="A68" s="25">
        <v>1975</v>
      </c>
      <c r="B68" s="26">
        <v>22.19</v>
      </c>
      <c r="C68" s="27">
        <v>21.7230734767025</v>
      </c>
      <c r="D68" s="28">
        <v>21.7093241167435</v>
      </c>
      <c r="E68" s="28">
        <v>19.79</v>
      </c>
      <c r="F68" s="27">
        <v>19.7843919610855</v>
      </c>
      <c r="G68" s="28">
        <v>20.2748982334869</v>
      </c>
      <c r="H68" s="28">
        <v>28.26</v>
      </c>
      <c r="I68" s="27">
        <v>28.6714164106503</v>
      </c>
      <c r="J68" s="28">
        <v>28.2603821044547</v>
      </c>
      <c r="K68" s="28">
        <v>19.72</v>
      </c>
      <c r="L68" s="27">
        <v>19.5703370418359</v>
      </c>
      <c r="M68" s="28">
        <v>19.7372002450303</v>
      </c>
      <c r="N68" s="28">
        <v>31.59</v>
      </c>
      <c r="O68" s="27">
        <v>30.7698368506725</v>
      </c>
      <c r="P68" s="28">
        <v>31.5207692703827</v>
      </c>
      <c r="Q68" s="28">
        <v>27.7</v>
      </c>
      <c r="R68" s="27">
        <v>27.4164166975652</v>
      </c>
      <c r="S68" s="28">
        <v>27.4398745519713</v>
      </c>
      <c r="T68" t="s" s="29">
        <v>75</v>
      </c>
      <c r="U68" t="s" s="30">
        <v>76</v>
      </c>
      <c r="V68" t="s" s="29">
        <v>76</v>
      </c>
      <c r="W68" s="28">
        <v>32.34</v>
      </c>
      <c r="X68" s="27">
        <v>32.1538389656938</v>
      </c>
      <c r="Y68" s="28">
        <v>32.3378494623656</v>
      </c>
      <c r="Z68" s="28">
        <v>26.41</v>
      </c>
      <c r="AA68" s="27">
        <v>26.9711277521761</v>
      </c>
      <c r="AB68" s="28">
        <v>26.5108896569381</v>
      </c>
      <c r="AC68" t="s" s="29">
        <v>75</v>
      </c>
      <c r="AD68" s="27">
        <v>31.9402817931959</v>
      </c>
      <c r="AE68" s="28">
        <v>32.1850263921636</v>
      </c>
      <c r="AF68" s="28">
        <v>28.74</v>
      </c>
      <c r="AG68" s="27">
        <v>29.0192133896569</v>
      </c>
      <c r="AH68" s="28">
        <v>28.7383429339478</v>
      </c>
      <c r="AI68" s="28">
        <v>20.07</v>
      </c>
      <c r="AJ68" s="27">
        <v>19.814383463990</v>
      </c>
      <c r="AK68" s="28">
        <v>19.8278954791038</v>
      </c>
      <c r="AL68" s="28">
        <v>23.8</v>
      </c>
      <c r="AM68" s="27">
        <v>23.4986251920123</v>
      </c>
      <c r="AN68" s="28">
        <v>23.1026593701997</v>
      </c>
      <c r="AO68" s="28">
        <v>16.48</v>
      </c>
      <c r="AP68" s="27">
        <v>17.1796446504943</v>
      </c>
      <c r="AQ68" s="28">
        <v>16.9803651433692</v>
      </c>
      <c r="AR68" s="28">
        <v>27.13</v>
      </c>
      <c r="AS68" s="27">
        <v>27.3565290578597</v>
      </c>
      <c r="AT68" s="28">
        <v>27.1331349206349</v>
      </c>
      <c r="AU68" s="28">
        <v>28.36</v>
      </c>
      <c r="AV68" s="27">
        <v>28.180359703021</v>
      </c>
      <c r="AW68" s="28">
        <v>28.1176504096262</v>
      </c>
      <c r="AX68" s="28">
        <v>29.44</v>
      </c>
      <c r="AY68" s="27">
        <v>29.4014217588499</v>
      </c>
      <c r="AZ68" s="28">
        <v>29.6075339148142</v>
      </c>
      <c r="BA68" s="28">
        <v>25.51</v>
      </c>
      <c r="BB68" s="27">
        <v>25.4107136456733</v>
      </c>
      <c r="BC68" s="28">
        <v>25.8873105478751</v>
      </c>
      <c r="BD68" s="28">
        <v>32.34</v>
      </c>
      <c r="BE68" s="27">
        <v>31.8153731438812</v>
      </c>
      <c r="BF68" s="28">
        <v>32.3384216589862</v>
      </c>
      <c r="BG68" s="28">
        <v>22.85</v>
      </c>
      <c r="BH68" s="27">
        <v>22.733167562724</v>
      </c>
      <c r="BI68" s="28">
        <v>22.8117818740399</v>
      </c>
      <c r="BJ68" s="28">
        <v>17.65</v>
      </c>
      <c r="BK68" s="27">
        <v>17.7276081669227</v>
      </c>
      <c r="BL68" s="28">
        <v>16.6937211981567</v>
      </c>
      <c r="BM68" s="28">
        <v>21.04</v>
      </c>
      <c r="BN68" s="27">
        <v>21.1764119303635</v>
      </c>
      <c r="BO68" s="28">
        <v>21.4583198924731</v>
      </c>
      <c r="BP68" s="28">
        <v>18.28</v>
      </c>
      <c r="BQ68" s="27">
        <v>18.2889586533538</v>
      </c>
      <c r="BR68" s="28">
        <v>17.7979742703533</v>
      </c>
      <c r="BS68" s="28">
        <v>27.75</v>
      </c>
      <c r="BT68" s="27">
        <v>27.6741173835125</v>
      </c>
      <c r="BU68" s="28">
        <v>28.1646735791091</v>
      </c>
      <c r="BV68" s="28">
        <v>32.32</v>
      </c>
      <c r="BW68" s="27">
        <v>31.9522971511556</v>
      </c>
      <c r="BX68" s="28">
        <v>32.2769649257553</v>
      </c>
      <c r="BY68" s="28">
        <v>25.36</v>
      </c>
      <c r="BZ68" s="27">
        <v>25.1149935995904</v>
      </c>
      <c r="CA68" s="28">
        <v>25.6773009472606</v>
      </c>
      <c r="CB68" s="28">
        <v>33.42</v>
      </c>
      <c r="CC68" s="27">
        <v>32.2607328469022</v>
      </c>
      <c r="CD68" s="28">
        <v>33.0683115719406</v>
      </c>
      <c r="CE68" s="28">
        <v>23.17</v>
      </c>
      <c r="CF68" s="27">
        <v>23.0652384891095</v>
      </c>
      <c r="CG68" s="28">
        <v>23.3105625248905</v>
      </c>
      <c r="CH68" s="28">
        <v>24.17</v>
      </c>
      <c r="CI68" s="27">
        <v>23.685446108551</v>
      </c>
      <c r="CJ68" s="28">
        <v>24.1734261392729</v>
      </c>
      <c r="CK68" s="28">
        <v>22.14</v>
      </c>
      <c r="CL68" s="27">
        <v>21.8091180235535</v>
      </c>
      <c r="CM68" s="28">
        <v>21.9117242703533</v>
      </c>
      <c r="CN68" s="28">
        <v>22.87</v>
      </c>
      <c r="CO68" s="27">
        <v>22.8693562781888</v>
      </c>
      <c r="CP68" s="28">
        <v>22.8693562781888</v>
      </c>
      <c r="CQ68" s="28">
        <v>17.31</v>
      </c>
      <c r="CR68" s="27">
        <v>16.9511335125448</v>
      </c>
      <c r="CS68" s="28">
        <v>16.6420321300563</v>
      </c>
      <c r="CT68" s="28">
        <v>31.76</v>
      </c>
      <c r="CU68" s="27">
        <v>31.1125793650794</v>
      </c>
      <c r="CV68" s="28">
        <v>31.2114362519201</v>
      </c>
      <c r="CW68" s="28">
        <v>16.09</v>
      </c>
      <c r="CX68" s="27">
        <v>16.0873316692268</v>
      </c>
      <c r="CY68" s="28">
        <v>16.9423361495136</v>
      </c>
      <c r="CZ68" s="28">
        <v>25.99</v>
      </c>
      <c r="DA68" s="27">
        <v>25.807158218126</v>
      </c>
      <c r="DB68" s="28">
        <v>25.9871927803379</v>
      </c>
      <c r="DC68" s="28">
        <v>34.66</v>
      </c>
      <c r="DD68" s="27">
        <v>34.7044764464926</v>
      </c>
      <c r="DE68" s="28">
        <v>34.4739471326165</v>
      </c>
      <c r="DF68" s="28">
        <v>28.48</v>
      </c>
      <c r="DG68" s="27">
        <v>27.9529134664619</v>
      </c>
      <c r="DH68" s="28">
        <v>28.7367082693292</v>
      </c>
      <c r="DI68" s="28">
        <v>20.2</v>
      </c>
      <c r="DJ68" s="27">
        <v>19.3541141833078</v>
      </c>
      <c r="DK68" s="28">
        <v>19.800291218638</v>
      </c>
      <c r="DL68" s="28">
        <v>23.64</v>
      </c>
      <c r="DM68" s="27">
        <v>24.2135029441884</v>
      </c>
      <c r="DN68" s="28">
        <v>23.5074091141833</v>
      </c>
      <c r="DO68" s="28">
        <v>26.26</v>
      </c>
      <c r="DP68" s="27">
        <v>26.7176088069636</v>
      </c>
      <c r="DQ68" s="28">
        <v>26.5653020993344</v>
      </c>
      <c r="DR68" s="28">
        <v>20.19</v>
      </c>
      <c r="DS68" s="27">
        <v>20.1935912698413</v>
      </c>
      <c r="DT68" s="28">
        <v>20.1935912698413</v>
      </c>
      <c r="DU68" t="s" s="29">
        <v>75</v>
      </c>
      <c r="DV68" t="s" s="30">
        <v>76</v>
      </c>
      <c r="DW68" t="s" s="29">
        <v>76</v>
      </c>
      <c r="DX68" s="28">
        <v>32.55</v>
      </c>
      <c r="DY68" s="27">
        <v>32.7436175115207</v>
      </c>
      <c r="DZ68" s="28">
        <v>32.5942748335893</v>
      </c>
      <c r="EA68" s="28">
        <v>24.59</v>
      </c>
      <c r="EB68" s="27">
        <v>24.6476337685612</v>
      </c>
      <c r="EC68" s="28">
        <v>24.3416218637993</v>
      </c>
      <c r="ED68" s="28">
        <v>20.55</v>
      </c>
      <c r="EE68" s="27">
        <v>20.3230550479369</v>
      </c>
      <c r="EF68" s="28">
        <v>20.7908646953405</v>
      </c>
      <c r="EG68" t="s" s="29">
        <v>75</v>
      </c>
      <c r="EH68" t="s" s="30">
        <v>76</v>
      </c>
      <c r="EI68" t="s" s="29">
        <v>76</v>
      </c>
      <c r="EJ68" s="28">
        <v>31.87</v>
      </c>
      <c r="EK68" s="27">
        <v>32.345810819850</v>
      </c>
      <c r="EL68" s="28">
        <v>32.5168796924076</v>
      </c>
      <c r="EM68" s="28">
        <v>18.68</v>
      </c>
      <c r="EN68" s="27">
        <v>18.2933659486649</v>
      </c>
      <c r="EO68" s="28">
        <v>18.7472690097259</v>
      </c>
      <c r="EP68" s="28">
        <v>19.17</v>
      </c>
      <c r="EQ68" s="27">
        <v>19.1078040194572</v>
      </c>
      <c r="ER68" s="28">
        <v>19.487055171531</v>
      </c>
      <c r="ES68" t="s" s="29">
        <v>75</v>
      </c>
      <c r="ET68" t="s" s="30">
        <v>76</v>
      </c>
      <c r="EU68" t="s" s="29">
        <v>76</v>
      </c>
      <c r="EV68" s="28">
        <v>22.45</v>
      </c>
      <c r="EW68" s="27">
        <v>23.4625448028674</v>
      </c>
      <c r="EX68" s="28">
        <v>22.4448128235763</v>
      </c>
      <c r="EY68" s="28">
        <v>30.93</v>
      </c>
      <c r="EZ68" s="27">
        <v>31.0149749059802</v>
      </c>
      <c r="FA68" s="28">
        <v>30.9402759680068</v>
      </c>
      <c r="FB68" s="28">
        <v>27.14</v>
      </c>
      <c r="FC68" s="27">
        <v>27.3931918842806</v>
      </c>
      <c r="FD68" s="28">
        <v>27.4472177419355</v>
      </c>
      <c r="FE68" s="28">
        <v>22.18</v>
      </c>
      <c r="FF68" s="27">
        <v>22.3849955197133</v>
      </c>
      <c r="FG68" s="28">
        <v>22.184760624680</v>
      </c>
      <c r="FH68" s="28">
        <v>26.67</v>
      </c>
      <c r="FI68" s="27">
        <v>26.3077178346311</v>
      </c>
      <c r="FJ68" s="28">
        <v>26.9654459981991</v>
      </c>
      <c r="FK68" s="28">
        <v>22.69</v>
      </c>
      <c r="FL68" s="27">
        <v>22.3727988991295</v>
      </c>
      <c r="FM68" s="28">
        <v>23.2680581157194</v>
      </c>
      <c r="FN68" s="28">
        <v>16.52</v>
      </c>
      <c r="FO68" s="27">
        <v>16.8027457978</v>
      </c>
      <c r="FP68" s="28">
        <v>16.556386328725</v>
      </c>
      <c r="FQ68" s="28">
        <v>23.72</v>
      </c>
      <c r="FR68" s="27">
        <v>23.6262282305817</v>
      </c>
      <c r="FS68" s="28">
        <v>22.9082654308058</v>
      </c>
      <c r="FT68" s="32"/>
      <c r="FU68" s="33">
        <f>SUM(SUM(B68,E68,H68,K68,N68,Q68,T68,W68,Z68,AC68,AF68,AI68,AL68,AO68,AR68,AU68,AX68,BA68,BD68,BG68,BJ68,BM68,BP68,BS68,BV68,BY68,CB68,CE68,CH68,CK68),CN68,CQ68,CT68,CW68,CZ68,DC68,DF68,DI68,DL68,DO68,DR68,DU68,DX68,EA68,ED68,EG68,EJ68,EM68,EP68,ES68,EV68,EY68,FB68,FE68,FH68,FK68,FN68,FQ68)/58</f>
        <v>24.8147169811321</v>
      </c>
      <c r="FV68" s="33">
        <f>SUM(SUM(C68,F68,I68,L68,O68,R68,U68,X68,AA68,AD68,AG68,AJ68,AM68,AP68,AS68,AV68,AY68,BB68,BE68,BH68,BK68,BN68,BQ68,BT68,BW68,BZ68,CC68,CF68,CI68,CL68),CO68,CR68,CU68,CX68,DA68,DD68,DG68,DJ68,DM68,DP68,DS68,DV68,DY68,EB68,EE68,EH68,EK68,EN68,EQ68,ET68,EW68,EZ68,FC68,FF68,FI68,FL68,FO68,FR68)/58</f>
        <v>24.8695430744843</v>
      </c>
      <c r="FW68" s="33">
        <f>SUM(SUM(D68,G68,J68,M68,P68,S68,V68,Y68,AB68,AE68,AH68,AK68,AN68,AQ68,AT68,AW68,AZ68,BC68,BF68,BI68,BL68,BO68,BR68,BU68,BX68,CA68,CD68,CG68,CJ68,CM68),CP68,CS68,CV68,CY68,DB68,DE68,DH68,DK68,DN68,DQ68,DT68,DW68,DZ68,EC68,EF68,EI68,EL68,EO68,ER68,EU68,EX68,FA68,FD68,FG68,FJ68,FM68,FP68,FS68)/58</f>
        <v>24.9477237147722</v>
      </c>
      <c r="FX68" s="34"/>
      <c r="FY68" s="34"/>
      <c r="FZ68" s="34"/>
      <c r="GA68" s="34"/>
      <c r="GB68" s="31">
        <f>SUM(SUM(D68,G68,J68,M68,P68,S68,V68,Y68,AB68,AE68,AH68,AK68,AQ68,AT68,AW68,AZ68,BC68,BF68,BI68,BO68,BU68,BX68,CA68,CD68,CG68,CJ68,CM68,CS68,CV68,CY68),DB68,DE68,DH68,DK68,DN68,DZ68,EC68,EF68,EL68,EO68,ER68,EU68,EX68,FG68,FJ68,FM68)/46</f>
        <v>25.5023256964126</v>
      </c>
      <c r="GC68" s="37">
        <v>1975</v>
      </c>
      <c r="GD68" s="27">
        <f>AVERAGE(L68,R68,BB68,BH68,CF68,DS68,EH68,EW68,FC68,FF68,FI68,FR68)</f>
        <v>23.7785584526203</v>
      </c>
      <c r="GE68" s="27">
        <f>AVERAGE(M68,S68,BC68,BI68,CG68,DT68,EI68,EX68,FD68,FG68,FJ68,FS68)</f>
        <v>23.7573476029859</v>
      </c>
      <c r="GF68" s="31">
        <f>AVERAGE(I68,BE68,EZ68)</f>
        <v>30.5005881535039</v>
      </c>
      <c r="GG68" s="31">
        <f>AVERAGE(J68,BF68,FA68)</f>
        <v>30.5130265771492</v>
      </c>
      <c r="GH68" s="31">
        <f>AVERAGE(O68,AA68,AD68,AG68,AM68,AV68,AY68,BT68,BW68,CU68,DA68,DP68,DV68,DY68,EK68)</f>
        <v>29.1524325496995</v>
      </c>
      <c r="GI68" s="31">
        <f>AVERAGE(P68,AB68,AE68,AH68,AN68,AW68,AZ68,BU68,BX68,CV68,DB68,DQ68,DW68,DZ68,EL68)</f>
        <v>29.2213997221804</v>
      </c>
      <c r="GJ68" s="31">
        <f>AVERAGE(C68,DG68,EE68,EN68,ET68)</f>
        <v>22.0731019849416</v>
      </c>
      <c r="GK68" s="31">
        <f>AVERAGE(D68,DH68,EF68,EO68,EU68)</f>
        <v>22.4960415227848</v>
      </c>
      <c r="GL68" s="27">
        <f>AVERAGE(BK68,CR68,CX68)</f>
        <v>16.9220244495648</v>
      </c>
      <c r="GM68" s="27">
        <f>AVERAGE(BL68,CS68,CY68)</f>
        <v>16.7593631592422</v>
      </c>
      <c r="GN68" s="27">
        <f>AVERAGE(AP68,BQ68,CO68,DJ68,DM68,EQ68,FO68)</f>
        <v>19.6880180752558</v>
      </c>
      <c r="GO68" s="27">
        <f>AVERAGE(AQ68,BR68,CP68,DK68,DN68,ER68,FP68)</f>
        <v>19.5712625035698</v>
      </c>
      <c r="GP68" s="27">
        <f>AVERAGE(F68,U68,X68,AJ68,AS68,BN68,BZ68,CC68,CI68,CL68,DD68,EB68,FL68)</f>
        <v>25.4067295893144</v>
      </c>
      <c r="GQ68" s="27">
        <f>AVERAGE(G68,V68,Y68,AK68,AT68,BO68,CA68,CD68,CJ68,CM68,DE68,EC68,FM68)</f>
        <v>25.6622073357522</v>
      </c>
      <c r="GR68" s="27">
        <f>AVERAGE(X68,AS68,CC68,DD68)</f>
        <v>31.6188943292371</v>
      </c>
      <c r="GS68" s="27">
        <f>AVERAGE(Y68,AT68,CD68,DE68)</f>
        <v>31.7533107718894</v>
      </c>
      <c r="GT68" s="27">
        <f>AVERAGE(F68,U68,AJ68,BN68,BZ68,CI68,CL68,EB68,FL68)</f>
        <v>22.3006472193531</v>
      </c>
      <c r="GU68" s="27">
        <f>AVERAGE(G68,V68,AK68,BO68,CA68,CJ68,CM68,EC68,FM68)</f>
        <v>22.6166556176837</v>
      </c>
      <c r="GV68" s="27"/>
    </row>
    <row r="69" ht="20.35" customHeight="1">
      <c r="A69" s="25">
        <v>1976</v>
      </c>
      <c r="B69" s="26">
        <v>21.56</v>
      </c>
      <c r="C69" s="27">
        <v>21.0740674823878</v>
      </c>
      <c r="D69" s="28">
        <v>21.0891119762699</v>
      </c>
      <c r="E69" s="28">
        <v>20.17</v>
      </c>
      <c r="F69" s="27">
        <v>20.1532560870103</v>
      </c>
      <c r="G69" s="28">
        <v>20.6354032258064</v>
      </c>
      <c r="H69" s="28">
        <v>27.34</v>
      </c>
      <c r="I69" s="27">
        <v>27.6919648374737</v>
      </c>
      <c r="J69" s="28">
        <v>27.3399283154122</v>
      </c>
      <c r="K69" s="28">
        <v>18.97</v>
      </c>
      <c r="L69" s="27">
        <v>18.8629186861063</v>
      </c>
      <c r="M69" s="28">
        <v>18.9523316373474</v>
      </c>
      <c r="N69" t="s" s="29">
        <v>75</v>
      </c>
      <c r="O69" t="s" s="30">
        <v>76</v>
      </c>
      <c r="P69" t="s" s="29">
        <v>76</v>
      </c>
      <c r="Q69" s="28">
        <v>26.12</v>
      </c>
      <c r="R69" s="27">
        <v>25.9111934556915</v>
      </c>
      <c r="S69" s="28">
        <v>25.9032193177605</v>
      </c>
      <c r="T69" s="28">
        <v>22.71</v>
      </c>
      <c r="U69" s="27">
        <v>22.0941038808553</v>
      </c>
      <c r="V69" s="28">
        <v>22.9482580122263</v>
      </c>
      <c r="W69" s="28">
        <v>31.51</v>
      </c>
      <c r="X69" s="27">
        <v>31.3192334074898</v>
      </c>
      <c r="Y69" s="28">
        <v>31.5093795575331</v>
      </c>
      <c r="Z69" s="28">
        <v>26.34</v>
      </c>
      <c r="AA69" s="27">
        <v>26.8974332591769</v>
      </c>
      <c r="AB69" s="28">
        <v>26.4234813372883</v>
      </c>
      <c r="AC69" t="s" s="29">
        <v>75</v>
      </c>
      <c r="AD69" t="s" s="30">
        <v>76</v>
      </c>
      <c r="AE69" t="s" s="29">
        <v>76</v>
      </c>
      <c r="AF69" s="28">
        <v>28.87</v>
      </c>
      <c r="AG69" s="27">
        <v>29.1966679026078</v>
      </c>
      <c r="AH69" s="28">
        <v>28.8652107279693</v>
      </c>
      <c r="AI69" s="28">
        <v>20.34</v>
      </c>
      <c r="AJ69" s="27">
        <v>20.1046004820171</v>
      </c>
      <c r="AK69" s="28">
        <v>20.1189086639476</v>
      </c>
      <c r="AL69" s="28">
        <v>23.67</v>
      </c>
      <c r="AM69" s="27">
        <v>23.3866994191076</v>
      </c>
      <c r="AN69" s="28">
        <v>23.020206093190</v>
      </c>
      <c r="AO69" s="28">
        <v>16.15</v>
      </c>
      <c r="AP69" s="27">
        <v>16.8112235817575</v>
      </c>
      <c r="AQ69" s="28">
        <v>16.6678859447005</v>
      </c>
      <c r="AR69" s="28">
        <v>28.05</v>
      </c>
      <c r="AS69" s="27">
        <v>28.3010054381412</v>
      </c>
      <c r="AT69" s="28">
        <v>28.0491230997404</v>
      </c>
      <c r="AU69" s="28">
        <v>26.86</v>
      </c>
      <c r="AV69" s="27">
        <v>26.6898816586331</v>
      </c>
      <c r="AW69" s="28">
        <v>26.6480079718206</v>
      </c>
      <c r="AX69" s="28">
        <v>29.7</v>
      </c>
      <c r="AY69" s="27">
        <v>29.4806711749092</v>
      </c>
      <c r="AZ69" s="28">
        <v>29.8463768384625</v>
      </c>
      <c r="BA69" s="28">
        <v>24.19</v>
      </c>
      <c r="BB69" s="27">
        <v>24.0499310962798</v>
      </c>
      <c r="BC69" s="28">
        <v>24.5077821035718</v>
      </c>
      <c r="BD69" s="28">
        <v>32.18</v>
      </c>
      <c r="BE69" s="27">
        <v>31.679590903473</v>
      </c>
      <c r="BF69" s="28">
        <v>32.1809402422445</v>
      </c>
      <c r="BG69" s="28">
        <v>22.85</v>
      </c>
      <c r="BH69" s="27">
        <v>22.6947973056483</v>
      </c>
      <c r="BI69" s="28">
        <v>22.7786800148313</v>
      </c>
      <c r="BJ69" s="28">
        <v>17.57</v>
      </c>
      <c r="BK69" s="27">
        <v>17.7035261401557</v>
      </c>
      <c r="BL69" s="28">
        <v>16.5909572364356</v>
      </c>
      <c r="BM69" s="28">
        <v>21.57</v>
      </c>
      <c r="BN69" s="27">
        <v>21.5492500926956</v>
      </c>
      <c r="BO69" s="28">
        <v>21.9170803979731</v>
      </c>
      <c r="BP69" s="28">
        <v>17.81</v>
      </c>
      <c r="BQ69" s="27">
        <v>17.8329749103943</v>
      </c>
      <c r="BR69" s="28">
        <v>17.3259952416265</v>
      </c>
      <c r="BS69" s="28">
        <v>27.58</v>
      </c>
      <c r="BT69" s="27">
        <v>27.4655760368664</v>
      </c>
      <c r="BU69" s="28">
        <v>27.9951619303635</v>
      </c>
      <c r="BV69" s="28">
        <v>31.99</v>
      </c>
      <c r="BW69" s="27">
        <v>31.6066423892508</v>
      </c>
      <c r="BX69" s="28">
        <v>31.9977400815721</v>
      </c>
      <c r="BY69" s="28">
        <v>26.19</v>
      </c>
      <c r="BZ69" s="27">
        <v>25.944663824002</v>
      </c>
      <c r="CA69" s="28">
        <v>26.5412053516253</v>
      </c>
      <c r="CB69" t="s" s="29">
        <v>75</v>
      </c>
      <c r="CC69" t="s" s="30">
        <v>76</v>
      </c>
      <c r="CD69" t="s" s="29">
        <v>76</v>
      </c>
      <c r="CE69" s="28">
        <v>23</v>
      </c>
      <c r="CF69" s="27">
        <v>22.8999369670004</v>
      </c>
      <c r="CG69" s="28">
        <v>23.1466607959461</v>
      </c>
      <c r="CH69" s="28">
        <v>25.52</v>
      </c>
      <c r="CI69" s="27">
        <v>25.062136324311</v>
      </c>
      <c r="CJ69" s="28">
        <v>25.5229878877765</v>
      </c>
      <c r="CK69" s="28">
        <v>22.61</v>
      </c>
      <c r="CL69" s="27">
        <v>22.1975112313702</v>
      </c>
      <c r="CM69" s="28">
        <v>22.3374731011137</v>
      </c>
      <c r="CN69" s="28">
        <v>22.55</v>
      </c>
      <c r="CO69" s="27">
        <v>22.5519252873563</v>
      </c>
      <c r="CP69" s="28">
        <v>22.5436636386108</v>
      </c>
      <c r="CQ69" s="28">
        <v>17.49</v>
      </c>
      <c r="CR69" s="27">
        <v>17.1131878012607</v>
      </c>
      <c r="CS69" s="28">
        <v>16.8126968236312</v>
      </c>
      <c r="CT69" s="28">
        <v>30.86</v>
      </c>
      <c r="CU69" s="27">
        <v>30.387645841058</v>
      </c>
      <c r="CV69" s="28">
        <v>30.4512872327277</v>
      </c>
      <c r="CW69" s="28">
        <v>16.21</v>
      </c>
      <c r="CX69" s="27">
        <v>16.1987486095662</v>
      </c>
      <c r="CY69" s="28">
        <v>17.0589998146088</v>
      </c>
      <c r="CZ69" s="28">
        <v>25.87</v>
      </c>
      <c r="DA69" s="27">
        <v>25.6795871956495</v>
      </c>
      <c r="DB69" s="28">
        <v>25.8713817822272</v>
      </c>
      <c r="DC69" s="28">
        <v>34.72</v>
      </c>
      <c r="DD69" s="27">
        <v>34.7772914349277</v>
      </c>
      <c r="DE69" s="28">
        <v>34.5645927573848</v>
      </c>
      <c r="DF69" s="28">
        <v>27.66</v>
      </c>
      <c r="DG69" s="27">
        <v>27.1633549623038</v>
      </c>
      <c r="DH69" s="28">
        <v>27.9022246941046</v>
      </c>
      <c r="DI69" s="28">
        <v>20.07</v>
      </c>
      <c r="DJ69" s="27">
        <v>19.243029600791</v>
      </c>
      <c r="DK69" s="28">
        <v>19.6423451983686</v>
      </c>
      <c r="DL69" s="28">
        <v>22.97</v>
      </c>
      <c r="DM69" s="27">
        <v>23.5327196885428</v>
      </c>
      <c r="DN69" s="28">
        <v>22.8568406253862</v>
      </c>
      <c r="DO69" s="28">
        <v>25.88</v>
      </c>
      <c r="DP69" s="27">
        <v>26.2968789932991</v>
      </c>
      <c r="DQ69" s="28">
        <v>26.1772439586658</v>
      </c>
      <c r="DR69" s="28">
        <v>19.97</v>
      </c>
      <c r="DS69" s="27">
        <v>19.9763204045059</v>
      </c>
      <c r="DT69" s="28">
        <v>19.961827648004</v>
      </c>
      <c r="DU69" t="s" s="29">
        <v>75</v>
      </c>
      <c r="DV69" t="s" s="30">
        <v>76</v>
      </c>
      <c r="DW69" s="28">
        <v>32.6103089797747</v>
      </c>
      <c r="DX69" t="s" s="29">
        <v>75</v>
      </c>
      <c r="DY69" t="s" s="30">
        <v>76</v>
      </c>
      <c r="DZ69" t="s" s="29">
        <v>76</v>
      </c>
      <c r="EA69" s="28">
        <v>25.23</v>
      </c>
      <c r="EB69" s="27">
        <v>25.2677932270424</v>
      </c>
      <c r="EC69" s="28">
        <v>24.957010567297</v>
      </c>
      <c r="ED69" s="28">
        <v>20.3</v>
      </c>
      <c r="EE69" s="27">
        <v>20.0565335721009</v>
      </c>
      <c r="EF69" s="28">
        <v>20.5150717875829</v>
      </c>
      <c r="EG69" s="28">
        <v>23.24</v>
      </c>
      <c r="EH69" s="27">
        <v>22.7934814059517</v>
      </c>
      <c r="EI69" s="28">
        <v>22.200562353232</v>
      </c>
      <c r="EJ69" s="28">
        <v>32.05</v>
      </c>
      <c r="EK69" s="27">
        <v>31.4799502371007</v>
      </c>
      <c r="EL69" s="28">
        <v>32.6873977285091</v>
      </c>
      <c r="EM69" s="28">
        <v>18.45</v>
      </c>
      <c r="EN69" s="27">
        <v>18.0741348853961</v>
      </c>
      <c r="EO69" s="28">
        <v>18.4962236355599</v>
      </c>
      <c r="EP69" s="28">
        <v>19.03</v>
      </c>
      <c r="EQ69" s="27">
        <v>18.9734890619207</v>
      </c>
      <c r="ER69" s="28">
        <v>19.3952542948956</v>
      </c>
      <c r="ES69" s="28">
        <v>22.71</v>
      </c>
      <c r="ET69" s="27">
        <v>22.7087728309572</v>
      </c>
      <c r="EU69" s="28">
        <v>23.1001376376682</v>
      </c>
      <c r="EV69" s="28">
        <v>22.17</v>
      </c>
      <c r="EW69" s="27">
        <v>23.1909343715239</v>
      </c>
      <c r="EX69" s="28">
        <v>22.1328581139538</v>
      </c>
      <c r="EY69" s="28">
        <v>30.5</v>
      </c>
      <c r="EZ69" s="27">
        <v>30.6011315041404</v>
      </c>
      <c r="FA69" s="28">
        <v>30.5045556791497</v>
      </c>
      <c r="FB69" s="28">
        <v>25.84</v>
      </c>
      <c r="FC69" s="27">
        <v>26.0703951921889</v>
      </c>
      <c r="FD69" s="28">
        <v>26.0928680014831</v>
      </c>
      <c r="FE69" s="28">
        <v>22</v>
      </c>
      <c r="FF69" s="27">
        <v>22.2105425781733</v>
      </c>
      <c r="FG69" s="28">
        <v>22.0017232109751</v>
      </c>
      <c r="FH69" s="28">
        <v>25.63</v>
      </c>
      <c r="FI69" s="27">
        <v>25.2711059907834</v>
      </c>
      <c r="FJ69" s="28">
        <v>25.9634763935237</v>
      </c>
      <c r="FK69" s="28">
        <v>23.47</v>
      </c>
      <c r="FL69" s="27">
        <v>23.0882511432456</v>
      </c>
      <c r="FM69" s="28">
        <v>24.0515375108145</v>
      </c>
      <c r="FN69" t="s" s="29">
        <v>75</v>
      </c>
      <c r="FO69" t="s" s="30">
        <v>76</v>
      </c>
      <c r="FP69" t="s" s="29">
        <v>76</v>
      </c>
      <c r="FQ69" s="28">
        <v>23.71</v>
      </c>
      <c r="FR69" s="27">
        <v>23.5848569398097</v>
      </c>
      <c r="FS69" s="28">
        <v>22.9214577926091</v>
      </c>
      <c r="FT69" s="32"/>
      <c r="FU69" s="33">
        <f>SUM(SUM(B69,E69,H69,K69,N69,Q69,T69,W69,Z69,AC69,AF69,AI69,AL69,AO69,AR69,AU69,AX69,BA69,BD69,BG69,BJ69,BM69,BP69,BS69,BV69,BY69,CB69,CE69,CH69,CK69),CN69,CQ69,CT69,CW69,CZ69,DC69,DF69,DI69,DL69,DO69,DR69,DU69,DX69,EA69,ED69,EG69,EJ69,EM69,EP69,ES69,EV69,EY69,FB69,FE69,FH69,FK69,FN69,FQ69)/58</f>
        <v>24.2307692307692</v>
      </c>
      <c r="FV69" s="33">
        <f>SUM(SUM(C69,F69,I69,L69,O69,R69,U69,X69,AA69,AD69,AG69,AJ69,AM69,AP69,AS69,AV69,AY69,BB69,BE69,BH69,BK69,BN69,BQ69,BT69,BW69,BZ69,CC69,CF69,CI69,CL69),CO69,CR69,CU69,CX69,DA69,DD69,DG69,DJ69,DM69,DP69,DS69,DV69,DY69,EB69,EE69,EH69,EK69,EN69,EQ69,ET69,EW69,EZ69,FC69,FF69,FI69,FL69,FO69,FR69)/58</f>
        <v>24.1337215525848</v>
      </c>
      <c r="FW69" s="33">
        <f>SUM(SUM(D69,G69,J69,M69,P69,S69,V69,Y69,AB69,AE69,AH69,AK69,AN69,AQ69,AT69,AW69,AZ69,BC69,BF69,BI69,BL69,BO69,BR69,BU69,BX69,CA69,CD69,CG69,CJ69,CM69),CP69,CS69,CV69,CY69,DB69,DE69,DH69,DK69,DN69,DQ69,DT69,DW69,DZ69,EC69,EF69,EI69,EL69,EO69,ER69,EU69,EX69,FA69,FD69,FG69,FJ69,FM69,FP69,FS69)/58</f>
        <v>24.3836423578359</v>
      </c>
      <c r="FX69" s="34"/>
      <c r="FY69" s="34"/>
      <c r="FZ69" s="34"/>
      <c r="GA69" s="34"/>
      <c r="GB69" s="31">
        <f>SUM(SUM(D69,G69,J69,M69,P69,S69,V69,Y69,AB69,AE69,AH69,AK69,AQ69,AT69,AW69,AZ69,BC69,BF69,BI69,BO69,BU69,BX69,CA69,CD69,CG69,CJ69,CM69,CS69,CV69,CY69),DB69,DE69,DH69,DK69,DN69,DZ69,EC69,EF69,EL69,EO69,ER69,EU69,EX69,FG69,FJ69,FM69)/46</f>
        <v>24.5805571033934</v>
      </c>
      <c r="GC69" s="37">
        <v>1976</v>
      </c>
      <c r="GD69" s="27">
        <f>AVERAGE(L69,R69,BB69,BH69,CF69,DS69,EH69,EW69,FC69,FF69,FI69,FR69)</f>
        <v>23.1263678661386</v>
      </c>
      <c r="GE69" s="27">
        <f>AVERAGE(M69,S69,BC69,BI69,CG69,DT69,EI69,EX69,FD69,FG69,FJ69,FS69)</f>
        <v>23.0469539486032</v>
      </c>
      <c r="GF69" s="31">
        <f>AVERAGE(I69,BE69,EZ69)</f>
        <v>29.9908957483624</v>
      </c>
      <c r="GG69" s="31">
        <f>AVERAGE(J69,BF69,FA69)</f>
        <v>30.0084747456021</v>
      </c>
      <c r="GH69" s="31">
        <f>AVERAGE(O69,AA69,AD69,AG69,AM69,AV69,AY69,BT69,BW69,CU69,DA69,DP69,DV69,DY69,EK69)</f>
        <v>28.0516031006963</v>
      </c>
      <c r="GI69" s="31">
        <f>AVERAGE(P69,AB69,AE69,AH69,AN69,AW69,AZ69,BU69,BX69,CV69,DB69,DQ69,DW69,DZ69,EL69)</f>
        <v>28.5494837218809</v>
      </c>
      <c r="GJ69" s="31">
        <f>AVERAGE(C69,DG69,EE69,EN69,ET69)</f>
        <v>21.8153727466292</v>
      </c>
      <c r="GK69" s="31">
        <f>AVERAGE(D69,DH69,EF69,EO69,EU69)</f>
        <v>22.2205539462371</v>
      </c>
      <c r="GL69" s="27">
        <f>AVERAGE(BK69,CR69,CX69)</f>
        <v>17.0051541836609</v>
      </c>
      <c r="GM69" s="27">
        <f>AVERAGE(BL69,CS69,CY69)</f>
        <v>16.8208846248919</v>
      </c>
      <c r="GN69" s="31">
        <f>AVERAGE(AP69,BQ69,CO69,DJ69,DM69,EQ69,FO69)</f>
        <v>19.8242270217938</v>
      </c>
      <c r="GO69" s="31">
        <f>AVERAGE(AQ69,BR69,CP69,DK69,DN69,ER69,FP69)</f>
        <v>19.7386641572647</v>
      </c>
      <c r="GP69" s="27">
        <f>AVERAGE(F69,U69,X69,AJ69,AS69,BN69,BZ69,CC69,CI69,CL69,DD69,EB69,FL69)</f>
        <v>24.988258047759</v>
      </c>
      <c r="GQ69" s="27">
        <f>AVERAGE(G69,V69,Y69,AK69,AT69,BO69,CA69,CD69,CJ69,CM69,DE69,EC69,FM69)</f>
        <v>25.2627466777699</v>
      </c>
      <c r="GR69" s="27">
        <f>AVERAGE(X69,AS69,CC69,DD69)</f>
        <v>31.4658434268529</v>
      </c>
      <c r="GS69" s="27">
        <f>AVERAGE(Y69,AT69,CD69,DE69)</f>
        <v>31.3743651382194</v>
      </c>
      <c r="GT69" s="27">
        <f>AVERAGE(F69,U69,AJ69,BN69,BZ69,CI69,CL69,EB69,FL69)</f>
        <v>22.8290629213944</v>
      </c>
      <c r="GU69" s="27">
        <f>AVERAGE(G69,V69,AK69,BO69,CA69,CJ69,CM69,EC69,FM69)</f>
        <v>23.2255405242867</v>
      </c>
      <c r="GV69" s="31"/>
    </row>
    <row r="70" ht="20.35" customHeight="1">
      <c r="A70" s="25">
        <v>1977</v>
      </c>
      <c r="B70" s="26">
        <v>22.17</v>
      </c>
      <c r="C70" s="27">
        <v>21.6600928059396</v>
      </c>
      <c r="D70" s="28">
        <v>21.7865691376662</v>
      </c>
      <c r="E70" s="28">
        <v>20.1</v>
      </c>
      <c r="F70" s="27">
        <v>20.0947190220174</v>
      </c>
      <c r="G70" s="28">
        <v>20.5859895033282</v>
      </c>
      <c r="H70" s="28">
        <v>28.56</v>
      </c>
      <c r="I70" s="27">
        <v>28.953629672299</v>
      </c>
      <c r="J70" s="28">
        <v>28.5593177163338</v>
      </c>
      <c r="K70" s="28">
        <v>20.5</v>
      </c>
      <c r="L70" s="27">
        <v>20.3765292123524</v>
      </c>
      <c r="M70" s="28">
        <v>20.4795570695835</v>
      </c>
      <c r="N70" s="28">
        <v>31.61</v>
      </c>
      <c r="O70" s="27">
        <v>30.7942821558617</v>
      </c>
      <c r="P70" s="28">
        <v>31.5492420361042</v>
      </c>
      <c r="Q70" s="28">
        <v>27.94</v>
      </c>
      <c r="R70" s="27">
        <v>27.6276472094214</v>
      </c>
      <c r="S70" s="28">
        <v>27.6276472094214</v>
      </c>
      <c r="T70" s="28">
        <v>22.87</v>
      </c>
      <c r="U70" s="27">
        <v>22.2206168572566</v>
      </c>
      <c r="V70" s="28">
        <v>23.1219065716758</v>
      </c>
      <c r="W70" s="28">
        <v>32.18</v>
      </c>
      <c r="X70" s="27">
        <v>31.9858160522273</v>
      </c>
      <c r="Y70" s="28">
        <v>32.1805798771121</v>
      </c>
      <c r="Z70" s="28">
        <v>26.44</v>
      </c>
      <c r="AA70" s="27">
        <v>26.9658716263824</v>
      </c>
      <c r="AB70" s="28">
        <v>26.503190106389</v>
      </c>
      <c r="AC70" t="s" s="29">
        <v>75</v>
      </c>
      <c r="AD70" t="s" s="30">
        <v>76</v>
      </c>
      <c r="AE70" t="s" s="29">
        <v>76</v>
      </c>
      <c r="AF70" s="28">
        <v>28.57</v>
      </c>
      <c r="AG70" s="27">
        <v>28.8175915258577</v>
      </c>
      <c r="AH70" s="28">
        <v>28.566284562212</v>
      </c>
      <c r="AI70" s="28">
        <v>19.91</v>
      </c>
      <c r="AJ70" s="27">
        <v>19.6807903181666</v>
      </c>
      <c r="AK70" s="28">
        <v>19.6259715821813</v>
      </c>
      <c r="AL70" s="28">
        <v>24.2</v>
      </c>
      <c r="AM70" s="27">
        <v>23.8859198712855</v>
      </c>
      <c r="AN70" s="28">
        <v>23.4520037696206</v>
      </c>
      <c r="AO70" s="28">
        <v>16.22</v>
      </c>
      <c r="AP70" s="27">
        <v>16.8726152073733</v>
      </c>
      <c r="AQ70" s="28">
        <v>16.7832781573883</v>
      </c>
      <c r="AR70" s="28">
        <v>27.99</v>
      </c>
      <c r="AS70" s="27">
        <v>28.2308237327189</v>
      </c>
      <c r="AT70" s="28">
        <v>27.9870878136201</v>
      </c>
      <c r="AU70" s="28">
        <v>28.19</v>
      </c>
      <c r="AV70" s="27">
        <v>27.9588172043011</v>
      </c>
      <c r="AW70" s="28">
        <v>27.9442716333845</v>
      </c>
      <c r="AX70" s="28">
        <v>29.12</v>
      </c>
      <c r="AY70" s="27">
        <v>28.9574368345781</v>
      </c>
      <c r="AZ70" s="28">
        <v>29.3069879672299</v>
      </c>
      <c r="BA70" s="28">
        <v>25.75</v>
      </c>
      <c r="BB70" s="27">
        <v>25.6145615719406</v>
      </c>
      <c r="BC70" s="28">
        <v>26.0565008960574</v>
      </c>
      <c r="BD70" s="28">
        <v>31.53</v>
      </c>
      <c r="BE70" s="27">
        <v>31.0451394627187</v>
      </c>
      <c r="BF70" s="28">
        <v>31.5286805665907</v>
      </c>
      <c r="BG70" s="28">
        <v>23.39</v>
      </c>
      <c r="BH70" s="27">
        <v>23.2483666154634</v>
      </c>
      <c r="BI70" s="28">
        <v>23.3547753456221</v>
      </c>
      <c r="BJ70" s="28">
        <v>17.62</v>
      </c>
      <c r="BK70" s="27">
        <v>17.6938485663083</v>
      </c>
      <c r="BL70" s="28">
        <v>16.6779147465438</v>
      </c>
      <c r="BM70" s="28">
        <v>21.63</v>
      </c>
      <c r="BN70" s="27">
        <v>21.6757514080901</v>
      </c>
      <c r="BO70" s="28">
        <v>21.9974359959038</v>
      </c>
      <c r="BP70" s="28">
        <v>18.03</v>
      </c>
      <c r="BQ70" s="27">
        <v>17.7782008448541</v>
      </c>
      <c r="BR70" s="28">
        <v>17.2839144905274</v>
      </c>
      <c r="BS70" s="28">
        <v>28.4</v>
      </c>
      <c r="BT70" s="27">
        <v>28.3610669482847</v>
      </c>
      <c r="BU70" s="28">
        <v>28.8101440092166</v>
      </c>
      <c r="BV70" s="28">
        <v>31.88</v>
      </c>
      <c r="BW70" s="27">
        <v>31.4851440092166</v>
      </c>
      <c r="BX70" s="28">
        <v>31.8719060419867</v>
      </c>
      <c r="BY70" s="28">
        <v>26.02</v>
      </c>
      <c r="BZ70" s="27">
        <v>25.8067530721966</v>
      </c>
      <c r="CA70" s="28">
        <v>26.3685055043523</v>
      </c>
      <c r="CB70" s="28">
        <v>33.43</v>
      </c>
      <c r="CC70" s="27">
        <v>32.3574692780338</v>
      </c>
      <c r="CD70" s="28">
        <v>33.1232232462878</v>
      </c>
      <c r="CE70" s="28">
        <v>23.97</v>
      </c>
      <c r="CF70" s="27">
        <v>23.8240173237754</v>
      </c>
      <c r="CG70" s="28">
        <v>24.1009479006656</v>
      </c>
      <c r="CH70" s="28">
        <v>26.17</v>
      </c>
      <c r="CI70" s="27">
        <v>25.8046159754224</v>
      </c>
      <c r="CJ70" s="28">
        <v>26.1721722990271</v>
      </c>
      <c r="CK70" s="28">
        <v>22.67</v>
      </c>
      <c r="CL70" s="27">
        <v>22.3163191906351</v>
      </c>
      <c r="CM70" s="28">
        <v>22.4464091936367</v>
      </c>
      <c r="CN70" s="28">
        <v>22.92</v>
      </c>
      <c r="CO70" s="27">
        <v>22.9236456733231</v>
      </c>
      <c r="CP70" s="28">
        <v>22.9236456733231</v>
      </c>
      <c r="CQ70" s="28">
        <v>17.58</v>
      </c>
      <c r="CR70" s="27">
        <v>17.2248436877738</v>
      </c>
      <c r="CS70" s="28">
        <v>16.9137986431132</v>
      </c>
      <c r="CT70" s="28">
        <v>30.99</v>
      </c>
      <c r="CU70" s="27">
        <v>30.5265136968766</v>
      </c>
      <c r="CV70" s="28">
        <v>30.6278321812596</v>
      </c>
      <c r="CW70" s="28">
        <v>15.89</v>
      </c>
      <c r="CX70" s="27">
        <v>15.8878238607271</v>
      </c>
      <c r="CY70" s="28">
        <v>16.6406630824373</v>
      </c>
      <c r="CZ70" s="28">
        <v>25.89</v>
      </c>
      <c r="DA70" s="27">
        <v>25.6997164618536</v>
      </c>
      <c r="DB70" s="28">
        <v>25.8871364567332</v>
      </c>
      <c r="DC70" s="28">
        <v>35.62</v>
      </c>
      <c r="DD70" s="27">
        <v>35.6575249615976</v>
      </c>
      <c r="DE70" s="28">
        <v>35.4198163082437</v>
      </c>
      <c r="DF70" s="28">
        <v>29.56</v>
      </c>
      <c r="DG70" s="27">
        <v>29.013510624680</v>
      </c>
      <c r="DH70" s="28">
        <v>29.7851382488479</v>
      </c>
      <c r="DI70" s="28">
        <v>19.9</v>
      </c>
      <c r="DJ70" s="27">
        <v>19.0779057859703</v>
      </c>
      <c r="DK70" s="28">
        <v>19.4945750128008</v>
      </c>
      <c r="DL70" s="28">
        <v>23.9</v>
      </c>
      <c r="DM70" s="27">
        <v>24.4190479133193</v>
      </c>
      <c r="DN70" s="28">
        <v>23.7616717869944</v>
      </c>
      <c r="DO70" s="28">
        <v>27.11</v>
      </c>
      <c r="DP70" s="27">
        <v>27.5969674859191</v>
      </c>
      <c r="DQ70" s="28">
        <v>27.4411693548387</v>
      </c>
      <c r="DR70" s="28">
        <v>20.29</v>
      </c>
      <c r="DS70" s="27">
        <v>20.2900966461854</v>
      </c>
      <c r="DT70" s="28">
        <v>20.2898099078341</v>
      </c>
      <c r="DU70" s="28">
        <v>32.39</v>
      </c>
      <c r="DV70" s="27">
        <v>32.3444820965093</v>
      </c>
      <c r="DW70" s="28">
        <v>32.3802895412893</v>
      </c>
      <c r="DX70" s="28">
        <v>31.82</v>
      </c>
      <c r="DY70" s="27">
        <v>32.0147926267281</v>
      </c>
      <c r="DZ70" s="28">
        <v>31.9263536866359</v>
      </c>
      <c r="EA70" s="28">
        <v>25.36</v>
      </c>
      <c r="EB70" s="27">
        <v>25.3960381464414</v>
      </c>
      <c r="EC70" s="28">
        <v>25.0934824628776</v>
      </c>
      <c r="ED70" s="28">
        <v>20.83</v>
      </c>
      <c r="EE70" s="27">
        <v>20.6160004706084</v>
      </c>
      <c r="EF70" s="28">
        <v>21.0775955794504</v>
      </c>
      <c r="EG70" s="28">
        <v>23.33</v>
      </c>
      <c r="EH70" s="27">
        <v>22.8530005905052</v>
      </c>
      <c r="EI70" s="28">
        <v>22.2728203405018</v>
      </c>
      <c r="EJ70" s="28">
        <v>32.46</v>
      </c>
      <c r="EK70" s="27">
        <v>31.8292436938213</v>
      </c>
      <c r="EL70" s="28">
        <v>33.108671816912</v>
      </c>
      <c r="EM70" t="s" s="29">
        <v>75</v>
      </c>
      <c r="EN70" t="s" s="30">
        <v>76</v>
      </c>
      <c r="EO70" t="s" s="29">
        <v>76</v>
      </c>
      <c r="EP70" s="28">
        <v>19.63</v>
      </c>
      <c r="EQ70" s="27">
        <v>19.591421530978</v>
      </c>
      <c r="ER70" s="28">
        <v>19.9917626728111</v>
      </c>
      <c r="ES70" s="28">
        <v>23.78</v>
      </c>
      <c r="ET70" s="27">
        <v>23.7254589798035</v>
      </c>
      <c r="EU70" s="28">
        <v>24.1125868484729</v>
      </c>
      <c r="EV70" s="28">
        <v>22.68</v>
      </c>
      <c r="EW70" s="27">
        <v>23.6582757296467</v>
      </c>
      <c r="EX70" s="28">
        <v>22.663664874552</v>
      </c>
      <c r="EY70" s="28">
        <v>30.38</v>
      </c>
      <c r="EZ70" s="27">
        <v>30.4620622119816</v>
      </c>
      <c r="FA70" s="28">
        <v>30.3768906810036</v>
      </c>
      <c r="FB70" s="28">
        <v>27.86</v>
      </c>
      <c r="FC70" s="27">
        <v>28.1313716077829</v>
      </c>
      <c r="FD70" s="28">
        <v>28.177191500256</v>
      </c>
      <c r="FE70" s="28">
        <v>22.62</v>
      </c>
      <c r="FF70" s="27">
        <v>22.8212698412698</v>
      </c>
      <c r="FG70" s="28">
        <v>22.6207654889913</v>
      </c>
      <c r="FH70" s="28">
        <v>27.12</v>
      </c>
      <c r="FI70" s="27">
        <v>26.7386615198545</v>
      </c>
      <c r="FJ70" s="28">
        <v>27.3859005376344</v>
      </c>
      <c r="FK70" s="28">
        <v>23.9</v>
      </c>
      <c r="FL70" s="27">
        <v>23.4928006770211</v>
      </c>
      <c r="FM70" s="28">
        <v>24.4342373556352</v>
      </c>
      <c r="FN70" s="28">
        <v>16.16</v>
      </c>
      <c r="FO70" s="27">
        <v>16.4227165104084</v>
      </c>
      <c r="FP70" s="28">
        <v>16.1515892217102</v>
      </c>
      <c r="FQ70" s="28">
        <v>23.91</v>
      </c>
      <c r="FR70" s="27">
        <v>23.805839733743</v>
      </c>
      <c r="FS70" s="28">
        <v>23.0317172299027</v>
      </c>
      <c r="FT70" s="32"/>
      <c r="FU70" s="33">
        <f>SUM(SUM(B70,E70,H70,K70,N70,Q70,T70,W70,Z70,AC70,AF70,AI70,AL70,AO70,AR70,AU70,AX70,BA70,BD70,BG70,BJ70,BM70,BP70,BS70,BV70,BY70,CB70,CE70,CH70,CK70),CN70,CQ70,CT70,CW70,CZ70,DC70,DF70,DI70,DL70,DO70,DR70,DU70,DX70,EA70,ED70,EG70,EJ70,EM70,EP70,ES70,EV70,EY70,FB70,FE70,FH70,FK70,FN70,FQ70)/58</f>
        <v>25.1953571428571</v>
      </c>
      <c r="FV70" s="33">
        <f>SUM(SUM(C70,F70,I70,L70,O70,R70,U70,X70,AA70,AD70,AG70,AJ70,AM70,AP70,AS70,AV70,AY70,BB70,BE70,BH70,BK70,BN70,BQ70,BT70,BW70,BZ70,CC70,CF70,CI70,CL70),CO70,CR70,CU70,CX70,DA70,DD70,DG70,DJ70,DM70,DP70,DS70,DV70,DY70,EB70,EE70,EH70,EK70,EN70,EQ70,ET70,EW70,EZ70,FC70,FF70,FI70,FL70,FO70,FR70)/58</f>
        <v>25.0770622560769</v>
      </c>
      <c r="FW70" s="33">
        <f>SUM(SUM(D70,G70,J70,M70,P70,S70,V70,Y70,AB70,AE70,AH70,AK70,AN70,AQ70,AT70,AW70,AZ70,BC70,BF70,BI70,BL70,BO70,BR70,BU70,BX70,CA70,CD70,CG70,CJ70,CM70),CP70,CS70,CV70,CY70,DB70,DE70,DH70,DK70,DN70,DQ70,DT70,DW70,DZ70,EC70,EF70,EI70,EL70,EO70,ER70,EU70,EX70,FA70,FD70,FG70,FJ70,FM70,FP70,FS70)/58</f>
        <v>25.1757712757988</v>
      </c>
      <c r="FX70" s="34"/>
      <c r="FY70" s="34"/>
      <c r="FZ70" s="34"/>
      <c r="GA70" s="34"/>
      <c r="GB70" s="31">
        <f>SUM(SUM(D70,G70,J70,M70,P70,S70,V70,Y70,AB70,AE70,AH70,AK70,AQ70,AT70,AW70,AZ70,BC70,BF70,BI70,BO70,BU70,BX70,CA70,CD70,CG70,CJ70,CM70,CS70,CV70,CY70),DB70,DE70,DH70,DK70,DN70,DZ70,EC70,EF70,EL70,EO70,ER70,EU70,EX70,FG70,FJ70,FM70)/46</f>
        <v>25.6678235224405</v>
      </c>
      <c r="GC70" s="37">
        <v>1977</v>
      </c>
      <c r="GD70" s="27">
        <f>AVERAGE(L70,R70,BB70,BH70,CF70,DS70,EH70,EW70,FC70,FF70,FI70,FR70)</f>
        <v>24.0824698001617</v>
      </c>
      <c r="GE70" s="27">
        <f>AVERAGE(M70,S70,BC70,BI70,CG70,DT70,EI70,EX70,FD70,FG70,FJ70,FS70)</f>
        <v>24.0051081917519</v>
      </c>
      <c r="GF70" s="31">
        <f>AVERAGE(I70,BE70,EZ70)</f>
        <v>30.1536104489998</v>
      </c>
      <c r="GG70" s="31">
        <f>AVERAGE(J70,BF70,FA70)</f>
        <v>30.154962987976</v>
      </c>
      <c r="GH70" s="31">
        <f>AVERAGE(O70,AA70,AD70,AG70,AM70,AV70,AY70,BT70,BW70,CU70,DA70,DP70,DV70,DY70,EK70)</f>
        <v>29.0884175883911</v>
      </c>
      <c r="GI70" s="31">
        <f>AVERAGE(P70,AB70,AE70,AH70,AN70,AW70,AZ70,BU70,BX70,CV70,DB70,DQ70,DW70,DZ70,EL70)</f>
        <v>29.2411059402723</v>
      </c>
      <c r="GJ70" s="31">
        <f>AVERAGE(C70,DG70,EE70,EN70,ET70)</f>
        <v>23.7537657202579</v>
      </c>
      <c r="GK70" s="31">
        <f>AVERAGE(D70,DH70,EF70,EO70,EU70)</f>
        <v>24.1904724536094</v>
      </c>
      <c r="GL70" s="27">
        <f>AVERAGE(BK70,CR70,CX70)</f>
        <v>16.9355053716031</v>
      </c>
      <c r="GM70" s="27">
        <f>AVERAGE(BL70,CS70,CY70)</f>
        <v>16.7441254906981</v>
      </c>
      <c r="GN70" s="27">
        <f>AVERAGE(AP70,BQ70,CO70,DJ70,DM70,EQ70,FO70)</f>
        <v>19.5836504951752</v>
      </c>
      <c r="GO70" s="27">
        <f>AVERAGE(AQ70,BR70,CP70,DK70,DN70,ER70,FP70)</f>
        <v>19.4843481450793</v>
      </c>
      <c r="GP70" s="27">
        <f>AVERAGE(F70,U70,X70,AJ70,AS70,BN70,BZ70,CC70,CI70,CL70,DD70,EB70,FL70)</f>
        <v>25.7476952839865</v>
      </c>
      <c r="GQ70" s="27">
        <f>AVERAGE(G70,V70,Y70,AK70,AT70,BO70,CA70,CD70,CJ70,CM70,DE70,EC70,FM70)</f>
        <v>26.0428321318371</v>
      </c>
      <c r="GR70" s="27">
        <f>AVERAGE(X70,AS70,CC70,DD70)</f>
        <v>32.0579085061444</v>
      </c>
      <c r="GS70" s="27">
        <f>AVERAGE(Y70,AT70,CD70,DE70)</f>
        <v>32.1776768113159</v>
      </c>
      <c r="GT70" s="27">
        <f>AVERAGE(F70,U70,AJ70,BN70,BZ70,CI70,CL70,EB70,FL70)</f>
        <v>22.9431560741386</v>
      </c>
      <c r="GU70" s="27">
        <f>AVERAGE(G70,V70,AK70,BO70,CA70,CJ70,CM70,EC70,FM70)</f>
        <v>23.3162344965131</v>
      </c>
      <c r="GV70" s="27"/>
    </row>
    <row r="71" ht="20.35" customHeight="1">
      <c r="A71" s="25">
        <v>1978</v>
      </c>
      <c r="B71" s="26">
        <v>21.52</v>
      </c>
      <c r="C71" s="27">
        <v>21.0230625960061</v>
      </c>
      <c r="D71" s="28">
        <v>21.1789221710189</v>
      </c>
      <c r="E71" s="28">
        <v>20.31</v>
      </c>
      <c r="F71" s="27">
        <v>20.3177067332309</v>
      </c>
      <c r="G71" s="28">
        <v>20.8027643369176</v>
      </c>
      <c r="H71" s="28">
        <v>28.1</v>
      </c>
      <c r="I71" s="27">
        <v>28.5221908602151</v>
      </c>
      <c r="J71" s="28">
        <v>28.0981547619048</v>
      </c>
      <c r="K71" s="28">
        <v>18.63</v>
      </c>
      <c r="L71" s="27">
        <v>18.5712704813108</v>
      </c>
      <c r="M71" s="28">
        <v>18.6277924987199</v>
      </c>
      <c r="N71" s="28">
        <v>31.87</v>
      </c>
      <c r="O71" s="27">
        <v>31.5283982904508</v>
      </c>
      <c r="P71" s="28">
        <v>31.4490329880847</v>
      </c>
      <c r="Q71" s="28">
        <v>26.32</v>
      </c>
      <c r="R71" s="27">
        <v>26.0580529953917</v>
      </c>
      <c r="S71" s="28">
        <v>26.0580529953917</v>
      </c>
      <c r="T71" s="28">
        <v>23.06</v>
      </c>
      <c r="U71" s="27">
        <v>22.3830738666125</v>
      </c>
      <c r="V71" s="28">
        <v>23.2743485045112</v>
      </c>
      <c r="W71" s="28">
        <v>31.35</v>
      </c>
      <c r="X71" s="27">
        <v>31.1464944956477</v>
      </c>
      <c r="Y71" s="28">
        <v>31.3477259344598</v>
      </c>
      <c r="Z71" s="28">
        <v>26.18</v>
      </c>
      <c r="AA71" s="27">
        <v>26.6693862007169</v>
      </c>
      <c r="AB71" s="28">
        <v>26.2478655737416</v>
      </c>
      <c r="AC71" t="s" s="29">
        <v>75</v>
      </c>
      <c r="AD71" t="s" s="30">
        <v>76</v>
      </c>
      <c r="AE71" t="s" s="29">
        <v>76</v>
      </c>
      <c r="AF71" s="28">
        <v>28.76</v>
      </c>
      <c r="AG71" s="27">
        <v>29.0341378648233</v>
      </c>
      <c r="AH71" s="28">
        <v>28.760359062980</v>
      </c>
      <c r="AI71" s="28">
        <v>20.15</v>
      </c>
      <c r="AJ71" s="27">
        <v>19.944503328213</v>
      </c>
      <c r="AK71" s="28">
        <v>20.0976478494624</v>
      </c>
      <c r="AL71" s="28">
        <v>23.85</v>
      </c>
      <c r="AM71" s="27">
        <v>23.569705161820</v>
      </c>
      <c r="AN71" s="28">
        <v>23.1274979033141</v>
      </c>
      <c r="AO71" s="28">
        <v>15.82</v>
      </c>
      <c r="AP71" s="27">
        <v>16.4768017153098</v>
      </c>
      <c r="AQ71" s="28">
        <v>16.3790424987199</v>
      </c>
      <c r="AR71" s="28">
        <v>27.82</v>
      </c>
      <c r="AS71" s="27">
        <v>28.0981797235023</v>
      </c>
      <c r="AT71" s="28">
        <v>27.8232053251408</v>
      </c>
      <c r="AU71" s="28">
        <v>26.86</v>
      </c>
      <c r="AV71" s="27">
        <v>26.7183960573477</v>
      </c>
      <c r="AW71" s="28">
        <v>26.6516154633897</v>
      </c>
      <c r="AX71" s="28">
        <v>29.24</v>
      </c>
      <c r="AY71" s="27">
        <v>29.000738496919</v>
      </c>
      <c r="AZ71" s="28">
        <v>29.3983791293677</v>
      </c>
      <c r="BA71" s="28">
        <v>24.63</v>
      </c>
      <c r="BB71" s="27">
        <v>24.5730529953917</v>
      </c>
      <c r="BC71" s="28">
        <v>24.2255593958013</v>
      </c>
      <c r="BD71" s="28">
        <v>32.24</v>
      </c>
      <c r="BE71" s="27">
        <v>31.6721927803379</v>
      </c>
      <c r="BF71" s="28">
        <v>32.2408422939068</v>
      </c>
      <c r="BG71" s="28">
        <v>22.39</v>
      </c>
      <c r="BH71" s="27">
        <v>22.2571361477479</v>
      </c>
      <c r="BI71" s="28">
        <v>22.3109479006656</v>
      </c>
      <c r="BJ71" s="28">
        <v>17.2</v>
      </c>
      <c r="BK71" s="27">
        <v>17.274793906810</v>
      </c>
      <c r="BL71" s="28">
        <v>16.3054038658474</v>
      </c>
      <c r="BM71" s="28">
        <v>21.72</v>
      </c>
      <c r="BN71" s="27">
        <v>21.727843061956</v>
      </c>
      <c r="BO71" s="28">
        <v>22.0752022529442</v>
      </c>
      <c r="BP71" s="28">
        <v>18.45</v>
      </c>
      <c r="BQ71" s="27">
        <v>18.0887039170507</v>
      </c>
      <c r="BR71" s="28">
        <v>17.5496422171019</v>
      </c>
      <c r="BS71" s="28">
        <v>27.15</v>
      </c>
      <c r="BT71" s="27">
        <v>27.0656995647721</v>
      </c>
      <c r="BU71" s="28">
        <v>27.5576760112647</v>
      </c>
      <c r="BV71" s="28">
        <v>32.65</v>
      </c>
      <c r="BW71" s="27">
        <v>32.2265188172043</v>
      </c>
      <c r="BX71" s="28">
        <v>32.5754089861751</v>
      </c>
      <c r="BY71" s="28">
        <v>26.11</v>
      </c>
      <c r="BZ71" s="27">
        <v>25.8410285458269</v>
      </c>
      <c r="CA71" s="28">
        <v>26.4530030721966</v>
      </c>
      <c r="CB71" s="28">
        <v>32.95</v>
      </c>
      <c r="CC71" s="27">
        <v>31.911061187916</v>
      </c>
      <c r="CD71" s="28">
        <v>32.6583947772658</v>
      </c>
      <c r="CE71" s="28">
        <v>22.52</v>
      </c>
      <c r="CF71" s="27">
        <v>22.4355107526882</v>
      </c>
      <c r="CG71" s="28">
        <v>22.6430965181772</v>
      </c>
      <c r="CH71" s="28">
        <v>25.42</v>
      </c>
      <c r="CI71" s="27">
        <v>25.054365719406</v>
      </c>
      <c r="CJ71" s="28">
        <v>25.4222695852535</v>
      </c>
      <c r="CK71" s="28">
        <v>22.65</v>
      </c>
      <c r="CL71" s="27">
        <v>22.2704313876088</v>
      </c>
      <c r="CM71" s="28">
        <v>22.4079915514593</v>
      </c>
      <c r="CN71" s="28">
        <v>22.24</v>
      </c>
      <c r="CO71" s="27">
        <v>22.2432827921677</v>
      </c>
      <c r="CP71" s="28">
        <v>22.2399590373784</v>
      </c>
      <c r="CQ71" s="28">
        <v>17.41</v>
      </c>
      <c r="CR71" s="27">
        <v>17.0634805427547</v>
      </c>
      <c r="CS71" s="28">
        <v>16.7551107270865</v>
      </c>
      <c r="CT71" s="28">
        <v>30.83</v>
      </c>
      <c r="CU71" s="27">
        <v>30.195856374808</v>
      </c>
      <c r="CV71" s="28">
        <v>30.3388434459806</v>
      </c>
      <c r="CW71" s="28">
        <v>15.96</v>
      </c>
      <c r="CX71" s="27">
        <v>15.9512423195085</v>
      </c>
      <c r="CY71" s="28">
        <v>16.7186840757809</v>
      </c>
      <c r="CZ71" s="28">
        <v>26.02</v>
      </c>
      <c r="DA71" s="27">
        <v>25.834213389657</v>
      </c>
      <c r="DB71" s="28">
        <v>26.0161584741424</v>
      </c>
      <c r="DC71" s="28">
        <v>33.64</v>
      </c>
      <c r="DD71" s="27">
        <v>33.7005018413486</v>
      </c>
      <c r="DE71" s="28">
        <v>33.5288557342766</v>
      </c>
      <c r="DF71" s="28">
        <v>27.89</v>
      </c>
      <c r="DG71" s="27">
        <v>27.381353686636</v>
      </c>
      <c r="DH71" s="28">
        <v>28.1327598566308</v>
      </c>
      <c r="DI71" s="28">
        <v>19.67</v>
      </c>
      <c r="DJ71" s="27">
        <v>18.8590104966718</v>
      </c>
      <c r="DK71" s="28">
        <v>19.2492050691244</v>
      </c>
      <c r="DL71" s="28">
        <v>23.04</v>
      </c>
      <c r="DM71" s="27">
        <v>23.5884946236559</v>
      </c>
      <c r="DN71" s="28">
        <v>23.0179595494112</v>
      </c>
      <c r="DO71" s="28">
        <v>25.37</v>
      </c>
      <c r="DP71" s="27">
        <v>25.8027469135802</v>
      </c>
      <c r="DQ71" s="28">
        <v>25.6761783865278</v>
      </c>
      <c r="DR71" s="28">
        <v>20.13</v>
      </c>
      <c r="DS71" s="27">
        <v>20.1266513056836</v>
      </c>
      <c r="DT71" s="28">
        <v>20.1194380440348</v>
      </c>
      <c r="DU71" s="28">
        <v>33.6</v>
      </c>
      <c r="DV71" s="27">
        <v>33.5810675883257</v>
      </c>
      <c r="DW71" s="28">
        <v>33.5988844086022</v>
      </c>
      <c r="DX71" s="28">
        <v>33</v>
      </c>
      <c r="DY71" s="27">
        <v>33.1619100367251</v>
      </c>
      <c r="DZ71" s="28">
        <v>32.9895865335382</v>
      </c>
      <c r="EA71" s="28">
        <v>25.41</v>
      </c>
      <c r="EB71" s="27">
        <v>25.4506560419867</v>
      </c>
      <c r="EC71" s="28">
        <v>25.1609318996416</v>
      </c>
      <c r="ED71" s="28">
        <v>20.37</v>
      </c>
      <c r="EE71" s="27">
        <v>20.1397401433692</v>
      </c>
      <c r="EF71" s="28">
        <v>20.6081176395289</v>
      </c>
      <c r="EG71" s="28">
        <v>23.22</v>
      </c>
      <c r="EH71" s="27">
        <v>22.7928448055158</v>
      </c>
      <c r="EI71" s="28">
        <v>22.179829109063</v>
      </c>
      <c r="EJ71" s="28">
        <v>32.45</v>
      </c>
      <c r="EK71" s="27">
        <v>31.797158218126</v>
      </c>
      <c r="EL71" s="28">
        <v>33.081635856419</v>
      </c>
      <c r="EM71" t="s" s="29">
        <v>75</v>
      </c>
      <c r="EN71" t="s" s="30">
        <v>76</v>
      </c>
      <c r="EO71" t="s" s="29">
        <v>76</v>
      </c>
      <c r="EP71" s="28">
        <v>19.07</v>
      </c>
      <c r="EQ71" s="27">
        <v>19.0239740143369</v>
      </c>
      <c r="ER71" s="28">
        <v>19.4098316692268</v>
      </c>
      <c r="ES71" s="28">
        <v>22.3</v>
      </c>
      <c r="ET71" s="27">
        <v>22.4090263080913</v>
      </c>
      <c r="EU71" s="28">
        <v>22.7283344107691</v>
      </c>
      <c r="EV71" s="28">
        <v>22.08</v>
      </c>
      <c r="EW71" s="27">
        <v>22.8094047619048</v>
      </c>
      <c r="EX71" s="28">
        <v>21.783664234511</v>
      </c>
      <c r="EY71" s="28">
        <v>30.94</v>
      </c>
      <c r="EZ71" s="27">
        <v>30.9472550776583</v>
      </c>
      <c r="FA71" s="28">
        <v>30.947442254082</v>
      </c>
      <c r="FB71" s="28">
        <v>26.26</v>
      </c>
      <c r="FC71" s="27">
        <v>26.4947171018945</v>
      </c>
      <c r="FD71" s="28">
        <v>26.5274692780338</v>
      </c>
      <c r="FE71" s="28">
        <v>21.62</v>
      </c>
      <c r="FF71" s="27">
        <v>21.803561187916</v>
      </c>
      <c r="FG71" s="28">
        <v>21.6151638504864</v>
      </c>
      <c r="FH71" s="28">
        <v>25.59</v>
      </c>
      <c r="FI71" s="27">
        <v>25.2147510240655</v>
      </c>
      <c r="FJ71" s="28">
        <v>25.8711437532002</v>
      </c>
      <c r="FK71" s="28">
        <v>23.53</v>
      </c>
      <c r="FL71" s="27">
        <v>23.1759325396825</v>
      </c>
      <c r="FM71" s="28">
        <v>24.1036245519713</v>
      </c>
      <c r="FN71" s="28">
        <v>15.89</v>
      </c>
      <c r="FO71" s="27">
        <v>16.1029077060932</v>
      </c>
      <c r="FP71" s="28">
        <v>15.8758941372248</v>
      </c>
      <c r="FQ71" s="28">
        <v>23.56</v>
      </c>
      <c r="FR71" s="27">
        <v>23.4617748335894</v>
      </c>
      <c r="FS71" s="28">
        <v>22.7484056579621</v>
      </c>
      <c r="FT71" s="32"/>
      <c r="FU71" s="33">
        <f>SUM(SUM(B71,E71,H71,K71,N71,Q71,T71,W71,Z71,AC71,AF71,AI71,AL71,AO71,AR71,AU71,AX71,BA71,BD71,BG71,BJ71,BM71,BP71,BS71,BV71,BY71,CB71,CE71,CH71,CK71),CN71,CQ71,CT71,CW71,CZ71,DC71,DF71,DI71,DL71,DO71,DR71,DU71,DX71,EA71,ED71,EG71,EJ71,EM71,EP71,ES71,EV71,EY71,FB71,FE71,FH71,FK71,FN71,FQ71)/58</f>
        <v>24.7680357142857</v>
      </c>
      <c r="FV71" s="33">
        <f>SUM(SUM(C71,F71,I71,L71,O71,R71,U71,X71,AA71,AD71,AG71,AJ71,AM71,AP71,AS71,AV71,AY71,BB71,BE71,BH71,BK71,BN71,BQ71,BT71,BW71,BZ71,CC71,CF71,CI71,CL71),CO71,CR71,CU71,CX71,DA71,DD71,DG71,DJ71,DM71,DP71,DS71,DV71,DY71,EB71,EE71,EH71,EK71,EN71,EQ71,ET71,EW71,EZ71,FC71,FF71,FI71,FL71,FO71,FR71)/58</f>
        <v>24.6531063094283</v>
      </c>
      <c r="FW71" s="33">
        <f>SUM(SUM(D71,G71,J71,M71,P71,S71,V71,Y71,AB71,AE71,AH71,AK71,AN71,AQ71,AT71,AW71,AZ71,BC71,BF71,BI71,BL71,BO71,BR71,BU71,BX71,CA71,CD71,CG71,CJ71,CM71),CP71,CS71,CV71,CY71,DB71,DE71,DH71,DK71,DN71,DQ71,DT71,DW71,DZ71,EC71,EF71,EI71,EL71,EO71,ER71,EU71,EX71,FA71,FD71,FG71,FJ71,FM71,FP71,FS71)/58</f>
        <v>24.7280528048182</v>
      </c>
      <c r="FX71" s="34"/>
      <c r="FY71" s="34"/>
      <c r="FZ71" s="34"/>
      <c r="GA71" s="34"/>
      <c r="GB71" s="31">
        <f>SUM(SUM(D71,G71,J71,M71,P71,S71,V71,Y71,AB71,AE71,AH71,AK71,AQ71,AT71,AW71,AZ71,BC71,BF71,BI71,BO71,BU71,BX71,CA71,CD71,CG71,CJ71,CM71,CS71,CV71,CY71),DB71,DE71,DH71,DK71,DN71,DZ71,EC71,EF71,EL71,EO71,ER71,EU71,EX71,FG71,FJ71,FM71)/46</f>
        <v>25.178975290242</v>
      </c>
      <c r="GC71" s="37">
        <v>1978</v>
      </c>
      <c r="GD71" s="27">
        <f>AVERAGE(L71,R71,BB71,BH71,CF71,DS71,EH71,EW71,FC71,FF71,FI71,FR71)</f>
        <v>23.0498940327583</v>
      </c>
      <c r="GE71" s="27">
        <f>AVERAGE(M71,S71,BC71,BI71,CG71,DT71,EI71,EX71,FD71,FG71,FJ71,FS71)</f>
        <v>22.8925469363373</v>
      </c>
      <c r="GF71" s="31">
        <f>AVERAGE(I71,BE71,EZ71)</f>
        <v>30.3805462394038</v>
      </c>
      <c r="GG71" s="31">
        <f>AVERAGE(J71,BF71,FA71)</f>
        <v>30.4288131032979</v>
      </c>
      <c r="GH71" s="31">
        <f>AVERAGE(O71,AA71,AD71,AG71,AM71,AV71,AY71,BT71,BW71,CU71,DA71,DP71,DV71,DY71,EK71)</f>
        <v>29.0132809268054</v>
      </c>
      <c r="GI71" s="31">
        <f>AVERAGE(P71,AB71,AE71,AH71,AN71,AW71,AZ71,BU71,BX71,CV71,DB71,DQ71,DW71,DZ71,EL71)</f>
        <v>29.1049373016806</v>
      </c>
      <c r="GJ71" s="31">
        <f>AVERAGE(C71,DG71,EE71,EN71,ET71)</f>
        <v>22.7382956835257</v>
      </c>
      <c r="GK71" s="31">
        <f>AVERAGE(D71,DH71,EF71,EO71,EU71)</f>
        <v>23.1620335194869</v>
      </c>
      <c r="GL71" s="27">
        <f>AVERAGE(BK71,CR71,CX71)</f>
        <v>16.7631722563577</v>
      </c>
      <c r="GM71" s="27">
        <f>AVERAGE(BL71,CS71,CY71)</f>
        <v>16.5930662229049</v>
      </c>
      <c r="GN71" s="27">
        <f>AVERAGE(AP71,BQ71,CO71,DJ71,DM71,EQ71,FO71)</f>
        <v>19.1975964664694</v>
      </c>
      <c r="GO71" s="27">
        <f>AVERAGE(AQ71,BR71,CP71,DK71,DN71,ER71,FP71)</f>
        <v>19.1030763111696</v>
      </c>
      <c r="GP71" s="27">
        <f>AVERAGE(F71,U71,X71,AJ71,AS71,BN71,BZ71,CC71,CI71,CL71,DD71,EB71,FL71)</f>
        <v>25.4632137286875</v>
      </c>
      <c r="GQ71" s="27">
        <f>AVERAGE(G71,V71,Y71,AK71,AT71,BO71,CA71,CD71,CJ71,CM71,DE71,EC71,FM71)</f>
        <v>25.7812281058077</v>
      </c>
      <c r="GR71" s="27">
        <f>AVERAGE(X71,AS71,CC71,DD71)</f>
        <v>31.2140593121037</v>
      </c>
      <c r="GS71" s="27">
        <f>AVERAGE(Y71,AT71,CD71,DE71)</f>
        <v>31.3395454427858</v>
      </c>
      <c r="GT71" s="27">
        <f>AVERAGE(F71,U71,AJ71,BN71,BZ71,CI71,CL71,EB71,FL71)</f>
        <v>22.9072823582804</v>
      </c>
      <c r="GU71" s="27">
        <f>AVERAGE(G71,V71,AK71,BO71,CA71,CJ71,CM71,EC71,FM71)</f>
        <v>23.3108648449286</v>
      </c>
      <c r="GV71" s="27"/>
    </row>
    <row r="72" ht="20.35" customHeight="1">
      <c r="A72" s="25">
        <v>1979</v>
      </c>
      <c r="B72" s="26">
        <v>22.29</v>
      </c>
      <c r="C72" s="27">
        <v>21.7402854582693</v>
      </c>
      <c r="D72" s="28">
        <v>21.9857488479263</v>
      </c>
      <c r="E72" s="28">
        <v>19.55</v>
      </c>
      <c r="F72" s="27">
        <v>19.5474564772146</v>
      </c>
      <c r="G72" s="28">
        <v>20.0281624423963</v>
      </c>
      <c r="H72" s="28">
        <v>29.4</v>
      </c>
      <c r="I72" s="27">
        <v>29.7252355350743</v>
      </c>
      <c r="J72" s="28">
        <v>29.3978923451101</v>
      </c>
      <c r="K72" s="28">
        <v>20.51</v>
      </c>
      <c r="L72" s="27">
        <v>20.6861591141833</v>
      </c>
      <c r="M72" s="28">
        <v>20.4981014840122</v>
      </c>
      <c r="N72" s="28">
        <v>33.03</v>
      </c>
      <c r="O72" s="27">
        <v>32.5814893846575</v>
      </c>
      <c r="P72" s="28">
        <v>32.4148681294913</v>
      </c>
      <c r="Q72" s="28">
        <v>28.59</v>
      </c>
      <c r="R72" s="27">
        <v>28.2537382585589</v>
      </c>
      <c r="S72" s="28">
        <v>28.2533646953405</v>
      </c>
      <c r="T72" s="28">
        <v>22.22</v>
      </c>
      <c r="U72" s="27">
        <v>21.6179943743927</v>
      </c>
      <c r="V72" s="28">
        <v>22.4429870245795</v>
      </c>
      <c r="W72" s="28">
        <v>32.28</v>
      </c>
      <c r="X72" s="27">
        <v>32.0808678955453</v>
      </c>
      <c r="Y72" s="28">
        <v>32.2800153609831</v>
      </c>
      <c r="Z72" s="28">
        <v>26.8</v>
      </c>
      <c r="AA72" s="27">
        <v>27.3596699154263</v>
      </c>
      <c r="AB72" s="28">
        <v>26.8801817716334</v>
      </c>
      <c r="AC72" t="s" s="29">
        <v>75</v>
      </c>
      <c r="AD72" t="s" s="30">
        <v>76</v>
      </c>
      <c r="AE72" t="s" s="29">
        <v>76</v>
      </c>
      <c r="AF72" s="28">
        <v>28.59</v>
      </c>
      <c r="AG72" s="27">
        <v>28.8723470302099</v>
      </c>
      <c r="AH72" s="28">
        <v>28.586130952381</v>
      </c>
      <c r="AI72" s="28">
        <v>19.62</v>
      </c>
      <c r="AJ72" s="27">
        <v>19.5204979518689</v>
      </c>
      <c r="AK72" s="28">
        <v>20.0058166922683</v>
      </c>
      <c r="AL72" s="28">
        <v>23.96</v>
      </c>
      <c r="AM72" s="27">
        <v>23.6742217101895</v>
      </c>
      <c r="AN72" s="28">
        <v>23.2692025089606</v>
      </c>
      <c r="AO72" s="28">
        <v>16.34</v>
      </c>
      <c r="AP72" s="27">
        <v>17.0523723228632</v>
      </c>
      <c r="AQ72" s="28">
        <v>16.8909776981282</v>
      </c>
      <c r="AR72" s="28">
        <v>27.06</v>
      </c>
      <c r="AS72" s="27">
        <v>27.3093580389145</v>
      </c>
      <c r="AT72" s="28">
        <v>27.0577067332309</v>
      </c>
      <c r="AU72" s="28">
        <v>29.4</v>
      </c>
      <c r="AV72" s="27">
        <v>29.1495500512033</v>
      </c>
      <c r="AW72" s="28">
        <v>29.1190399385561</v>
      </c>
      <c r="AX72" s="28">
        <v>29.68</v>
      </c>
      <c r="AY72" s="27">
        <v>29.5090487599164</v>
      </c>
      <c r="AZ72" s="28">
        <v>29.8691868659671</v>
      </c>
      <c r="BA72" s="28">
        <v>26.07</v>
      </c>
      <c r="BB72" s="27">
        <v>26.0170826932924</v>
      </c>
      <c r="BC72" s="28">
        <v>25.6756323604711</v>
      </c>
      <c r="BD72" s="28">
        <v>32.57</v>
      </c>
      <c r="BE72" s="27">
        <v>31.9766813876088</v>
      </c>
      <c r="BF72" s="28">
        <v>32.5650057603687</v>
      </c>
      <c r="BG72" s="28">
        <v>23.53</v>
      </c>
      <c r="BH72" s="27">
        <v>23.3935200708018</v>
      </c>
      <c r="BI72" s="28">
        <v>23.4817569124424</v>
      </c>
      <c r="BJ72" s="28">
        <v>17.82</v>
      </c>
      <c r="BK72" s="27">
        <v>17.9768752979501</v>
      </c>
      <c r="BL72" s="28">
        <v>16.8477246543779</v>
      </c>
      <c r="BM72" s="28">
        <v>21.17</v>
      </c>
      <c r="BN72" s="27">
        <v>21.2235362263185</v>
      </c>
      <c r="BO72" s="28">
        <v>21.5724353558628</v>
      </c>
      <c r="BP72" s="28">
        <v>18.44</v>
      </c>
      <c r="BQ72" s="27">
        <v>18.0391711469534</v>
      </c>
      <c r="BR72" s="28">
        <v>17.5449967997952</v>
      </c>
      <c r="BS72" s="28">
        <v>28.8</v>
      </c>
      <c r="BT72" s="27">
        <v>28.7892908346134</v>
      </c>
      <c r="BU72" s="28">
        <v>28.8012487199181</v>
      </c>
      <c r="BV72" s="28">
        <v>32.35</v>
      </c>
      <c r="BW72" s="27">
        <v>31.9204351175027</v>
      </c>
      <c r="BX72" s="28">
        <v>32.2647286226318</v>
      </c>
      <c r="BY72" s="28">
        <v>25.35</v>
      </c>
      <c r="BZ72" s="27">
        <v>25.1437398696965</v>
      </c>
      <c r="CA72" s="28">
        <v>25.6378100888112</v>
      </c>
      <c r="CB72" t="s" s="29">
        <v>75</v>
      </c>
      <c r="CC72" t="s" s="30">
        <v>76</v>
      </c>
      <c r="CD72" t="s" s="29">
        <v>76</v>
      </c>
      <c r="CE72" s="28">
        <v>24.27</v>
      </c>
      <c r="CF72" s="27">
        <v>24.1580165130568</v>
      </c>
      <c r="CG72" s="28">
        <v>24.4284229390681</v>
      </c>
      <c r="CH72" s="28">
        <v>25.67</v>
      </c>
      <c r="CI72" s="27">
        <v>25.3121076548899</v>
      </c>
      <c r="CJ72" s="28">
        <v>25.6667338709677</v>
      </c>
      <c r="CK72" s="28">
        <v>22.19</v>
      </c>
      <c r="CL72" s="27">
        <v>21.8310993770268</v>
      </c>
      <c r="CM72" s="28">
        <v>21.9642158787051</v>
      </c>
      <c r="CN72" s="28">
        <v>22.97</v>
      </c>
      <c r="CO72" s="27">
        <v>22.9672155569681</v>
      </c>
      <c r="CP72" s="28">
        <v>22.9672155569681</v>
      </c>
      <c r="CQ72" s="28">
        <v>17.91</v>
      </c>
      <c r="CR72" s="27">
        <v>17.5534786226319</v>
      </c>
      <c r="CS72" s="28">
        <v>17.2361175115207</v>
      </c>
      <c r="CT72" s="28">
        <v>32.24</v>
      </c>
      <c r="CU72" s="27">
        <v>31.7302352241232</v>
      </c>
      <c r="CV72" s="28">
        <v>31.7725106920852</v>
      </c>
      <c r="CW72" s="28">
        <v>16.17</v>
      </c>
      <c r="CX72" s="27">
        <v>16.1704589093702</v>
      </c>
      <c r="CY72" s="28">
        <v>17.0378616231439</v>
      </c>
      <c r="CZ72" s="28">
        <v>25.99</v>
      </c>
      <c r="DA72" s="27">
        <v>25.8109427803379</v>
      </c>
      <c r="DB72" s="28">
        <v>25.9947747055812</v>
      </c>
      <c r="DC72" s="28">
        <v>35.49</v>
      </c>
      <c r="DD72" s="27">
        <v>35.5162749174568</v>
      </c>
      <c r="DE72" s="28">
        <v>35.227420833554</v>
      </c>
      <c r="DF72" s="28">
        <v>28.95</v>
      </c>
      <c r="DG72" s="27">
        <v>28.4064276444727</v>
      </c>
      <c r="DH72" s="28">
        <v>29.1795281353179</v>
      </c>
      <c r="DI72" s="28">
        <v>20.7</v>
      </c>
      <c r="DJ72" s="27">
        <v>19.8983109318996</v>
      </c>
      <c r="DK72" s="28">
        <v>20.3031566820277</v>
      </c>
      <c r="DL72" s="28">
        <v>24.21</v>
      </c>
      <c r="DM72" s="27">
        <v>24.7559607014849</v>
      </c>
      <c r="DN72" s="28">
        <v>24.2093081157194</v>
      </c>
      <c r="DO72" s="28">
        <v>27.2</v>
      </c>
      <c r="DP72" s="27">
        <v>27.7083482087681</v>
      </c>
      <c r="DQ72" s="28">
        <v>27.5246396790084</v>
      </c>
      <c r="DR72" s="28">
        <v>20.31</v>
      </c>
      <c r="DS72" s="27">
        <v>20.3045468509985</v>
      </c>
      <c r="DT72" s="28">
        <v>20.3045468509985</v>
      </c>
      <c r="DU72" s="28">
        <v>32.71</v>
      </c>
      <c r="DV72" s="27">
        <v>32.7446191756272</v>
      </c>
      <c r="DW72" s="28">
        <v>32.7153531701891</v>
      </c>
      <c r="DX72" s="28">
        <v>31.87</v>
      </c>
      <c r="DY72" s="27">
        <v>32.1153545826933</v>
      </c>
      <c r="DZ72" s="28">
        <v>31.968716894433</v>
      </c>
      <c r="EA72" s="28">
        <v>24.51</v>
      </c>
      <c r="EB72" s="27">
        <v>24.5449763184844</v>
      </c>
      <c r="EC72" s="28">
        <v>24.2503245007681</v>
      </c>
      <c r="ED72" s="28">
        <v>20.73</v>
      </c>
      <c r="EE72" s="27">
        <v>20.5005977982591</v>
      </c>
      <c r="EF72" s="28">
        <v>20.9429838709678</v>
      </c>
      <c r="EG72" s="28">
        <v>23.62</v>
      </c>
      <c r="EH72" s="27">
        <v>23.1346835637481</v>
      </c>
      <c r="EI72" s="28">
        <v>22.5035005164468</v>
      </c>
      <c r="EJ72" s="28">
        <v>32.5</v>
      </c>
      <c r="EK72" s="27">
        <v>32.9496681056553</v>
      </c>
      <c r="EL72" s="28">
        <v>33.0779231430965</v>
      </c>
      <c r="EM72" s="28">
        <v>18.69</v>
      </c>
      <c r="EN72" t="s" s="30">
        <v>76</v>
      </c>
      <c r="EO72" s="28">
        <v>18.7341055143687</v>
      </c>
      <c r="EP72" s="28">
        <v>20.04</v>
      </c>
      <c r="EQ72" s="27">
        <v>19.9913824884793</v>
      </c>
      <c r="ER72" s="28">
        <v>20.4710285458269</v>
      </c>
      <c r="ES72" s="28">
        <v>23.3</v>
      </c>
      <c r="ET72" s="27">
        <v>23.3811734150695</v>
      </c>
      <c r="EU72" s="28">
        <v>23.7376959756734</v>
      </c>
      <c r="EV72" s="28">
        <v>22.74</v>
      </c>
      <c r="EW72" s="27">
        <v>23.452585765489</v>
      </c>
      <c r="EX72" s="28">
        <v>22.3873619522378</v>
      </c>
      <c r="EY72" s="28">
        <v>32.21</v>
      </c>
      <c r="EZ72" s="27">
        <v>32.2212058371736</v>
      </c>
      <c r="FA72" s="28">
        <v>32.2071799795187</v>
      </c>
      <c r="FB72" s="28">
        <v>27.55</v>
      </c>
      <c r="FC72" s="27">
        <v>27.8169905273938</v>
      </c>
      <c r="FD72" s="28">
        <v>27.8620385304659</v>
      </c>
      <c r="FE72" s="28">
        <v>22.86</v>
      </c>
      <c r="FF72" s="27">
        <v>23.0661373527906</v>
      </c>
      <c r="FG72" s="28">
        <v>22.8577892985151</v>
      </c>
      <c r="FH72" s="28">
        <v>27.86</v>
      </c>
      <c r="FI72" s="27">
        <v>27.4443427441425</v>
      </c>
      <c r="FJ72" s="28">
        <v>28.111826014796</v>
      </c>
      <c r="FK72" s="28">
        <v>22.97</v>
      </c>
      <c r="FL72" s="27">
        <v>22.6234165386585</v>
      </c>
      <c r="FM72" s="28">
        <v>23.5338978494624</v>
      </c>
      <c r="FN72" s="28">
        <v>16.33</v>
      </c>
      <c r="FO72" s="27">
        <v>16.5824276753712</v>
      </c>
      <c r="FP72" s="28">
        <v>16.3244278033794</v>
      </c>
      <c r="FQ72" s="28">
        <v>23.83</v>
      </c>
      <c r="FR72" s="27">
        <v>23.7398137480799</v>
      </c>
      <c r="FS72" s="28">
        <v>23.0257853302611</v>
      </c>
      <c r="FT72" s="32"/>
      <c r="FU72" s="33">
        <f>SUM(SUM(B72,E72,H72,K72,N72,Q72,T72,W72,Z72,AC72,AF72,AI72,AL72,AO72,AR72,AU72,AX72,BA72,BD72,BG72,BJ72,BM72,BP72,BS72,BV72,BY72,CB72,CE72,CH72,CK72),CN72,CQ72,CT72,CW72,CZ72,DC72,DF72,DI72,DL72,DO72,DR72,DU72,DX72,EA72,ED72,EG72,EJ72,EM72,EP72,ES72,EV72,EY72,FB72,FE72,FH72,FK72,FN72,FQ72)/58</f>
        <v>25.0716071428571</v>
      </c>
      <c r="FV72" s="33">
        <f>SUM(SUM(C72,F72,I72,L72,O72,R72,U72,X72,AA72,AD72,AG72,AJ72,AM72,AP72,AS72,AV72,AY72,BB72,BE72,BH72,BK72,BN72,BQ72,BT72,BW72,BZ72,CC72,CF72,CI72,CL72),CO72,CR72,CU72,CX72,DA72,DD72,DG72,DJ72,DM72,DP72,DS72,DV72,DY72,EB72,EE72,EH72,EK72,EN72,EQ72,ET72,EW72,EZ72,FC72,FF72,FI72,FL72,FO72,FR72)/58</f>
        <v>25.119880444615</v>
      </c>
      <c r="FW72" s="33">
        <f>SUM(SUM(D72,G72,J72,M72,P72,S72,V72,Y72,AB72,AE72,AH72,AK72,AN72,AQ72,AT72,AW72,AZ72,BC72,BF72,BI72,BL72,BO72,BR72,BU72,BX72,CA72,CD72,CG72,CJ72,CM72),CP72,CS72,CV72,CY72,DB72,DE72,DH72,DK72,DN72,DQ72,DT72,DW72,DZ72,EC72,EF72,EI72,EL72,EO72,ER72,EU72,EX72,FA72,FD72,FG72,FJ72,FM72,FP72,FS72)/58</f>
        <v>25.0339127630485</v>
      </c>
      <c r="FX72" s="34"/>
      <c r="FY72" s="34"/>
      <c r="FZ72" s="34"/>
      <c r="GA72" s="34"/>
      <c r="GB72" s="31">
        <f>SUM(SUM(D72,G72,J72,M72,P72,S72,V72,Y72,AB72,AE72,AH72,AK72,AQ72,AT72,AW72,AZ72,BC72,BF72,BI72,BO72,BU72,BX72,CA72,CD72,CG72,CJ72,CM72,CS72,CV72,CY72),DB72,DE72,DH72,DK72,DN72,DZ72,EC72,EF72,EL72,EO72,ER72,EU72,EX72,FG72,FJ72,FM72)/46</f>
        <v>25.4273296215988</v>
      </c>
      <c r="GC72" s="37">
        <v>1979</v>
      </c>
      <c r="GD72" s="27">
        <f>AVERAGE(L72,R72,BB72,BH72,CF72,DS72,EH72,EW72,FC72,FF72,FI72,FR72)</f>
        <v>24.2889681002113</v>
      </c>
      <c r="GE72" s="27">
        <f>AVERAGE(M72,S72,BC72,BI72,CG72,DT72,EI72,EX72,FD72,FG72,FJ72,FS72)</f>
        <v>24.115843907088</v>
      </c>
      <c r="GF72" s="31">
        <f>AVERAGE(I72,BE72,EZ72)</f>
        <v>31.3077075866189</v>
      </c>
      <c r="GG72" s="31">
        <f>AVERAGE(J72,BF72,FA72)</f>
        <v>31.3900260283325</v>
      </c>
      <c r="GH72" s="31">
        <f>AVERAGE(O72,AA72,AD72,AG72,AM72,AV72,AY72,BT72,BW72,CU72,DA72,DP72,DV72,DY72,EK72)</f>
        <v>29.6368014914946</v>
      </c>
      <c r="GI72" s="31">
        <f>AVERAGE(P72,AB72,AE72,AH72,AN72,AW72,AZ72,BU72,BX72,CV72,DB72,DQ72,DW72,DZ72,EL72)</f>
        <v>29.5898932709952</v>
      </c>
      <c r="GJ72" s="31">
        <f>AVERAGE(C72,DG72,EE72,EN72,ET72)</f>
        <v>23.5071210790177</v>
      </c>
      <c r="GK72" s="31">
        <f>AVERAGE(D72,DH72,EF72,EO72,EU72)</f>
        <v>22.9160124688508</v>
      </c>
      <c r="GL72" s="27">
        <f>AVERAGE(BK72,CR72,CX72)</f>
        <v>17.2336042766507</v>
      </c>
      <c r="GM72" s="27">
        <f>AVERAGE(BL72,CS72,CY72)</f>
        <v>17.0405679296808</v>
      </c>
      <c r="GN72" s="27">
        <f>AVERAGE(AP72,BQ72,CO72,DJ72,DM72,EQ72,FO72)</f>
        <v>19.8981201177171</v>
      </c>
      <c r="GO72" s="27">
        <f>AVERAGE(AQ72,BR72,CP72,DK72,DN72,ER72,FP72)</f>
        <v>19.815873028835</v>
      </c>
      <c r="GP72" s="27">
        <f>AVERAGE(F72,U72,X72,AJ72,AS72,BN72,BZ72,CC72,CI72,CL72,DD72,EB72,FL72)</f>
        <v>24.6892771367056</v>
      </c>
      <c r="GQ72" s="27">
        <f>AVERAGE(G72,V72,Y72,AK72,AT72,BO72,CA72,CD72,CJ72,CM72,DE72,EC72,FM72)</f>
        <v>24.9722938859658</v>
      </c>
      <c r="GR72" s="27">
        <f>AVERAGE(X72,AS72,CC72,DD72)</f>
        <v>31.6355002839722</v>
      </c>
      <c r="GS72" s="27">
        <f>AVERAGE(Y72,AT72,CD72,DE72)</f>
        <v>31.521714309256</v>
      </c>
      <c r="GT72" s="27">
        <f>AVERAGE(F72,U72,AJ72,BN72,BZ72,CI72,CL72,EB72,FL72)</f>
        <v>22.3738694209501</v>
      </c>
      <c r="GU72" s="27">
        <f>AVERAGE(G72,V72,AK72,BO72,CA72,CJ72,CM72,EC72,FM72)</f>
        <v>22.789153744869</v>
      </c>
      <c r="GV72" s="31"/>
    </row>
    <row r="73" ht="20.35" customHeight="1">
      <c r="A73" s="25">
        <v>1980</v>
      </c>
      <c r="B73" s="26">
        <v>22.83</v>
      </c>
      <c r="C73" s="27">
        <v>22.2865424545792</v>
      </c>
      <c r="D73" s="28">
        <v>22.5319524780621</v>
      </c>
      <c r="E73" s="28">
        <v>19.58</v>
      </c>
      <c r="F73" s="27">
        <v>19.5680530836732</v>
      </c>
      <c r="G73" s="28">
        <v>20.0347506488691</v>
      </c>
      <c r="H73" s="28">
        <v>30.36</v>
      </c>
      <c r="I73" s="27">
        <v>30.7281711160549</v>
      </c>
      <c r="J73" s="28">
        <v>30.3591827339019</v>
      </c>
      <c r="K73" s="28">
        <v>21.16</v>
      </c>
      <c r="L73" s="27">
        <v>21.3565877173404</v>
      </c>
      <c r="M73" s="28">
        <v>21.2098448133631</v>
      </c>
      <c r="N73" s="28">
        <v>33.47</v>
      </c>
      <c r="O73" s="27">
        <v>33.1311818687431</v>
      </c>
      <c r="P73" s="28">
        <v>32.8710712520084</v>
      </c>
      <c r="Q73" s="28">
        <v>28.55</v>
      </c>
      <c r="R73" s="27">
        <v>28.2121122234582</v>
      </c>
      <c r="S73" s="28">
        <v>28.2121122234582</v>
      </c>
      <c r="T73" s="28">
        <v>21.88</v>
      </c>
      <c r="U73" s="27">
        <v>21.3090518429784</v>
      </c>
      <c r="V73" s="28">
        <v>22.137876807564</v>
      </c>
      <c r="W73" s="28">
        <v>32.78</v>
      </c>
      <c r="X73" s="27">
        <v>32.6061168935501</v>
      </c>
      <c r="Y73" s="28">
        <v>32.7758926585095</v>
      </c>
      <c r="Z73" s="28">
        <v>26.9</v>
      </c>
      <c r="AA73" s="27">
        <v>27.5396563200735</v>
      </c>
      <c r="AB73" s="28">
        <v>27.2942233654678</v>
      </c>
      <c r="AC73" t="s" s="29">
        <v>75</v>
      </c>
      <c r="AD73" t="s" s="30">
        <v>76</v>
      </c>
      <c r="AE73" t="s" s="29">
        <v>76</v>
      </c>
      <c r="AF73" s="28">
        <v>28.76</v>
      </c>
      <c r="AG73" s="27">
        <v>29.0238453219627</v>
      </c>
      <c r="AH73" s="28">
        <v>28.7569759609443</v>
      </c>
      <c r="AI73" s="28">
        <v>19.43</v>
      </c>
      <c r="AJ73" s="27">
        <v>19.334813990854</v>
      </c>
      <c r="AK73" s="28">
        <v>19.8122321097516</v>
      </c>
      <c r="AL73" s="28">
        <v>24.3</v>
      </c>
      <c r="AM73" s="27">
        <v>23.9772444912336</v>
      </c>
      <c r="AN73" s="28">
        <v>23.5463103624839</v>
      </c>
      <c r="AO73" s="28">
        <v>16.74</v>
      </c>
      <c r="AP73" s="27">
        <v>17.4485199604499</v>
      </c>
      <c r="AQ73" s="28">
        <v>17.2825671822307</v>
      </c>
      <c r="AR73" s="28">
        <v>27.15</v>
      </c>
      <c r="AS73" s="27">
        <v>27.4622626992955</v>
      </c>
      <c r="AT73" s="28">
        <v>27.1509479668768</v>
      </c>
      <c r="AU73" s="28">
        <v>29.61</v>
      </c>
      <c r="AV73" s="27">
        <v>29.4179415399827</v>
      </c>
      <c r="AW73" s="28">
        <v>29.3292686318131</v>
      </c>
      <c r="AX73" s="28">
        <v>30.29</v>
      </c>
      <c r="AY73" s="27">
        <v>30.0494334533962</v>
      </c>
      <c r="AZ73" s="28">
        <v>30.4029384501298</v>
      </c>
      <c r="BA73" s="28">
        <v>26.54</v>
      </c>
      <c r="BB73" s="27">
        <v>26.5041051785935</v>
      </c>
      <c r="BC73" s="28">
        <v>26.1352524409838</v>
      </c>
      <c r="BD73" s="28">
        <v>32.22</v>
      </c>
      <c r="BE73" s="27">
        <v>32.3441249536522</v>
      </c>
      <c r="BF73" s="28">
        <v>32.2150571622791</v>
      </c>
      <c r="BG73" s="28">
        <v>23.74</v>
      </c>
      <c r="BH73" s="27">
        <v>23.5886200716846</v>
      </c>
      <c r="BI73" s="28">
        <v>23.7215205166234</v>
      </c>
      <c r="BJ73" s="28">
        <v>17.87</v>
      </c>
      <c r="BK73" s="27">
        <v>17.9430265109381</v>
      </c>
      <c r="BL73" s="28">
        <v>16.9510357186998</v>
      </c>
      <c r="BM73" s="28">
        <v>21.84</v>
      </c>
      <c r="BN73" s="27">
        <v>21.6155821282907</v>
      </c>
      <c r="BO73" s="28">
        <v>22.2174996910147</v>
      </c>
      <c r="BP73" s="28">
        <v>18.73</v>
      </c>
      <c r="BQ73" s="27">
        <v>18.317494747250</v>
      </c>
      <c r="BR73" s="28">
        <v>17.8007072673341</v>
      </c>
      <c r="BS73" s="28">
        <v>29.2</v>
      </c>
      <c r="BT73" s="27">
        <v>29.2453386478804</v>
      </c>
      <c r="BU73" s="28">
        <v>29.2030462859968</v>
      </c>
      <c r="BV73" s="28">
        <v>32.78</v>
      </c>
      <c r="BW73" s="27">
        <v>32.344979915956</v>
      </c>
      <c r="BX73" s="28">
        <v>32.7395893585465</v>
      </c>
      <c r="BY73" s="28">
        <v>25.42</v>
      </c>
      <c r="BZ73" s="27">
        <v>25.2319416635768</v>
      </c>
      <c r="CA73" s="28">
        <v>25.7497630082808</v>
      </c>
      <c r="CB73" s="28">
        <v>34.85</v>
      </c>
      <c r="CC73" s="27">
        <v>33.7093193054011</v>
      </c>
      <c r="CD73" s="28">
        <v>34.4724542701767</v>
      </c>
      <c r="CE73" s="28">
        <v>25.15</v>
      </c>
      <c r="CF73" s="27">
        <v>25.0302066160882</v>
      </c>
      <c r="CG73" s="28">
        <v>25.3522161455115</v>
      </c>
      <c r="CH73" s="28">
        <v>25.87</v>
      </c>
      <c r="CI73" s="27">
        <v>25.5224230626622</v>
      </c>
      <c r="CJ73" s="28">
        <v>25.8746369422816</v>
      </c>
      <c r="CK73" s="28">
        <v>22.15</v>
      </c>
      <c r="CL73" s="27">
        <v>21.6824403658386</v>
      </c>
      <c r="CM73" s="28">
        <v>21.9216960202694</v>
      </c>
      <c r="CN73" s="28">
        <v>23.38</v>
      </c>
      <c r="CO73" s="27">
        <v>23.3802784398891</v>
      </c>
      <c r="CP73" s="28">
        <v>23.3462061902996</v>
      </c>
      <c r="CQ73" s="28">
        <v>18.05</v>
      </c>
      <c r="CR73" s="27">
        <v>17.702485168706</v>
      </c>
      <c r="CS73" s="28">
        <v>17.3699972191324</v>
      </c>
      <c r="CT73" s="28">
        <v>32.45</v>
      </c>
      <c r="CU73" s="27">
        <v>31.8680423264687</v>
      </c>
      <c r="CV73" s="28">
        <v>31.8797837006647</v>
      </c>
      <c r="CW73" s="28">
        <v>16.2</v>
      </c>
      <c r="CX73" s="27">
        <v>16.2066308243728</v>
      </c>
      <c r="CY73" s="28">
        <v>17.090803361760</v>
      </c>
      <c r="CZ73" s="28">
        <v>26.56</v>
      </c>
      <c r="DA73" s="27">
        <v>26.3789077369917</v>
      </c>
      <c r="DB73" s="28">
        <v>26.5623566308244</v>
      </c>
      <c r="DC73" s="28">
        <v>35.21</v>
      </c>
      <c r="DD73" s="27">
        <v>35.2554954407503</v>
      </c>
      <c r="DE73" s="28">
        <v>35.007442197680</v>
      </c>
      <c r="DF73" s="28">
        <v>29.76</v>
      </c>
      <c r="DG73" s="27">
        <v>29.1395063959955</v>
      </c>
      <c r="DH73" s="28">
        <v>29.9976683969843</v>
      </c>
      <c r="DI73" s="28">
        <v>20.85</v>
      </c>
      <c r="DJ73" s="27">
        <v>20.0730512297615</v>
      </c>
      <c r="DK73" s="28">
        <v>20.4359655790384</v>
      </c>
      <c r="DL73" s="28">
        <v>24.47</v>
      </c>
      <c r="DM73" s="27">
        <v>25.0054974663206</v>
      </c>
      <c r="DN73" s="28">
        <v>24.4680944877024</v>
      </c>
      <c r="DO73" s="28">
        <v>27.62</v>
      </c>
      <c r="DP73" s="27">
        <v>28.1485671047392</v>
      </c>
      <c r="DQ73" s="28">
        <v>27.9490710161006</v>
      </c>
      <c r="DR73" s="28">
        <v>21.23</v>
      </c>
      <c r="DS73" s="27">
        <v>21.2337505959002</v>
      </c>
      <c r="DT73" s="28">
        <v>21.2337505959002</v>
      </c>
      <c r="DU73" s="28">
        <v>33.7</v>
      </c>
      <c r="DV73" s="27">
        <v>33.6880379433939</v>
      </c>
      <c r="DW73" s="28">
        <v>33.6965239154616</v>
      </c>
      <c r="DX73" t="s" s="29">
        <v>76</v>
      </c>
      <c r="DY73" t="s" s="30">
        <v>76</v>
      </c>
      <c r="DZ73" s="28">
        <v>32.696097940613</v>
      </c>
      <c r="EA73" s="28">
        <v>24.35</v>
      </c>
      <c r="EB73" s="27">
        <v>24.3828164009393</v>
      </c>
      <c r="EC73" s="28">
        <v>24.0866904585342</v>
      </c>
      <c r="ED73" s="28">
        <v>21.34</v>
      </c>
      <c r="EE73" s="27">
        <v>21.0555818193054</v>
      </c>
      <c r="EF73" s="28">
        <v>21.5543412433568</v>
      </c>
      <c r="EG73" s="28">
        <v>23.96</v>
      </c>
      <c r="EH73" s="27">
        <v>23.4393598393927</v>
      </c>
      <c r="EI73" s="28">
        <v>22.7286663091265</v>
      </c>
      <c r="EJ73" s="28">
        <v>33.58</v>
      </c>
      <c r="EK73" s="27">
        <v>33.9113532010876</v>
      </c>
      <c r="EL73" s="28">
        <v>34.1631192065258</v>
      </c>
      <c r="EM73" s="28">
        <v>19.14</v>
      </c>
      <c r="EN73" t="s" s="30">
        <v>76</v>
      </c>
      <c r="EO73" s="28">
        <v>19.1721847141902</v>
      </c>
      <c r="EP73" s="28">
        <v>20.47</v>
      </c>
      <c r="EQ73" s="27">
        <v>20.5055240390557</v>
      </c>
      <c r="ER73" s="28">
        <v>20.4667426770486</v>
      </c>
      <c r="ES73" s="28">
        <v>23.89</v>
      </c>
      <c r="ET73" s="27">
        <v>23.8103549532886</v>
      </c>
      <c r="EU73" s="28">
        <v>24.1699042917524</v>
      </c>
      <c r="EV73" s="28">
        <v>23.45</v>
      </c>
      <c r="EW73" s="27">
        <v>24.0820334322086</v>
      </c>
      <c r="EX73" s="28">
        <v>23.0433314132105</v>
      </c>
      <c r="EY73" s="28">
        <v>33.23</v>
      </c>
      <c r="EZ73" s="27">
        <v>33.1967636880485</v>
      </c>
      <c r="FA73" s="28">
        <v>33.2263400692127</v>
      </c>
      <c r="FB73" s="28">
        <v>28.5</v>
      </c>
      <c r="FC73" s="27">
        <v>28.8882245705104</v>
      </c>
      <c r="FD73" s="28">
        <v>28.6251486219256</v>
      </c>
      <c r="FE73" s="28">
        <v>22.96</v>
      </c>
      <c r="FF73" s="27">
        <v>23.1534433320974</v>
      </c>
      <c r="FG73" s="28">
        <v>22.9584331355827</v>
      </c>
      <c r="FH73" s="28">
        <v>28.19</v>
      </c>
      <c r="FI73" s="27">
        <v>27.7615174267705</v>
      </c>
      <c r="FJ73" s="28">
        <v>28.4384519836856</v>
      </c>
      <c r="FK73" s="28">
        <v>23.02</v>
      </c>
      <c r="FL73" s="27">
        <v>22.6645666922683</v>
      </c>
      <c r="FM73" s="28">
        <v>23.548527905786</v>
      </c>
      <c r="FN73" s="28">
        <v>16.63</v>
      </c>
      <c r="FO73" s="27">
        <v>16.9120050276321</v>
      </c>
      <c r="FP73" s="28">
        <v>16.6038839451242</v>
      </c>
      <c r="FQ73" s="28">
        <v>24.44</v>
      </c>
      <c r="FR73" s="27">
        <v>24.3359160751805</v>
      </c>
      <c r="FS73" s="28">
        <v>23.6214404894327</v>
      </c>
      <c r="FT73" s="32"/>
      <c r="FU73" s="33">
        <f>SUM(SUM(B73,E73,H73,K73,N73,Q73,T73,W73,Z73,AC73,AF73,AI73,AL73,AO73,AR73,AU73,AX73,BA73,BD73,BG73,BJ73,BM73,BP73,BS73,BV73,BY73,CB73,CE73,CH73,CK73),CN73,CQ73,CT73,CW73,CZ73,DC73,DF73,DI73,DL73,DO73,DR73,DU73,DX73,EA73,ED73,EG73,EJ73,EM73,EP73,ES73,EV73,EY73,FB73,FE73,FH73,FK73,FN73,FQ73)/58</f>
        <v>25.4782142857143</v>
      </c>
      <c r="FV73" s="33">
        <f>SUM(SUM(C73,F73,I73,L73,O73,R73,U73,X73,AA73,AD73,AG73,AJ73,AM73,AP73,AS73,AV73,AY73,BB73,BE73,BH73,BK73,BN73,BQ73,BT73,BW73,BZ73,CC73,CF73,CI73,CL73),CO73,CR73,CU73,CX73,DA73,DD73,DG73,DJ73,DM73,DP73,DS73,DV73,DY73,EB73,EE73,EH73,EK73,EN73,EQ73,ET73,EW73,EZ73,FC73,FF73,FI73,FL73,FO73,FR73)/58</f>
        <v>25.5038336239366</v>
      </c>
      <c r="FW73" s="33">
        <f>SUM(SUM(D73,G73,J73,M73,P73,S73,V73,Y73,AB73,AE73,AH73,AK73,AN73,AQ73,AT73,AW73,AZ73,BC73,BF73,BI73,BL73,BO73,BR73,BU73,BX73,CA73,CD73,CG73,CJ73,CM73),CP73,CS73,CV73,CY73,DB73,DE73,DH73,DK73,DN73,DQ73,DT73,DW73,DZ73,EC73,EF73,EI73,EL73,EO73,ER73,EU73,EX73,FA73,FD73,FG73,FJ73,FM73,FP73,FS73)/58</f>
        <v>25.5474314064928</v>
      </c>
      <c r="FX73" s="34"/>
      <c r="FY73" s="34"/>
      <c r="FZ73" s="34"/>
      <c r="GA73" s="34"/>
      <c r="GB73" s="31">
        <f>SUM(SUM(D73,G73,J73,M73,P73,S73,V73,Y73,AB73,AE73,AH73,AK73,AQ73,AT73,AW73,AZ73,BC73,BF73,BI73,BO73,BU73,BX73,CA73,CD73,CG73,CJ73,CM73,CS73,CV73,CY73),DB73,DE73,DH73,DK73,DN73,DZ73,EC73,EF73,EL73,EO73,ER73,EU73,EX73,FG73,FJ73,FM73)/46</f>
        <v>25.9305445704219</v>
      </c>
      <c r="GC73" s="37">
        <v>1980</v>
      </c>
      <c r="GD73" s="27">
        <f>AVERAGE(L73,R73,BB73,BH73,CF73,DS73,EH73,EW73,FC73,FF73,FI73,FR73)</f>
        <v>24.7988230899354</v>
      </c>
      <c r="GE73" s="27">
        <f>AVERAGE(M73,S73,BC73,BI73,CG73,DT73,EI73,EX73,FD73,FG73,FJ73,FS73)</f>
        <v>24.606680724067</v>
      </c>
      <c r="GF73" s="31">
        <f>AVERAGE(I73,BE73,EZ73)</f>
        <v>32.0896865859185</v>
      </c>
      <c r="GG73" s="31">
        <f>AVERAGE(J73,BF73,FA73)</f>
        <v>31.9335266551312</v>
      </c>
      <c r="GH73" s="31">
        <f>AVERAGE(O73,AA73,AD73,AG73,AM73,AV73,AY73,BT73,BW73,CU73,DA73,DP73,DV73,DY73,EK73)</f>
        <v>29.9018869132238</v>
      </c>
      <c r="GI73" s="31">
        <f>AVERAGE(P73,AB73,AE73,AH73,AN73,AW73,AZ73,BU73,BX73,CV73,DB73,DQ73,DW73,DZ73,EL73)</f>
        <v>30.0778840055415</v>
      </c>
      <c r="GJ73" s="31">
        <f>AVERAGE(C73,DG73,EE73,EN73,ET73)</f>
        <v>24.0729964057922</v>
      </c>
      <c r="GK73" s="31">
        <f>AVERAGE(D73,DH73,EF73,EO73,EU73)</f>
        <v>23.4852102248692</v>
      </c>
      <c r="GL73" s="27">
        <f>AVERAGE(BK73,CR73,CX73)</f>
        <v>17.284047501339</v>
      </c>
      <c r="GM73" s="27">
        <f>AVERAGE(BL73,CS73,CY73)</f>
        <v>17.1372787665307</v>
      </c>
      <c r="GN73" s="27">
        <f>AVERAGE(AP73,BQ73,CO73,DJ73,DM73,EQ73,FO73)</f>
        <v>20.2346244157656</v>
      </c>
      <c r="GO73" s="27">
        <f>AVERAGE(AQ73,BR73,CP73,DK73,DN73,ER73,FP73)</f>
        <v>20.0577381898254</v>
      </c>
      <c r="GP73" s="27">
        <f>AVERAGE(F73,U73,X73,AJ73,AS73,BN73,BZ73,CC73,CI73,CL73,DD73,EB73,FL73)</f>
        <v>25.411144890006</v>
      </c>
      <c r="GQ73" s="27">
        <f>AVERAGE(G73,V73,Y73,AK73,AT73,BO73,CA73,CD73,CJ73,CM73,DE73,EC73,FM73)</f>
        <v>25.7531085142765</v>
      </c>
      <c r="GR73" s="27">
        <f>AVERAGE(X73,AS73,CC73,DD73)</f>
        <v>32.2582985847493</v>
      </c>
      <c r="GS73" s="27">
        <f>AVERAGE(Y73,AT73,CD73,DE73)</f>
        <v>32.3516842733108</v>
      </c>
      <c r="GT73" s="27">
        <f>AVERAGE(F73,U73,AJ73,BN73,BZ73,CI73,CL73,EB73,FL73)</f>
        <v>22.3679654701202</v>
      </c>
      <c r="GU73" s="27">
        <f>AVERAGE(G73,V73,AK73,BO73,CA73,CJ73,CM73,EC73,FM73)</f>
        <v>22.8204081769279</v>
      </c>
      <c r="GV73" s="27"/>
    </row>
    <row r="74" ht="20.35" customHeight="1">
      <c r="A74" s="25">
        <v>1981</v>
      </c>
      <c r="B74" s="26">
        <v>22.6</v>
      </c>
      <c r="C74" s="27">
        <v>22.0335084397126</v>
      </c>
      <c r="D74" s="28">
        <v>22.2800460829493</v>
      </c>
      <c r="E74" s="28">
        <v>19.61</v>
      </c>
      <c r="F74" s="27">
        <v>19.6242409114183</v>
      </c>
      <c r="G74" s="28">
        <v>20.0585048643113</v>
      </c>
      <c r="H74" s="28">
        <v>28.92</v>
      </c>
      <c r="I74" s="27">
        <v>29.3048156682028</v>
      </c>
      <c r="J74" s="28">
        <v>28.9224167946749</v>
      </c>
      <c r="K74" s="28">
        <v>20.09</v>
      </c>
      <c r="L74" s="27">
        <v>20.2764611495136</v>
      </c>
      <c r="M74" s="28">
        <v>20.098817885276</v>
      </c>
      <c r="N74" s="28">
        <v>32.34</v>
      </c>
      <c r="O74" s="27">
        <v>31.9123086277522</v>
      </c>
      <c r="P74" s="28">
        <v>31.7134792626728</v>
      </c>
      <c r="Q74" s="28">
        <v>27.34</v>
      </c>
      <c r="R74" s="27">
        <v>27.0099390538772</v>
      </c>
      <c r="S74" s="28">
        <v>27.0303455338383</v>
      </c>
      <c r="T74" s="28">
        <v>22.01</v>
      </c>
      <c r="U74" s="27">
        <v>21.414640083632</v>
      </c>
      <c r="V74" s="28">
        <v>21.7049667852427</v>
      </c>
      <c r="W74" s="28">
        <v>32.57</v>
      </c>
      <c r="X74" s="27">
        <v>32.3771134152586</v>
      </c>
      <c r="Y74" s="28">
        <v>32.5660048643113</v>
      </c>
      <c r="Z74" s="28">
        <v>26.44</v>
      </c>
      <c r="AA74" s="27">
        <v>27.0432081501492</v>
      </c>
      <c r="AB74" s="28">
        <v>26.8712746526123</v>
      </c>
      <c r="AC74" s="28">
        <v>32.97</v>
      </c>
      <c r="AD74" s="27">
        <v>32.7117662285942</v>
      </c>
      <c r="AE74" s="28">
        <v>32.7925408203903</v>
      </c>
      <c r="AF74" s="28">
        <v>28.81</v>
      </c>
      <c r="AG74" s="27">
        <v>29.0885112647209</v>
      </c>
      <c r="AH74" s="28">
        <v>28.8143010752688</v>
      </c>
      <c r="AI74" s="28">
        <v>19.18</v>
      </c>
      <c r="AJ74" s="27">
        <v>19.0315392985151</v>
      </c>
      <c r="AK74" s="28">
        <v>19.5463312852022</v>
      </c>
      <c r="AL74" s="28">
        <v>23.78</v>
      </c>
      <c r="AM74" s="27">
        <v>23.4958582949309</v>
      </c>
      <c r="AN74" s="28">
        <v>23.0696690988223</v>
      </c>
      <c r="AO74" s="28">
        <v>16.94</v>
      </c>
      <c r="AP74" s="27">
        <v>17.6677649769585</v>
      </c>
      <c r="AQ74" s="28">
        <v>17.4758262979759</v>
      </c>
      <c r="AR74" s="28">
        <v>27.29</v>
      </c>
      <c r="AS74" s="27">
        <v>27.5460733486943</v>
      </c>
      <c r="AT74" s="28">
        <v>27.2919738863287</v>
      </c>
      <c r="AU74" s="28">
        <v>28.37</v>
      </c>
      <c r="AV74" s="27">
        <v>28.1652707373272</v>
      </c>
      <c r="AW74" s="28">
        <v>28.1185547875064</v>
      </c>
      <c r="AX74" s="28">
        <v>29.52</v>
      </c>
      <c r="AY74" s="27">
        <v>29.3101813522962</v>
      </c>
      <c r="AZ74" s="28">
        <v>29.667435301913</v>
      </c>
      <c r="BA74" s="28">
        <v>25.44</v>
      </c>
      <c r="BB74" s="27">
        <v>25.3576772913467</v>
      </c>
      <c r="BC74" s="28">
        <v>25.0015303379416</v>
      </c>
      <c r="BD74" s="28">
        <v>31.99</v>
      </c>
      <c r="BE74" s="27">
        <v>32.1103277009729</v>
      </c>
      <c r="BF74" s="28">
        <v>31.9869905273938</v>
      </c>
      <c r="BG74" s="28">
        <v>23.33</v>
      </c>
      <c r="BH74" s="27">
        <v>23.1884741644155</v>
      </c>
      <c r="BI74" s="28">
        <v>23.2685362263185</v>
      </c>
      <c r="BJ74" s="28">
        <v>18</v>
      </c>
      <c r="BK74" s="27">
        <v>18.1462999231951</v>
      </c>
      <c r="BL74" s="28">
        <v>17.0592569124424</v>
      </c>
      <c r="BM74" s="28">
        <v>21.17</v>
      </c>
      <c r="BN74" s="27">
        <v>20.9803705837174</v>
      </c>
      <c r="BO74" s="28">
        <v>21.550239375320</v>
      </c>
      <c r="BP74" s="28">
        <v>18.04</v>
      </c>
      <c r="BQ74" s="27">
        <v>17.941523937532</v>
      </c>
      <c r="BR74" s="28">
        <v>18.0413114439324</v>
      </c>
      <c r="BS74" s="28">
        <v>27.81</v>
      </c>
      <c r="BT74" s="27">
        <v>27.7967172299027</v>
      </c>
      <c r="BU74" s="28">
        <v>27.8237808323181</v>
      </c>
      <c r="BV74" s="28">
        <v>32.14</v>
      </c>
      <c r="BW74" s="27">
        <v>31.737175499232</v>
      </c>
      <c r="BX74" s="28">
        <v>32.0786731950845</v>
      </c>
      <c r="BY74" s="28">
        <v>25.88</v>
      </c>
      <c r="BZ74" s="27">
        <v>25.5925780849974</v>
      </c>
      <c r="CA74" s="28">
        <v>26.2109517409114</v>
      </c>
      <c r="CB74" s="28">
        <v>34.08</v>
      </c>
      <c r="CC74" s="27">
        <v>33.2929160266257</v>
      </c>
      <c r="CD74" s="28">
        <v>33.7165367383513</v>
      </c>
      <c r="CE74" s="28">
        <v>23.95</v>
      </c>
      <c r="CF74" s="27">
        <v>23.8272107014849</v>
      </c>
      <c r="CG74" s="28">
        <v>24.1273380696365</v>
      </c>
      <c r="CH74" s="28">
        <v>24.99</v>
      </c>
      <c r="CI74" s="27">
        <v>24.5235496671787</v>
      </c>
      <c r="CJ74" s="28">
        <v>24.9936706349206</v>
      </c>
      <c r="CK74" s="28">
        <v>21.61</v>
      </c>
      <c r="CL74" s="27">
        <v>21.1480245381858</v>
      </c>
      <c r="CM74" s="28">
        <v>21.3843418956591</v>
      </c>
      <c r="CN74" s="28">
        <v>23.1</v>
      </c>
      <c r="CO74" s="27">
        <v>23.1030084794392</v>
      </c>
      <c r="CP74" s="28">
        <v>23.1030084794392</v>
      </c>
      <c r="CQ74" s="28">
        <v>18.3</v>
      </c>
      <c r="CR74" s="27">
        <v>17.9446658986175</v>
      </c>
      <c r="CS74" s="28">
        <v>17.6155261136713</v>
      </c>
      <c r="CT74" s="28">
        <v>31.72</v>
      </c>
      <c r="CU74" s="27">
        <v>31.0714724310777</v>
      </c>
      <c r="CV74" s="28">
        <v>31.1603439524477</v>
      </c>
      <c r="CW74" s="28">
        <v>16.54</v>
      </c>
      <c r="CX74" s="27">
        <v>16.5270878136201</v>
      </c>
      <c r="CY74" s="28">
        <v>17.5814010496672</v>
      </c>
      <c r="CZ74" s="28">
        <v>26.39</v>
      </c>
      <c r="DA74" s="27">
        <v>26.219109062980</v>
      </c>
      <c r="DB74" s="28">
        <v>26.3924551971326</v>
      </c>
      <c r="DC74" s="28">
        <v>35.07</v>
      </c>
      <c r="DD74" s="27">
        <v>35.1617829593268</v>
      </c>
      <c r="DE74" s="28">
        <v>34.8910807731695</v>
      </c>
      <c r="DF74" s="28">
        <v>29.5</v>
      </c>
      <c r="DG74" s="27">
        <v>28.727394327030</v>
      </c>
      <c r="DH74" s="28">
        <v>29.7272332574112</v>
      </c>
      <c r="DI74" s="28">
        <v>20.96</v>
      </c>
      <c r="DJ74" s="27">
        <v>20.1774020737327</v>
      </c>
      <c r="DK74" s="28">
        <v>20.5568990015361</v>
      </c>
      <c r="DL74" s="28">
        <v>24.09</v>
      </c>
      <c r="DM74" s="27">
        <v>24.645986624370</v>
      </c>
      <c r="DN74" s="28">
        <v>24.109360503440</v>
      </c>
      <c r="DO74" s="28">
        <v>26.48</v>
      </c>
      <c r="DP74" s="27">
        <v>26.9866861121335</v>
      </c>
      <c r="DQ74" s="28">
        <v>26.7999472895526</v>
      </c>
      <c r="DR74" s="28">
        <v>20.45</v>
      </c>
      <c r="DS74" s="27">
        <v>20.4441929083461</v>
      </c>
      <c r="DT74" s="28">
        <v>20.400839733743</v>
      </c>
      <c r="DU74" s="28">
        <v>33.24</v>
      </c>
      <c r="DV74" s="27">
        <v>33.2612595564737</v>
      </c>
      <c r="DW74" s="28">
        <v>33.2659001182972</v>
      </c>
      <c r="DX74" s="28">
        <v>31.93</v>
      </c>
      <c r="DY74" s="27">
        <v>32.2911917562724</v>
      </c>
      <c r="DZ74" s="28">
        <v>32.5248561011353</v>
      </c>
      <c r="EA74" s="28">
        <v>24.25</v>
      </c>
      <c r="EB74" s="27">
        <v>24.302448796723</v>
      </c>
      <c r="EC74" s="28">
        <v>24.0025416026626</v>
      </c>
      <c r="ED74" s="28">
        <v>20.97</v>
      </c>
      <c r="EE74" s="27">
        <v>20.7263831285202</v>
      </c>
      <c r="EF74" s="28">
        <v>21.1903481822837</v>
      </c>
      <c r="EG74" s="28">
        <v>23.63</v>
      </c>
      <c r="EH74" s="27">
        <v>23.1674982073949</v>
      </c>
      <c r="EI74" s="28">
        <v>22.5140724702933</v>
      </c>
      <c r="EJ74" s="28">
        <v>32.42</v>
      </c>
      <c r="EK74" s="27">
        <v>32.8372646862983</v>
      </c>
      <c r="EL74" s="28">
        <v>33.0303527302209</v>
      </c>
      <c r="EM74" s="28">
        <v>18.92</v>
      </c>
      <c r="EN74" t="s" s="30">
        <v>76</v>
      </c>
      <c r="EO74" s="28">
        <v>19.1346538391158</v>
      </c>
      <c r="EP74" s="28">
        <v>19.84</v>
      </c>
      <c r="EQ74" s="27">
        <v>19.8916653865848</v>
      </c>
      <c r="ER74" s="28">
        <v>19.8609408602151</v>
      </c>
      <c r="ES74" s="28">
        <v>23.55</v>
      </c>
      <c r="ET74" s="27">
        <v>23.6405268292042</v>
      </c>
      <c r="EU74" s="28">
        <v>23.9931814062083</v>
      </c>
      <c r="EV74" s="28">
        <v>22.44</v>
      </c>
      <c r="EW74" s="27">
        <v>23.1788242447517</v>
      </c>
      <c r="EX74" s="28">
        <v>22.1334818228366</v>
      </c>
      <c r="EY74" s="28">
        <v>31.96</v>
      </c>
      <c r="EZ74" s="27">
        <v>31.9997524762964</v>
      </c>
      <c r="FA74" s="28">
        <v>31.9916638019316</v>
      </c>
      <c r="FB74" s="28">
        <v>27.11</v>
      </c>
      <c r="FC74" s="27">
        <v>27.3558851766513</v>
      </c>
      <c r="FD74" s="28">
        <v>27.1061002304148</v>
      </c>
      <c r="FE74" s="28">
        <v>22.5</v>
      </c>
      <c r="FF74" s="27">
        <v>22.7194192366773</v>
      </c>
      <c r="FG74" s="28">
        <v>22.4511770708881</v>
      </c>
      <c r="FH74" s="28">
        <v>26.92</v>
      </c>
      <c r="FI74" s="27">
        <v>26.4650716845878</v>
      </c>
      <c r="FJ74" s="28">
        <v>27.148099718382</v>
      </c>
      <c r="FK74" s="28">
        <v>22.31</v>
      </c>
      <c r="FL74" s="27">
        <v>21.9791221699058</v>
      </c>
      <c r="FM74" s="28">
        <v>22.8149134413356</v>
      </c>
      <c r="FN74" s="28">
        <v>16.64</v>
      </c>
      <c r="FO74" s="27">
        <v>16.9374939306461</v>
      </c>
      <c r="FP74" s="28">
        <v>16.6207354070661</v>
      </c>
      <c r="FQ74" s="28">
        <v>24</v>
      </c>
      <c r="FR74" s="27">
        <v>23.9312858422939</v>
      </c>
      <c r="FS74" s="28">
        <v>23.1861495135689</v>
      </c>
      <c r="FT74" s="32"/>
      <c r="FU74" s="33">
        <f>SUM(SUM(B74,E74,H74,K74,N74,Q74,T74,W74,Z74,AC74,AF74,AI74,AL74,AO74,AR74,AU74,AX74,BA74,BD74,BG74,BJ74,BM74,BP74,BS74,BV74,BY74,CB74,CE74,CH74,CK74),CN74,CQ74,CT74,CW74,CZ74,DC74,DF74,DI74,DL74,DO74,DR74,DU74,DX74,EA74,ED74,EG74,EJ74,EM74,EP74,ES74,EV74,EY74,FB74,FE74,FH74,FK74,FN74,FQ74)/58</f>
        <v>25.2144827586207</v>
      </c>
      <c r="FV74" s="33">
        <f>SUM(SUM(C74,F74,I74,L74,O74,R74,U74,X74,AA74,AD74,AG74,AJ74,AM74,AP74,AS74,AV74,AY74,BB74,BE74,BH74,BK74,BN74,BQ74,BT74,BW74,BZ74,CC74,CF74,CI74,CL74),CO74,CR74,CU74,CX74,DA74,DD74,DG74,DJ74,DM74,DP74,DS74,DV74,DY74,EB74,EE74,EH74,EK74,EN74,EQ74,ET74,EW74,EZ74,FC74,FF74,FI74,FL74,FO74,FR74)/58</f>
        <v>25.2517531254438</v>
      </c>
      <c r="FW74" s="33">
        <f>SUM(SUM(D74,G74,J74,M74,P74,S74,V74,Y74,AB74,AE74,AH74,AK74,AN74,AQ74,AT74,AW74,AZ74,BC74,BF74,BI74,BL74,BO74,BR74,BU74,BX74,CA74,CD74,CG74,CJ74,CM74),CP74,CS74,CV74,CY74,DB74,DE74,DH74,DK74,DN74,DQ74,DT74,DW74,DZ74,EC74,EF74,EI74,EL74,EO74,ER74,EU74,EX74,FA74,FD74,FG74,FJ74,FM74,FP74,FS74)/58</f>
        <v>25.1822915668551</v>
      </c>
      <c r="FX74" s="34"/>
      <c r="FY74" s="34"/>
      <c r="FZ74" s="34"/>
      <c r="GA74" s="34"/>
      <c r="GB74" s="31">
        <f>SUM(SUM(D74,G74,J74,M74,P74,S74,V74,Y74,AB74,AE74,AH74,AK74,AQ74,AT74,AW74,AZ74,BC74,BF74,BI74,BO74,BU74,BX74,CA74,CD74,CG74,CJ74,CM74,CS74,CV74,CY74),DB74,DE74,DH74,DK74,DN74,DZ74,EC74,EF74,EL74,EO74,ER74,EU74,EX74,FG74,FJ74,FM74)/46</f>
        <v>25.5959620951759</v>
      </c>
      <c r="GC74" s="37">
        <v>1981</v>
      </c>
      <c r="GD74" s="27">
        <f>AVERAGE(L74,R74,BB74,BH74,CF74,DS74,EH74,EW74,FC74,FF74,FI74,FR74)</f>
        <v>23.9101616384451</v>
      </c>
      <c r="GE74" s="27">
        <f>AVERAGE(M74,S74,BC74,BI74,CG74,DT74,EI74,EX74,FD74,FG74,FJ74,FS74)</f>
        <v>23.7055407177615</v>
      </c>
      <c r="GF74" s="31">
        <f>AVERAGE(I74,BE74,EZ74)</f>
        <v>31.1382986151574</v>
      </c>
      <c r="GG74" s="31">
        <f>AVERAGE(J74,BF74,FA74)</f>
        <v>30.9670237080001</v>
      </c>
      <c r="GH74" s="27">
        <f>AVERAGE(O74,AA74,AD74,AG74,AM74,AV74,AY74,BT74,BW74,CU74,DA74,DP74,DV74,DY74,EK74)</f>
        <v>29.5951987326761</v>
      </c>
      <c r="GI74" s="27">
        <f>AVERAGE(P74,AB74,AE74,AH74,AN74,AW74,AZ74,BU74,BX74,CV74,DB74,DQ74,DW74,DZ74,EL74)</f>
        <v>29.6082376276917</v>
      </c>
      <c r="GJ74" s="31">
        <f>AVERAGE(C74,DG74,EE74,EN74,ET74)</f>
        <v>23.7819531811168</v>
      </c>
      <c r="GK74" s="31">
        <f>AVERAGE(D74,DH74,EF74,EO74,EU74)</f>
        <v>23.2650925535937</v>
      </c>
      <c r="GL74" s="27">
        <f>AVERAGE(BK74,CR74,CX74)</f>
        <v>17.5393512118109</v>
      </c>
      <c r="GM74" s="27">
        <f>AVERAGE(BL74,CS74,CY74)</f>
        <v>17.4187280252603</v>
      </c>
      <c r="GN74" s="27">
        <f>AVERAGE(AP74,BQ74,CO74,DJ74,DM74,EQ74,FO74)</f>
        <v>20.0521207727519</v>
      </c>
      <c r="GO74" s="27">
        <f>AVERAGE(AQ74,BR74,CP74,DK74,DN74,ER74,FP74)</f>
        <v>19.9668688562293</v>
      </c>
      <c r="GP74" s="27">
        <f>AVERAGE(F74,U74,X74,AJ74,AS74,BN74,BZ74,CC74,CI74,CL74,DD74,EB74,FL74)</f>
        <v>25.1518769141676</v>
      </c>
      <c r="GQ74" s="27">
        <f>AVERAGE(G74,V74,Y74,AK74,AT74,BO74,CA74,CD74,CJ74,CM74,DE74,EC74,FM74)</f>
        <v>25.4409275298251</v>
      </c>
      <c r="GR74" s="27">
        <f>AVERAGE(X74,AS74,CC74,DD74)</f>
        <v>32.0944714374764</v>
      </c>
      <c r="GS74" s="27">
        <f>AVERAGE(Y74,AT74,CD74,DE74)</f>
        <v>32.1163990655402</v>
      </c>
      <c r="GT74" s="27">
        <f>AVERAGE(F74,U74,AJ74,BN74,BZ74,CI74,CL74,EB74,FL74)</f>
        <v>22.0662793482526</v>
      </c>
      <c r="GU74" s="27">
        <f>AVERAGE(G74,V74,AK74,BO74,CA74,CJ74,CM74,EC74,FM74)</f>
        <v>22.4740512917295</v>
      </c>
      <c r="GV74" s="27"/>
    </row>
    <row r="75" ht="20.35" customHeight="1">
      <c r="A75" s="25">
        <v>1982</v>
      </c>
      <c r="B75" s="26">
        <v>23.08</v>
      </c>
      <c r="C75" s="27">
        <v>22.5277432155658</v>
      </c>
      <c r="D75" s="28">
        <v>22.7736770353303</v>
      </c>
      <c r="E75" s="28">
        <v>19.94</v>
      </c>
      <c r="F75" s="27">
        <v>19.9391231438812</v>
      </c>
      <c r="G75" s="28">
        <v>20.3719034818228</v>
      </c>
      <c r="H75" s="28">
        <v>28.2</v>
      </c>
      <c r="I75" s="27">
        <v>28.5726139272914</v>
      </c>
      <c r="J75" s="28">
        <v>28.1976734511009</v>
      </c>
      <c r="K75" s="28">
        <v>21.33</v>
      </c>
      <c r="L75" s="27">
        <v>21.5086783154122</v>
      </c>
      <c r="M75" s="28">
        <v>21.3008881487955</v>
      </c>
      <c r="N75" s="28">
        <v>32.65</v>
      </c>
      <c r="O75" s="27">
        <v>32.2049561461589</v>
      </c>
      <c r="P75" s="28">
        <v>32.0637499117185</v>
      </c>
      <c r="Q75" s="28">
        <v>28.42</v>
      </c>
      <c r="R75" s="27">
        <v>28.0896242959549</v>
      </c>
      <c r="S75" s="28">
        <v>28.0896242959549</v>
      </c>
      <c r="T75" s="28">
        <v>22.29</v>
      </c>
      <c r="U75" s="27">
        <v>21.6868141714916</v>
      </c>
      <c r="V75" s="28">
        <v>21.9822899243329</v>
      </c>
      <c r="W75" s="28">
        <v>32.34</v>
      </c>
      <c r="X75" s="27">
        <v>32.151147593446</v>
      </c>
      <c r="Y75" s="28">
        <v>32.3372497439836</v>
      </c>
      <c r="Z75" s="28">
        <v>26.27</v>
      </c>
      <c r="AA75" s="27">
        <v>26.8857532570974</v>
      </c>
      <c r="AB75" s="28">
        <v>26.732446810389</v>
      </c>
      <c r="AC75" t="s" s="29">
        <v>75</v>
      </c>
      <c r="AD75" t="s" s="30">
        <v>76</v>
      </c>
      <c r="AE75" t="s" s="29">
        <v>76</v>
      </c>
      <c r="AF75" s="28">
        <v>28.35</v>
      </c>
      <c r="AG75" s="27">
        <v>28.5627681771633</v>
      </c>
      <c r="AH75" s="28">
        <v>28.3526946828045</v>
      </c>
      <c r="AI75" s="28">
        <v>19.78</v>
      </c>
      <c r="AJ75" s="27">
        <v>19.7013280849974</v>
      </c>
      <c r="AK75" s="28">
        <v>20.1549039938556</v>
      </c>
      <c r="AL75" s="28">
        <v>23.58</v>
      </c>
      <c r="AM75" s="27">
        <v>23.3067434715822</v>
      </c>
      <c r="AN75" s="28">
        <v>22.8956323604711</v>
      </c>
      <c r="AO75" s="28">
        <v>16.73</v>
      </c>
      <c r="AP75" s="27">
        <v>17.4090508192524</v>
      </c>
      <c r="AQ75" s="28">
        <v>17.2600572284902</v>
      </c>
      <c r="AR75" s="28">
        <v>27.64</v>
      </c>
      <c r="AS75" s="27">
        <v>27.8409312596006</v>
      </c>
      <c r="AT75" s="28">
        <v>27.6381726830517</v>
      </c>
      <c r="AU75" s="28">
        <v>29.03</v>
      </c>
      <c r="AV75" s="27">
        <v>28.8411399129544</v>
      </c>
      <c r="AW75" s="28">
        <v>28.7726913722478</v>
      </c>
      <c r="AX75" s="28">
        <v>30.1</v>
      </c>
      <c r="AY75" s="27">
        <v>29.817362391193</v>
      </c>
      <c r="AZ75" s="28">
        <v>30.2605901177675</v>
      </c>
      <c r="BA75" s="28">
        <v>26.44</v>
      </c>
      <c r="BB75" s="27">
        <v>26.4002355350742</v>
      </c>
      <c r="BC75" s="28">
        <v>26.0309959037378</v>
      </c>
      <c r="BD75" s="28">
        <v>31.73</v>
      </c>
      <c r="BE75" s="27">
        <v>31.8560208653354</v>
      </c>
      <c r="BF75" s="28">
        <v>31.730890296979</v>
      </c>
      <c r="BG75" s="28">
        <v>24.16</v>
      </c>
      <c r="BH75" s="27">
        <v>23.9981886840758</v>
      </c>
      <c r="BI75" s="28">
        <v>24.1358262928827</v>
      </c>
      <c r="BJ75" s="28">
        <v>18</v>
      </c>
      <c r="BK75" s="27">
        <v>18.0817237287802</v>
      </c>
      <c r="BL75" s="28">
        <v>17.0658473650006</v>
      </c>
      <c r="BM75" s="28">
        <v>21.93</v>
      </c>
      <c r="BN75" s="27">
        <v>21.7175377624168</v>
      </c>
      <c r="BO75" s="28">
        <v>22.3143682795699</v>
      </c>
      <c r="BP75" s="28">
        <v>18.3</v>
      </c>
      <c r="BQ75" s="27">
        <v>18.0773998691472</v>
      </c>
      <c r="BR75" s="28">
        <v>18.2996646185356</v>
      </c>
      <c r="BS75" s="28">
        <v>28.11</v>
      </c>
      <c r="BT75" s="27">
        <v>28.0920103245228</v>
      </c>
      <c r="BU75" s="28">
        <v>28.1175128008192</v>
      </c>
      <c r="BV75" s="28">
        <v>32.49</v>
      </c>
      <c r="BW75" s="27">
        <v>31.9370020481311</v>
      </c>
      <c r="BX75" s="28">
        <v>32.3986635944701</v>
      </c>
      <c r="BY75" s="28">
        <v>25.68</v>
      </c>
      <c r="BZ75" s="27">
        <v>25.444177547363</v>
      </c>
      <c r="CA75" s="28">
        <v>26.0135355862775</v>
      </c>
      <c r="CB75" s="28">
        <v>32.67</v>
      </c>
      <c r="CC75" s="27">
        <v>31.9656470814132</v>
      </c>
      <c r="CD75" s="28">
        <v>32.3591314644137</v>
      </c>
      <c r="CE75" s="28">
        <v>24.57</v>
      </c>
      <c r="CF75" s="27">
        <v>24.4429639585822</v>
      </c>
      <c r="CG75" s="28">
        <v>24.7457501280082</v>
      </c>
      <c r="CH75" s="28">
        <v>25.63</v>
      </c>
      <c r="CI75" s="27">
        <v>25.2236533538146</v>
      </c>
      <c r="CJ75" s="28">
        <v>25.6256272401434</v>
      </c>
      <c r="CK75" s="28">
        <v>22.36</v>
      </c>
      <c r="CL75" s="27">
        <v>21.840975422427</v>
      </c>
      <c r="CM75" s="28">
        <v>22.0941141833077</v>
      </c>
      <c r="CN75" s="28">
        <v>23.72</v>
      </c>
      <c r="CO75" s="27">
        <v>23.7171624335682</v>
      </c>
      <c r="CP75" s="28">
        <v>23.7306570572241</v>
      </c>
      <c r="CQ75" s="28">
        <v>18.35</v>
      </c>
      <c r="CR75" s="27">
        <v>18.0058525345622</v>
      </c>
      <c r="CS75" s="28">
        <v>17.6724359959037</v>
      </c>
      <c r="CT75" s="28">
        <v>32.39</v>
      </c>
      <c r="CU75" s="27">
        <v>31.7978341013825</v>
      </c>
      <c r="CV75" s="28">
        <v>31.8389317716334</v>
      </c>
      <c r="CW75" s="28">
        <v>16.17</v>
      </c>
      <c r="CX75" s="27">
        <v>16.1619783666155</v>
      </c>
      <c r="CY75" s="28">
        <v>17.0865437788018</v>
      </c>
      <c r="CZ75" s="28">
        <v>25.99</v>
      </c>
      <c r="DA75" s="27">
        <v>25.7898009472606</v>
      </c>
      <c r="DB75" s="28">
        <v>25.9897798259089</v>
      </c>
      <c r="DC75" s="28">
        <v>34.45</v>
      </c>
      <c r="DD75" s="27">
        <v>34.5242200603061</v>
      </c>
      <c r="DE75" s="28">
        <v>34.3276430737721</v>
      </c>
      <c r="DF75" s="28">
        <v>29.92</v>
      </c>
      <c r="DG75" s="27">
        <v>29.1622470853519</v>
      </c>
      <c r="DH75" s="28">
        <v>30.1669856056995</v>
      </c>
      <c r="DI75" s="28">
        <v>20.96</v>
      </c>
      <c r="DJ75" s="27">
        <v>20.2010003840246</v>
      </c>
      <c r="DK75" s="28">
        <v>20.5628571428571</v>
      </c>
      <c r="DL75" s="28">
        <v>24.83</v>
      </c>
      <c r="DM75" s="27">
        <v>25.3681445212494</v>
      </c>
      <c r="DN75" s="28">
        <v>24.8268125960062</v>
      </c>
      <c r="DO75" s="28">
        <v>26.89</v>
      </c>
      <c r="DP75" s="27">
        <v>27.3799383495703</v>
      </c>
      <c r="DQ75" s="28">
        <v>27.2086420211706</v>
      </c>
      <c r="DR75" s="28">
        <v>20.55</v>
      </c>
      <c r="DS75" s="27">
        <v>20.5391209589138</v>
      </c>
      <c r="DT75" s="28">
        <v>20.5391209589138</v>
      </c>
      <c r="DU75" s="28">
        <v>33.11</v>
      </c>
      <c r="DV75" s="27">
        <v>33.1182091083432</v>
      </c>
      <c r="DW75" s="28">
        <v>33.1292626728111</v>
      </c>
      <c r="DX75" s="28">
        <v>31.97</v>
      </c>
      <c r="DY75" s="27">
        <v>32.3182617909768</v>
      </c>
      <c r="DZ75" s="28">
        <v>32.5979582693292</v>
      </c>
      <c r="EA75" s="28">
        <v>24.75</v>
      </c>
      <c r="EB75" s="27">
        <v>24.8031573220686</v>
      </c>
      <c r="EC75" s="28">
        <v>24.4871319764465</v>
      </c>
      <c r="ED75" s="28">
        <v>21.08</v>
      </c>
      <c r="EE75" s="27">
        <v>20.8677752176139</v>
      </c>
      <c r="EF75" s="28">
        <v>21.3364247311828</v>
      </c>
      <c r="EG75" s="28">
        <v>23.19</v>
      </c>
      <c r="EH75" s="27">
        <v>22.7813165150262</v>
      </c>
      <c r="EI75" s="28">
        <v>22.1781488691138</v>
      </c>
      <c r="EJ75" s="28">
        <v>32.58</v>
      </c>
      <c r="EK75" s="27">
        <v>32.8813783987816</v>
      </c>
      <c r="EL75" s="28">
        <v>33.165349104335</v>
      </c>
      <c r="EM75" s="28">
        <v>19.03</v>
      </c>
      <c r="EN75" t="s" s="30">
        <v>76</v>
      </c>
      <c r="EO75" s="28">
        <v>19.0650706641439</v>
      </c>
      <c r="EP75" s="28">
        <v>20.4</v>
      </c>
      <c r="EQ75" s="27">
        <v>20.4501126472094</v>
      </c>
      <c r="ER75" s="28">
        <v>20.3962391193036</v>
      </c>
      <c r="ES75" t="s" s="29">
        <v>75</v>
      </c>
      <c r="ET75" s="27">
        <v>24.4332126523218</v>
      </c>
      <c r="EU75" s="28">
        <v>24.8358433598052</v>
      </c>
      <c r="EV75" s="28">
        <v>22.55</v>
      </c>
      <c r="EW75" s="27">
        <v>23.2308774961598</v>
      </c>
      <c r="EX75" s="28">
        <v>22.1915815412186</v>
      </c>
      <c r="EY75" s="28">
        <v>31.18</v>
      </c>
      <c r="EZ75" s="27">
        <v>31.182483358935</v>
      </c>
      <c r="FA75" s="28">
        <v>31.1566685867896</v>
      </c>
      <c r="FB75" s="28">
        <v>27.82</v>
      </c>
      <c r="FC75" s="27">
        <v>28.1177188940092</v>
      </c>
      <c r="FD75" s="28">
        <v>27.8242249103943</v>
      </c>
      <c r="FE75" s="28">
        <v>23.46</v>
      </c>
      <c r="FF75" s="27">
        <v>23.6833576548899</v>
      </c>
      <c r="FG75" s="28">
        <v>23.4637922427035</v>
      </c>
      <c r="FH75" s="28">
        <v>27.65</v>
      </c>
      <c r="FI75" s="27">
        <v>27.2412807219662</v>
      </c>
      <c r="FJ75" s="28">
        <v>27.857243983615</v>
      </c>
      <c r="FK75" s="28">
        <v>23.21</v>
      </c>
      <c r="FL75" s="27">
        <v>22.988507645179</v>
      </c>
      <c r="FM75" s="28">
        <v>23.2548745519713</v>
      </c>
      <c r="FN75" s="28">
        <v>16.8</v>
      </c>
      <c r="FO75" s="27">
        <v>17.0674423963134</v>
      </c>
      <c r="FP75" s="28">
        <v>16.8005030721966</v>
      </c>
      <c r="FQ75" s="28">
        <v>23.49</v>
      </c>
      <c r="FR75" s="27">
        <v>23.3778673835126</v>
      </c>
      <c r="FS75" s="28">
        <v>22.6763632872504</v>
      </c>
      <c r="FT75" s="32"/>
      <c r="FU75" s="33">
        <f>SUM(SUM(B75,E75,H75,K75,N75,Q75,T75,W75,Z75,AC75,AF75,AI75,AL75,AO75,AR75,AU75,AX75,BA75,BD75,BG75,BJ75,BM75,BP75,BS75,BV75,BY75,CB75,CE75,CH75,CK75),CN75,CQ75,CT75,CW75,CZ75,DC75,DF75,DI75,DL75,DO75,DR75,DU75,DX75,EA75,ED75,EG75,EJ75,EM75,EP75,ES75,EV75,EY75,FB75,FE75,FH75,FK75,FN75,FQ75)/58</f>
        <v>25.3266071428571</v>
      </c>
      <c r="FV75" s="33">
        <f>SUM(SUM(C75,F75,I75,L75,O75,R75,U75,X75,AA75,AD75,AG75,AJ75,AM75,AP75,AS75,AV75,AY75,BB75,BE75,BH75,BK75,BN75,BQ75,BT75,BW75,BZ75,CC75,CF75,CI75,CL75),CO75,CR75,CU75,CX75,DA75,DD75,DG75,DJ75,DM75,DP75,DS75,DV75,DY75,EB75,EE75,EH75,EK75,EN75,EQ75,ET75,EW75,EZ75,FC75,FF75,FI75,FL75,FO75,FR75)/58</f>
        <v>25.3448852376828</v>
      </c>
      <c r="FW75" s="33">
        <f>SUM(SUM(D75,G75,J75,M75,P75,S75,V75,Y75,AB75,AE75,AH75,AK75,AN75,AQ75,AT75,AW75,AZ75,BC75,BF75,BI75,BL75,BO75,BR75,BU75,BX75,CA75,CD75,CG75,CJ75,CM75),CP75,CS75,CV75,CY75,DB75,DE75,DH75,DK75,DN75,DQ75,DT75,DW75,DZ75,EC75,EF75,EI75,EL75,EO75,ER75,EU75,EX75,FA75,FD75,FG75,FJ75,FM75,FP75,FS75)/58</f>
        <v>25.2716362064345</v>
      </c>
      <c r="FX75" s="34"/>
      <c r="FY75" s="34"/>
      <c r="FZ75" s="34"/>
      <c r="GA75" s="34"/>
      <c r="GB75" s="31">
        <f>SUM(SUM(D75,G75,J75,M75,P75,S75,V75,Y75,AB75,AE75,AH75,AK75,AQ75,AT75,AW75,AZ75,BC75,BF75,BI75,BO75,BU75,BX75,CA75,CD75,CG75,CJ75,CM75,CS75,CV75,CY75),DB75,DE75,DH75,DK75,DN75,DZ75,EC75,EF75,EL75,EO75,ER75,EU75,EX75,FG75,FJ75,FM75)/46</f>
        <v>25.7106339552643</v>
      </c>
      <c r="GC75" s="37">
        <v>1982</v>
      </c>
      <c r="GD75" s="27">
        <f>AVERAGE(L75,R75,BB75,BH75,CF75,DS75,EH75,EW75,FC75,FF75,FI75,FR75)</f>
        <v>24.4509358677981</v>
      </c>
      <c r="GE75" s="27">
        <f>AVERAGE(M75,S75,BC75,BI75,CG75,DT75,EI75,EX75,FD75,FG75,FJ75,FS75)</f>
        <v>24.252796713549</v>
      </c>
      <c r="GF75" s="31">
        <f>AVERAGE(I75,BE75,EZ75)</f>
        <v>30.5370393838539</v>
      </c>
      <c r="GG75" s="31">
        <f>AVERAGE(J75,BF75,FA75)</f>
        <v>30.3617441116232</v>
      </c>
      <c r="GH75" s="31">
        <f>AVERAGE(O75,AA75,AD75,AG75,AM75,AV75,AY75,BT75,BW75,CU75,DA75,DP75,DV75,DY75,EK75)</f>
        <v>29.4952256017942</v>
      </c>
      <c r="GI75" s="31">
        <f>AVERAGE(P75,AB75,AE75,AH75,AN75,AW75,AZ75,BU75,BX75,CV75,DB75,DQ75,DW75,DZ75,EL75)</f>
        <v>29.5374218082769</v>
      </c>
      <c r="GJ75" s="31">
        <f>AVERAGE(C75,DG75,EE75,EN75,ET75)</f>
        <v>24.2477445427134</v>
      </c>
      <c r="GK75" s="31">
        <f>AVERAGE(D75,DH75,EF75,EO75,EU75)</f>
        <v>23.6356002792323</v>
      </c>
      <c r="GL75" s="27">
        <f>AVERAGE(BK75,CR75,CX75)</f>
        <v>17.416518209986</v>
      </c>
      <c r="GM75" s="27">
        <f>AVERAGE(BL75,CS75,CY75)</f>
        <v>17.274942379902</v>
      </c>
      <c r="GN75" s="27">
        <f>AVERAGE(AP75,BQ75,CO75,DJ75,DM75,EQ75,FO75)</f>
        <v>20.3271875815378</v>
      </c>
      <c r="GO75" s="27">
        <f>AVERAGE(AQ75,BR75,CP75,DK75,DN75,ER75,FP75)</f>
        <v>20.2681129763733</v>
      </c>
      <c r="GP75" s="27">
        <f>AVERAGE(F75,U75,X75,AJ75,AS75,BN75,BZ75,CC75,CI75,CL75,DD75,EB75,FL75)</f>
        <v>25.3713246498773</v>
      </c>
      <c r="GQ75" s="27">
        <f>AVERAGE(G75,V75,Y75,AK75,AT75,BO75,CA75,CD75,CJ75,CM75,DE75,EC75,FM75)</f>
        <v>25.6123804756114</v>
      </c>
      <c r="GR75" s="27">
        <f>AVERAGE(X75,AS75,CC75,DD75)</f>
        <v>31.6204864986915</v>
      </c>
      <c r="GS75" s="27">
        <f>AVERAGE(Y75,AT75,CD75,DE75)</f>
        <v>31.6655492413053</v>
      </c>
      <c r="GT75" s="27">
        <f>AVERAGE(F75,U75,AJ75,BN75,BZ75,CI75,CL75,EB75,FL75)</f>
        <v>22.5939193837377</v>
      </c>
      <c r="GU75" s="27">
        <f>AVERAGE(G75,V75,AK75,BO75,CA75,CJ75,CM75,EC75,FM75)</f>
        <v>22.9220832464142</v>
      </c>
      <c r="GV75" s="27"/>
    </row>
    <row r="76" ht="20.35" customHeight="1">
      <c r="A76" s="25">
        <v>1983</v>
      </c>
      <c r="B76" s="26">
        <v>22.16</v>
      </c>
      <c r="C76" s="27">
        <v>21.5918650793651</v>
      </c>
      <c r="D76" s="28">
        <v>22.195427547363</v>
      </c>
      <c r="E76" s="28">
        <v>20.74</v>
      </c>
      <c r="F76" s="27">
        <v>20.7522484639017</v>
      </c>
      <c r="G76" s="28">
        <v>21.2370417306708</v>
      </c>
      <c r="H76" s="28">
        <v>28.55</v>
      </c>
      <c r="I76" s="27">
        <v>28.8926145673323</v>
      </c>
      <c r="J76" s="28">
        <v>28.5494553251408</v>
      </c>
      <c r="K76" s="28">
        <v>19.7</v>
      </c>
      <c r="L76" s="27">
        <v>19.9036053507425</v>
      </c>
      <c r="M76" s="28">
        <v>19.6923508704557</v>
      </c>
      <c r="N76" s="28">
        <v>32.4</v>
      </c>
      <c r="O76" s="27">
        <v>31.9570455087263</v>
      </c>
      <c r="P76" s="28">
        <v>31.7600315581367</v>
      </c>
      <c r="Q76" s="28">
        <v>26.79</v>
      </c>
      <c r="R76" s="27">
        <v>26.4980741167435</v>
      </c>
      <c r="S76" s="28">
        <v>26.4980741167435</v>
      </c>
      <c r="T76" s="28">
        <v>22.94</v>
      </c>
      <c r="U76" s="27">
        <v>22.2883922171019</v>
      </c>
      <c r="V76" s="28">
        <v>22.5961079109063</v>
      </c>
      <c r="W76" s="28">
        <v>32.13</v>
      </c>
      <c r="X76" s="27">
        <v>31.9428046815686</v>
      </c>
      <c r="Y76" s="28">
        <v>32.122165986899</v>
      </c>
      <c r="Z76" s="28">
        <v>26.29</v>
      </c>
      <c r="AA76" s="27">
        <v>26.869776625704</v>
      </c>
      <c r="AB76" s="28">
        <v>26.7148700716846</v>
      </c>
      <c r="AC76" s="28">
        <v>33.23</v>
      </c>
      <c r="AD76" s="27">
        <v>33.0013073430778</v>
      </c>
      <c r="AE76" s="28">
        <v>33.0799794076685</v>
      </c>
      <c r="AF76" s="28">
        <v>29.09</v>
      </c>
      <c r="AG76" s="27">
        <v>29.384896953405</v>
      </c>
      <c r="AH76" s="28">
        <v>29.0859735023041</v>
      </c>
      <c r="AI76" s="28">
        <v>20.53</v>
      </c>
      <c r="AJ76" s="27">
        <v>20.4447570934195</v>
      </c>
      <c r="AK76" s="28">
        <v>20.8953698553949</v>
      </c>
      <c r="AL76" s="28">
        <v>23.87</v>
      </c>
      <c r="AM76" s="27">
        <v>23.5641417050691</v>
      </c>
      <c r="AN76" s="28">
        <v>23.1625908858167</v>
      </c>
      <c r="AO76" s="28">
        <v>16.1</v>
      </c>
      <c r="AP76" s="27">
        <v>16.7812371991808</v>
      </c>
      <c r="AQ76" s="28">
        <v>16.696935307308</v>
      </c>
      <c r="AR76" s="28">
        <v>27.8</v>
      </c>
      <c r="AS76" s="27">
        <v>28.0130933179723</v>
      </c>
      <c r="AT76" s="28">
        <v>27.8044937275986</v>
      </c>
      <c r="AU76" s="28">
        <v>27.82</v>
      </c>
      <c r="AV76" s="27">
        <v>27.7154710701485</v>
      </c>
      <c r="AW76" s="28">
        <v>27.5900083205325</v>
      </c>
      <c r="AX76" s="28">
        <v>30.09</v>
      </c>
      <c r="AY76" s="27">
        <v>29.8101286923743</v>
      </c>
      <c r="AZ76" s="28">
        <v>30.2839097895369</v>
      </c>
      <c r="BA76" s="28">
        <v>24.77</v>
      </c>
      <c r="BB76" s="27">
        <v>24.6522247823861</v>
      </c>
      <c r="BC76" s="28">
        <v>24.3229992319509</v>
      </c>
      <c r="BD76" s="28">
        <v>31.99</v>
      </c>
      <c r="BE76" s="27">
        <v>32.1365866615463</v>
      </c>
      <c r="BF76" s="28">
        <v>31.9872574244752</v>
      </c>
      <c r="BG76" s="28">
        <v>22.69</v>
      </c>
      <c r="BH76" s="27">
        <v>22.574194828469</v>
      </c>
      <c r="BI76" s="28">
        <v>22.6072305427548</v>
      </c>
      <c r="BJ76" s="28">
        <v>17.56</v>
      </c>
      <c r="BK76" s="27">
        <v>17.6501836917563</v>
      </c>
      <c r="BL76" s="28">
        <v>16.6245442908346</v>
      </c>
      <c r="BM76" s="28">
        <v>22.28</v>
      </c>
      <c r="BN76" s="27">
        <v>22.070171530978</v>
      </c>
      <c r="BO76" s="28">
        <v>22.6624916794675</v>
      </c>
      <c r="BP76" s="28">
        <v>18.15</v>
      </c>
      <c r="BQ76" s="27">
        <v>17.9244406041987</v>
      </c>
      <c r="BR76" s="28">
        <v>18.152174859191</v>
      </c>
      <c r="BS76" s="28">
        <v>27.71</v>
      </c>
      <c r="BT76" s="27">
        <v>27.7063543266769</v>
      </c>
      <c r="BU76" s="28">
        <v>27.7104998719918</v>
      </c>
      <c r="BV76" s="28">
        <v>32.86</v>
      </c>
      <c r="BW76" s="27">
        <v>32.3209635570523</v>
      </c>
      <c r="BX76" s="28">
        <v>32.7127627012573</v>
      </c>
      <c r="BY76" s="28">
        <v>26.32</v>
      </c>
      <c r="BZ76" s="27">
        <v>26.0831963645673</v>
      </c>
      <c r="CA76" s="28">
        <v>26.6709363799283</v>
      </c>
      <c r="CB76" s="28">
        <v>33.27</v>
      </c>
      <c r="CC76" s="27">
        <v>32.4751945724526</v>
      </c>
      <c r="CD76" s="28">
        <v>32.9464349718382</v>
      </c>
      <c r="CE76" s="28">
        <v>23.16</v>
      </c>
      <c r="CF76" s="27">
        <v>23.0570436507936</v>
      </c>
      <c r="CG76" s="28">
        <v>23.3264010496672</v>
      </c>
      <c r="CH76" s="28">
        <v>25.96</v>
      </c>
      <c r="CI76" s="27">
        <v>25.5303801843318</v>
      </c>
      <c r="CJ76" s="28">
        <v>25.9553334613415</v>
      </c>
      <c r="CK76" s="28">
        <v>22.64</v>
      </c>
      <c r="CL76" s="27">
        <v>22.1408237327189</v>
      </c>
      <c r="CM76" s="28">
        <v>22.3874219150026</v>
      </c>
      <c r="CN76" s="28">
        <v>22.47</v>
      </c>
      <c r="CO76" s="27">
        <v>22.473220575772</v>
      </c>
      <c r="CP76" s="28">
        <v>22.4795557012201</v>
      </c>
      <c r="CQ76" s="28">
        <v>17.7</v>
      </c>
      <c r="CR76" s="27">
        <v>17.3398399897593</v>
      </c>
      <c r="CS76" s="28">
        <v>17.0348547107015</v>
      </c>
      <c r="CT76" s="28">
        <v>31.67</v>
      </c>
      <c r="CU76" s="27">
        <v>31.0417133896569</v>
      </c>
      <c r="CV76" s="28">
        <v>31.1708429339478</v>
      </c>
      <c r="CW76" s="28">
        <v>16.1</v>
      </c>
      <c r="CX76" s="27">
        <v>16.0995596518177</v>
      </c>
      <c r="CY76" s="28">
        <v>16.973271249360</v>
      </c>
      <c r="CZ76" s="28">
        <v>26.45</v>
      </c>
      <c r="DA76" s="27">
        <v>26.2736520737327</v>
      </c>
      <c r="DB76" s="28">
        <v>26.4549334357399</v>
      </c>
      <c r="DC76" s="28">
        <v>34.8</v>
      </c>
      <c r="DD76" s="27">
        <v>34.8304562780907</v>
      </c>
      <c r="DE76" s="28">
        <v>34.6373961164284</v>
      </c>
      <c r="DF76" t="s" s="29">
        <v>75</v>
      </c>
      <c r="DG76" t="s" s="30">
        <v>76</v>
      </c>
      <c r="DH76" t="s" s="29">
        <v>76</v>
      </c>
      <c r="DI76" s="28">
        <v>20.02</v>
      </c>
      <c r="DJ76" s="27">
        <v>19.1885816692268</v>
      </c>
      <c r="DK76" s="28">
        <v>19.6063037634408</v>
      </c>
      <c r="DL76" s="28">
        <v>23.78</v>
      </c>
      <c r="DM76" s="27">
        <v>24.3395289298515</v>
      </c>
      <c r="DN76" s="28">
        <v>23.7801408090118</v>
      </c>
      <c r="DO76" s="28">
        <v>25.75</v>
      </c>
      <c r="DP76" s="27">
        <v>26.2033157182929</v>
      </c>
      <c r="DQ76" s="28">
        <v>26.058237327189</v>
      </c>
      <c r="DR76" s="28">
        <v>20.08</v>
      </c>
      <c r="DS76" s="27">
        <v>20.0731980639864</v>
      </c>
      <c r="DT76" s="28">
        <v>20.0731980639864</v>
      </c>
      <c r="DU76" s="28">
        <v>33.57</v>
      </c>
      <c r="DV76" s="27">
        <v>33.5331763810662</v>
      </c>
      <c r="DW76" s="28">
        <v>33.5766204512951</v>
      </c>
      <c r="DX76" s="28">
        <v>32.55</v>
      </c>
      <c r="DY76" s="27">
        <v>32.9033079778644</v>
      </c>
      <c r="DZ76" s="28">
        <v>33.1898707117256</v>
      </c>
      <c r="EA76" s="28">
        <v>25.41</v>
      </c>
      <c r="EB76" s="27">
        <v>25.4454870711726</v>
      </c>
      <c r="EC76" s="28">
        <v>25.120376984127</v>
      </c>
      <c r="ED76" s="28">
        <v>20.69</v>
      </c>
      <c r="EE76" s="27">
        <v>20.4752067332309</v>
      </c>
      <c r="EF76" s="28">
        <v>20.9171761392729</v>
      </c>
      <c r="EG76" s="28">
        <v>23.19</v>
      </c>
      <c r="EH76" s="27">
        <v>22.9258992083186</v>
      </c>
      <c r="EI76" s="28">
        <v>22.3129598142557</v>
      </c>
      <c r="EJ76" s="28">
        <v>32.4</v>
      </c>
      <c r="EK76" s="27">
        <v>32.7271603182073</v>
      </c>
      <c r="EL76" s="28">
        <v>32.9531850899996</v>
      </c>
      <c r="EM76" s="28">
        <v>18.59</v>
      </c>
      <c r="EN76" t="s" s="30">
        <v>76</v>
      </c>
      <c r="EO76" s="28">
        <v>18.5876164121824</v>
      </c>
      <c r="EP76" s="28">
        <v>19.46</v>
      </c>
      <c r="EQ76" s="27">
        <v>19.5210848694317</v>
      </c>
      <c r="ER76" s="28">
        <v>19.4635343061956</v>
      </c>
      <c r="ES76" t="s" s="29">
        <v>75</v>
      </c>
      <c r="ET76" s="27">
        <v>23.3851483558033</v>
      </c>
      <c r="EU76" s="28">
        <v>23.7519630037738</v>
      </c>
      <c r="EV76" s="28">
        <v>22.15</v>
      </c>
      <c r="EW76" s="27">
        <v>22.8789356118792</v>
      </c>
      <c r="EX76" s="28">
        <v>22.1648022273426</v>
      </c>
      <c r="EY76" s="28">
        <v>31.91</v>
      </c>
      <c r="EZ76" s="27">
        <v>31.8923611111111</v>
      </c>
      <c r="FA76" s="28">
        <v>31.9143823604711</v>
      </c>
      <c r="FB76" s="28">
        <v>27.2</v>
      </c>
      <c r="FC76" s="27">
        <v>27.488699436764</v>
      </c>
      <c r="FD76" s="28">
        <v>27.1988428059396</v>
      </c>
      <c r="FE76" s="28">
        <v>21.76</v>
      </c>
      <c r="FF76" s="27">
        <v>21.9659024577573</v>
      </c>
      <c r="FG76" s="28">
        <v>21.7569233230927</v>
      </c>
      <c r="FH76" s="28">
        <v>26.03</v>
      </c>
      <c r="FI76" s="27">
        <v>25.5932017252266</v>
      </c>
      <c r="FJ76" s="28">
        <v>26.3180124754862</v>
      </c>
      <c r="FK76" s="28">
        <v>23.44</v>
      </c>
      <c r="FL76" s="27">
        <v>23.2168675953882</v>
      </c>
      <c r="FM76" s="28">
        <v>23.4616318837509</v>
      </c>
      <c r="FN76" s="28">
        <v>16.07</v>
      </c>
      <c r="FO76" s="27">
        <v>16.2999743983615</v>
      </c>
      <c r="FP76" s="28">
        <v>16.0704704301075</v>
      </c>
      <c r="FQ76" s="28">
        <v>23.61</v>
      </c>
      <c r="FR76" s="27">
        <v>23.468390296979</v>
      </c>
      <c r="FS76" s="28">
        <v>22.7724910394265</v>
      </c>
      <c r="FT76" s="32"/>
      <c r="FU76" s="33">
        <f>SUM(SUM(B76,E76,H76,K76,N76,Q76,T76,W76,Z76,AC76,AF76,AI76,AL76,AO76,AR76,AU76,AX76,BA76,BD76,BG76,BJ76,BM76,BP76,BS76,BV76,BY76,CB76,CE76,CH76,CK76),CN76,CQ76,CT76,CW76,CZ76,DC76,DF76,DI76,DL76,DO76,DR76,DU76,DX76,EA76,ED76,EG76,EJ76,EM76,EP76,ES76,EV76,EY76,FB76,FE76,FH76,FK76,FN76,FQ76)/58</f>
        <v>25.115</v>
      </c>
      <c r="FV76" s="33">
        <f>SUM(SUM(C76,F76,I76,L76,O76,R76,U76,X76,AA76,AD76,AG76,AJ76,AM76,AP76,AS76,AV76,AY76,BB76,BE76,BH76,BK76,BN76,BQ76,BT76,BW76,BZ76,CC76,CF76,CI76,CL76),CO76,CR76,CU76,CX76,DA76,DD76,DG76,DJ76,DM76,DP76,DS76,DV76,DY76,EB76,EE76,EH76,EK76,EN76,EQ76,ET76,EW76,EZ76,FC76,FF76,FI76,FL76,FO76,FR76)/58</f>
        <v>25.1306622921877</v>
      </c>
      <c r="FW76" s="33">
        <f>SUM(SUM(D76,G76,J76,M76,P76,S76,V76,Y76,AB76,AE76,AH76,AK76,AN76,AQ76,AT76,AW76,AZ76,BC76,BF76,BI76,BL76,BO76,BR76,BU76,BX76,CA76,CD76,CG76,CJ76,CM76),CP76,CS76,CV76,CY76,DB76,DE76,DH76,DK76,DN76,DQ76,DT76,DW76,DZ76,EC76,EF76,EI76,EL76,EO76,ER76,EU76,EX76,FA76,FD76,FG76,FJ76,FM76,FP76,FS76)/58</f>
        <v>25.0496643484795</v>
      </c>
      <c r="FX76" s="34"/>
      <c r="FY76" s="34"/>
      <c r="FZ76" s="34"/>
      <c r="GA76" s="34"/>
      <c r="GB76" s="31">
        <f>SUM(SUM(D76,G76,J76,M76,P76,S76,V76,Y76,AB76,AE76,AH76,AK76,AQ76,AT76,AW76,AZ76,BC76,BF76,BI76,BO76,BU76,BX76,CA76,CD76,CG76,CJ76,CM76,CS76,CV76,CY76),DB76,DE76,DH76,DK76,DN76,DZ76,EC76,EF76,EL76,EO76,ER76,EU76,EX76,FG76,FJ76,FM76)/46</f>
        <v>25.4985511074133</v>
      </c>
      <c r="GC76" s="37">
        <v>1983</v>
      </c>
      <c r="GD76" s="27">
        <f>AVERAGE(L76,R76,BB76,BH76,CF76,DS76,EH76,EW76,FC76,FF76,FI76,FR76)</f>
        <v>23.4232807941705</v>
      </c>
      <c r="GE76" s="27">
        <f>AVERAGE(M76,S76,BC76,BI76,CG76,DT76,EI76,EX76,FD76,FG76,FJ76,FS76)</f>
        <v>23.2536904634252</v>
      </c>
      <c r="GF76" s="31">
        <f>AVERAGE(I76,BE76,EZ76)</f>
        <v>30.9738541133299</v>
      </c>
      <c r="GG76" s="31">
        <f>AVERAGE(J76,BF76,FA76)</f>
        <v>30.8170317033624</v>
      </c>
      <c r="GH76" s="27">
        <f>AVERAGE(O76,AA76,AD76,AG76,AM76,AV76,AY76,BT76,BW76,CU76,DA76,DP76,DV76,DY76,EK76)</f>
        <v>29.6674941094036</v>
      </c>
      <c r="GI76" s="27">
        <f>AVERAGE(P76,AB76,AE76,AH76,AN76,AW76,AZ76,BU76,BX76,CV76,DB76,DQ76,DW76,DZ76,EL76)</f>
        <v>29.7002877372551</v>
      </c>
      <c r="GJ76" s="31">
        <f>AVERAGE(C76,DG76,EE76,EN76,ET76)</f>
        <v>21.8174067227998</v>
      </c>
      <c r="GK76" s="31">
        <f>AVERAGE(D76,DH76,EF76,EO76,EU76)</f>
        <v>21.363045775648</v>
      </c>
      <c r="GL76" s="27">
        <f>AVERAGE(BK76,CR76,CX76)</f>
        <v>17.0298611111111</v>
      </c>
      <c r="GM76" s="27">
        <f>AVERAGE(BL76,CS76,CY76)</f>
        <v>16.8775567502987</v>
      </c>
      <c r="GN76" s="27">
        <f>AVERAGE(AP76,BQ76,CO76,DJ76,DM76,EQ76,FO76)</f>
        <v>19.5040097494319</v>
      </c>
      <c r="GO76" s="27">
        <f>AVERAGE(AQ76,BR76,CP76,DK76,DN76,ER76,FP76)</f>
        <v>19.464159310925</v>
      </c>
      <c r="GP76" s="27">
        <f>AVERAGE(F76,U76,X76,AJ76,AS76,BN76,BZ76,CC76,CI76,CL76,DD76,EB76,FL76)</f>
        <v>25.7872210079742</v>
      </c>
      <c r="GQ76" s="27">
        <f>AVERAGE(G76,V76,Y76,AK76,AT76,BO76,CA76,CD76,CJ76,CM76,DE76,EC76,FM76)</f>
        <v>26.0382463541042</v>
      </c>
      <c r="GR76" s="27">
        <f>AVERAGE(X76,AS76,CC76,DD76)</f>
        <v>31.8153872125211</v>
      </c>
      <c r="GS76" s="27">
        <f>AVERAGE(Y76,AT76,CD76,DE76)</f>
        <v>31.8776227006911</v>
      </c>
      <c r="GT76" s="27">
        <f>AVERAGE(F76,U76,AJ76,BN76,BZ76,CI76,CL76,EB76,FL76)</f>
        <v>23.1080360281755</v>
      </c>
      <c r="GU76" s="27">
        <f>AVERAGE(G76,V76,AK76,BO76,CA76,CJ76,CM76,EC76,FM76)</f>
        <v>23.4429679778433</v>
      </c>
      <c r="GV76" s="27"/>
    </row>
    <row r="77" ht="20.35" customHeight="1">
      <c r="A77" s="25">
        <v>1984</v>
      </c>
      <c r="B77" s="26">
        <v>21.59</v>
      </c>
      <c r="C77" s="27">
        <v>21.0739944956477</v>
      </c>
      <c r="D77" s="28">
        <v>21.6352496159754</v>
      </c>
      <c r="E77" s="28">
        <v>20.03</v>
      </c>
      <c r="F77" s="27">
        <v>20.0326331285202</v>
      </c>
      <c r="G77" s="28">
        <v>20.5281022785458</v>
      </c>
      <c r="H77" s="28">
        <v>28.38</v>
      </c>
      <c r="I77" s="27">
        <v>28.7697324628776</v>
      </c>
      <c r="J77" s="28">
        <v>28.3784863031234</v>
      </c>
      <c r="K77" s="28">
        <v>18.87</v>
      </c>
      <c r="L77" s="27">
        <v>19.0706278801843</v>
      </c>
      <c r="M77" s="28">
        <v>18.868886328725</v>
      </c>
      <c r="N77" s="28">
        <v>31.21</v>
      </c>
      <c r="O77" s="27">
        <v>30.6834133876876</v>
      </c>
      <c r="P77" s="28">
        <v>30.591358735848</v>
      </c>
      <c r="Q77" s="28">
        <v>26.75</v>
      </c>
      <c r="R77" s="27">
        <v>26.4778475422427</v>
      </c>
      <c r="S77" s="28">
        <v>26.4778475422427</v>
      </c>
      <c r="T77" s="28">
        <v>21.74</v>
      </c>
      <c r="U77" s="27">
        <v>21.208475422427</v>
      </c>
      <c r="V77" s="28">
        <v>21.4812045570917</v>
      </c>
      <c r="W77" s="28">
        <v>32.23</v>
      </c>
      <c r="X77" s="27">
        <v>32.0340226574501</v>
      </c>
      <c r="Y77" s="28">
        <v>32.2256272401434</v>
      </c>
      <c r="Z77" s="28">
        <v>25.99</v>
      </c>
      <c r="AA77" s="27">
        <v>26.6405766769073</v>
      </c>
      <c r="AB77" s="28">
        <v>26.7000313620072</v>
      </c>
      <c r="AC77" t="s" s="29">
        <v>75</v>
      </c>
      <c r="AD77" t="s" s="30">
        <v>76</v>
      </c>
      <c r="AE77" t="s" s="29">
        <v>76</v>
      </c>
      <c r="AF77" s="28">
        <v>28.83</v>
      </c>
      <c r="AG77" s="27">
        <v>29.126849718382</v>
      </c>
      <c r="AH77" s="28">
        <v>28.8268753200205</v>
      </c>
      <c r="AI77" s="28">
        <v>19.95</v>
      </c>
      <c r="AJ77" s="27">
        <v>19.8502774467221</v>
      </c>
      <c r="AK77" s="28">
        <v>20.3246313364055</v>
      </c>
      <c r="AL77" s="28">
        <v>23.35</v>
      </c>
      <c r="AM77" s="27">
        <v>23.1481707629288</v>
      </c>
      <c r="AN77" s="28">
        <v>22.7614868151562</v>
      </c>
      <c r="AO77" s="28">
        <v>15.99</v>
      </c>
      <c r="AP77" s="27">
        <v>16.619315796211</v>
      </c>
      <c r="AQ77" s="28">
        <v>16.5014715424546</v>
      </c>
      <c r="AR77" s="28">
        <v>27.41</v>
      </c>
      <c r="AS77" s="27">
        <v>27.6879224270353</v>
      </c>
      <c r="AT77" s="28">
        <v>27.4108934971838</v>
      </c>
      <c r="AU77" s="28">
        <v>27.9</v>
      </c>
      <c r="AV77" s="27">
        <v>27.6938389656938</v>
      </c>
      <c r="AW77" s="28">
        <v>27.6770999743984</v>
      </c>
      <c r="AX77" s="28">
        <v>29.71</v>
      </c>
      <c r="AY77" s="27">
        <v>29.3199600305454</v>
      </c>
      <c r="AZ77" s="28">
        <v>30.2072342505782</v>
      </c>
      <c r="BA77" s="28">
        <v>24.3</v>
      </c>
      <c r="BB77" s="27">
        <v>24.2088799283154</v>
      </c>
      <c r="BC77" s="28">
        <v>23.8679525089606</v>
      </c>
      <c r="BD77" s="28">
        <v>31.61</v>
      </c>
      <c r="BE77" s="27">
        <v>31.7375422427035</v>
      </c>
      <c r="BF77" s="28">
        <v>31.6108467741935</v>
      </c>
      <c r="BG77" s="28">
        <v>22.54</v>
      </c>
      <c r="BH77" s="27">
        <v>22.439557157865</v>
      </c>
      <c r="BI77" s="28">
        <v>22.5944905273938</v>
      </c>
      <c r="BJ77" s="28">
        <v>17.44</v>
      </c>
      <c r="BK77" s="27">
        <v>17.5288804261251</v>
      </c>
      <c r="BL77" s="28">
        <v>16.500684203789</v>
      </c>
      <c r="BM77" s="28">
        <v>21.24</v>
      </c>
      <c r="BN77" s="27">
        <v>21.0008173323093</v>
      </c>
      <c r="BO77" s="28">
        <v>21.6029198668715</v>
      </c>
      <c r="BP77" s="28">
        <v>17.7</v>
      </c>
      <c r="BQ77" s="27">
        <v>17.482740015361</v>
      </c>
      <c r="BR77" s="28">
        <v>17.698801843318</v>
      </c>
      <c r="BS77" s="28">
        <v>27.32</v>
      </c>
      <c r="BT77" s="27">
        <v>27.2501414711231</v>
      </c>
      <c r="BU77" s="28">
        <v>27.3338126578032</v>
      </c>
      <c r="BV77" s="28">
        <v>32.16</v>
      </c>
      <c r="BW77" s="27">
        <v>32.2338645673323</v>
      </c>
      <c r="BX77" s="28">
        <v>32.5750294418843</v>
      </c>
      <c r="BY77" s="28">
        <v>25.4</v>
      </c>
      <c r="BZ77" s="27">
        <v>25.2082328469022</v>
      </c>
      <c r="CA77" s="28">
        <v>25.7304755504352</v>
      </c>
      <c r="CB77" s="28">
        <v>33.29</v>
      </c>
      <c r="CC77" s="27">
        <v>32.576520609319</v>
      </c>
      <c r="CD77" s="28">
        <v>32.9646217357911</v>
      </c>
      <c r="CE77" s="28">
        <v>22.76</v>
      </c>
      <c r="CF77" s="27">
        <v>22.6806619347776</v>
      </c>
      <c r="CG77" s="28">
        <v>22.9129301075269</v>
      </c>
      <c r="CH77" s="28">
        <v>24.63</v>
      </c>
      <c r="CI77" s="27">
        <v>24.2252137736815</v>
      </c>
      <c r="CJ77" s="28">
        <v>24.6280581157194</v>
      </c>
      <c r="CK77" s="28">
        <v>21.83</v>
      </c>
      <c r="CL77" s="27">
        <v>21.3199929595494</v>
      </c>
      <c r="CM77" s="28">
        <v>21.5595820532514</v>
      </c>
      <c r="CN77" s="28">
        <v>22.34</v>
      </c>
      <c r="CO77" s="27">
        <v>22.3426629456009</v>
      </c>
      <c r="CP77" s="28">
        <v>22.341309899006</v>
      </c>
      <c r="CQ77" t="s" s="29">
        <v>75</v>
      </c>
      <c r="CR77" t="s" s="30">
        <v>76</v>
      </c>
      <c r="CS77" s="28">
        <v>16.7677001194743</v>
      </c>
      <c r="CT77" s="28">
        <v>31</v>
      </c>
      <c r="CU77" s="27">
        <v>30.4885487622932</v>
      </c>
      <c r="CV77" s="28">
        <v>30.5877201740912</v>
      </c>
      <c r="CW77" s="28">
        <v>16.12</v>
      </c>
      <c r="CX77" s="27">
        <v>16.1224065540195</v>
      </c>
      <c r="CY77" s="28">
        <v>16.9911930363543</v>
      </c>
      <c r="CZ77" s="28">
        <v>26.28</v>
      </c>
      <c r="DA77" s="27">
        <v>26.0991493855607</v>
      </c>
      <c r="DB77" s="28">
        <v>26.281095110087</v>
      </c>
      <c r="DC77" t="s" s="29">
        <v>75</v>
      </c>
      <c r="DD77" t="s" s="30">
        <v>76</v>
      </c>
      <c r="DE77" t="s" s="29">
        <v>76</v>
      </c>
      <c r="DF77" s="28">
        <v>28.16</v>
      </c>
      <c r="DG77" s="27">
        <v>27.4184305754189</v>
      </c>
      <c r="DH77" s="28">
        <v>28.4175495921394</v>
      </c>
      <c r="DI77" s="28">
        <v>20</v>
      </c>
      <c r="DJ77" s="27">
        <v>19.2052406554019</v>
      </c>
      <c r="DK77" s="28">
        <v>19.5959466205837</v>
      </c>
      <c r="DL77" s="28">
        <v>23.23</v>
      </c>
      <c r="DM77" s="27">
        <v>23.784606374808</v>
      </c>
      <c r="DN77" s="28">
        <v>23.2260944700461</v>
      </c>
      <c r="DO77" s="28">
        <v>25.4</v>
      </c>
      <c r="DP77" s="27">
        <v>25.8002125368915</v>
      </c>
      <c r="DQ77" s="28">
        <v>25.6879964230708</v>
      </c>
      <c r="DR77" s="28">
        <v>19.7</v>
      </c>
      <c r="DS77" s="27">
        <v>19.7008755760369</v>
      </c>
      <c r="DT77" s="28">
        <v>19.7008755760369</v>
      </c>
      <c r="DU77" s="28">
        <v>32.85</v>
      </c>
      <c r="DV77" s="27">
        <v>32.8780096270989</v>
      </c>
      <c r="DW77" s="28">
        <v>32.8510778289811</v>
      </c>
      <c r="DX77" s="28">
        <v>32.24</v>
      </c>
      <c r="DY77" s="27">
        <v>32.6238716077829</v>
      </c>
      <c r="DZ77" s="28">
        <v>32.8524846390169</v>
      </c>
      <c r="EA77" s="28">
        <v>24.32</v>
      </c>
      <c r="EB77" s="27">
        <v>24.3698355094726</v>
      </c>
      <c r="EC77" s="28">
        <v>24.0763780081925</v>
      </c>
      <c r="ED77" s="28">
        <v>20.49</v>
      </c>
      <c r="EE77" s="27">
        <v>20.2757763696877</v>
      </c>
      <c r="EF77" s="28">
        <v>20.7203129800307</v>
      </c>
      <c r="EG77" s="28">
        <v>22.8</v>
      </c>
      <c r="EH77" s="27">
        <v>22.7802931387609</v>
      </c>
      <c r="EI77" s="28">
        <v>22.1659389400922</v>
      </c>
      <c r="EJ77" s="28">
        <v>31.46</v>
      </c>
      <c r="EK77" s="27">
        <v>31.9271354746014</v>
      </c>
      <c r="EL77" s="28">
        <v>32.0925158533223</v>
      </c>
      <c r="EM77" s="28">
        <v>18.2</v>
      </c>
      <c r="EN77" s="27">
        <v>17.9699662764624</v>
      </c>
      <c r="EO77" s="28">
        <v>18.202336524710</v>
      </c>
      <c r="EP77" s="28">
        <v>19.01</v>
      </c>
      <c r="EQ77" s="27">
        <v>19.0631150793651</v>
      </c>
      <c r="ER77" s="28">
        <v>19.0104365079365</v>
      </c>
      <c r="ES77" t="s" s="29">
        <v>76</v>
      </c>
      <c r="ET77" s="27">
        <v>22.935808136097</v>
      </c>
      <c r="EU77" s="28">
        <v>23.3032018253694</v>
      </c>
      <c r="EV77" s="28">
        <v>21.96</v>
      </c>
      <c r="EW77" s="27">
        <v>22.6979230670763</v>
      </c>
      <c r="EX77" s="28">
        <v>22.0069186613384</v>
      </c>
      <c r="EY77" s="28">
        <v>31.02</v>
      </c>
      <c r="EZ77" s="27">
        <v>31.093270609319</v>
      </c>
      <c r="FA77" s="28">
        <v>31.0216129032258</v>
      </c>
      <c r="FB77" s="28">
        <v>26.1</v>
      </c>
      <c r="FC77" s="27">
        <v>26.3197471838198</v>
      </c>
      <c r="FD77" s="28">
        <v>26.0986258320533</v>
      </c>
      <c r="FE77" s="28">
        <v>21.42</v>
      </c>
      <c r="FF77" s="27">
        <v>21.6309600614439</v>
      </c>
      <c r="FG77" s="28">
        <v>21.421591781874</v>
      </c>
      <c r="FH77" s="28">
        <v>25.98</v>
      </c>
      <c r="FI77" s="27">
        <v>25.5964508236145</v>
      </c>
      <c r="FJ77" s="28">
        <v>26.2777755243151</v>
      </c>
      <c r="FK77" s="28">
        <v>22.28</v>
      </c>
      <c r="FL77" s="27">
        <v>22.0846313364055</v>
      </c>
      <c r="FM77" s="28">
        <v>22.3138728878648</v>
      </c>
      <c r="FN77" s="28">
        <v>15.93</v>
      </c>
      <c r="FO77" s="27">
        <v>16.1907379672299</v>
      </c>
      <c r="FP77" s="28">
        <v>15.9336162314388</v>
      </c>
      <c r="FQ77" s="28">
        <v>23.35</v>
      </c>
      <c r="FR77" s="27">
        <v>23.2180248335894</v>
      </c>
      <c r="FS77" s="28">
        <v>22.5364836149514</v>
      </c>
      <c r="FT77" s="32"/>
      <c r="FU77" s="33">
        <f>SUM(SUM(B77,E77,H77,K77,N77,Q77,T77,W77,Z77,AC77,AF77,AI77,AL77,AO77,AR77,AU77,AX77,BA77,BD77,BG77,BJ77,BM77,BP77,BS77,BV77,BY77,CB77,CE77,CH77,CK77),CN77,CQ77,CT77,CW77,CZ77,DC77,DF77,DI77,DL77,DO77,DR77,DU77,DX77,EA77,ED77,EG77,EJ77,EM77,EP77,ES77,EV77,EY77,FB77,FE77,FH77,FK77,FN77,FQ77)/58</f>
        <v>24.5146296296296</v>
      </c>
      <c r="FV77" s="33">
        <f>SUM(SUM(C77,F77,I77,L77,O77,R77,U77,X77,AA77,AD77,AG77,AJ77,AM77,AP77,AS77,AV77,AY77,BB77,BE77,BH77,BK77,BN77,BQ77,BT77,BW77,BZ77,CC77,CF77,CI77,CL77),CO77,CR77,CU77,CX77,DA77,DD77,DG77,DJ77,DM77,DP77,DS77,DV77,DY77,EB77,EE77,EH77,EK77,EN77,EQ77,ET77,EW77,EZ77,FC77,FF77,FI77,FL77,FO77,FR77)/58</f>
        <v>24.4354253551761</v>
      </c>
      <c r="FW77" s="33">
        <f>SUM(SUM(D77,G77,J77,M77,P77,S77,V77,Y77,AB77,AE77,AH77,AK77,AN77,AQ77,AT77,AW77,AZ77,BC77,BF77,BI77,BL77,BO77,BR77,BU77,BX77,CA77,CD77,CG77,CJ77,CM77),CP77,CS77,CV77,CY77,DB77,DE77,DH77,DK77,DN77,DQ77,DT77,DW77,DZ77,EC77,EF77,EI77,EL77,EO77,ER77,EU77,EX77,FA77,FD77,FG77,FJ77,FM77,FP77,FS77)/58</f>
        <v>24.3689170295079</v>
      </c>
      <c r="FX77" s="34"/>
      <c r="FY77" s="34"/>
      <c r="FZ77" s="34"/>
      <c r="GA77" s="34"/>
      <c r="GB77" s="31">
        <f>SUM(SUM(D77,G77,J77,M77,P77,S77,V77,Y77,AB77,AE77,AH77,AK77,AQ77,AT77,AW77,AZ77,BC77,BF77,BI77,BO77,BU77,BX77,CA77,CD77,CG77,CJ77,CM77,CS77,CV77,CY77),DB77,DE77,DH77,DK77,DN77,DZ77,EC77,EF77,EL77,EO77,ER77,EU77,EX77,FG77,FJ77,FM77)/46</f>
        <v>24.7582009895755</v>
      </c>
      <c r="GC77" s="37">
        <v>1984</v>
      </c>
      <c r="GD77" s="27">
        <f>AVERAGE(L77,R77,BB77,BH77,CF77,DS77,EH77,EW77,FC77,FF77,FI77,FR77)</f>
        <v>23.0684874273106</v>
      </c>
      <c r="GE77" s="27">
        <f>AVERAGE(M77,S77,BC77,BI77,CG77,DT77,EI77,EX77,FD77,FG77,FJ77,FS77)</f>
        <v>22.9108597454592</v>
      </c>
      <c r="GF77" s="31">
        <f>AVERAGE(I77,BE77,EZ77)</f>
        <v>30.5335151049667</v>
      </c>
      <c r="GG77" s="31">
        <f>AVERAGE(J77,BF77,FA77)</f>
        <v>30.3369819935142</v>
      </c>
      <c r="GH77" s="31">
        <f>AVERAGE(O77,AA77,AD77,AG77,AM77,AV77,AY77,BT77,BW77,CU77,DA77,DP77,DV77,DY77,EK77)</f>
        <v>28.9938387839164</v>
      </c>
      <c r="GI77" s="31">
        <f>AVERAGE(P77,AB77,AE77,AH77,AN77,AW77,AZ77,BU77,BX77,CV77,DB77,DQ77,DW77,DZ77,EL77)</f>
        <v>29.0732727561618</v>
      </c>
      <c r="GJ77" s="31">
        <f>AVERAGE(C77,DG77,EE77,EN77,ET77)</f>
        <v>21.9347951706627</v>
      </c>
      <c r="GK77" s="31">
        <f>AVERAGE(D77,DH77,EF77,EO77,EU77)</f>
        <v>22.455730107645</v>
      </c>
      <c r="GL77" s="27">
        <f>AVERAGE(BK77,CR77,CX77)</f>
        <v>16.8256434900723</v>
      </c>
      <c r="GM77" s="27">
        <f>AVERAGE(BL77,CS77,CY77)</f>
        <v>16.7531924532059</v>
      </c>
      <c r="GN77" s="27">
        <f>AVERAGE(AP77,BQ77,CO77,DJ77,DM77,EQ77,FO77)</f>
        <v>19.2412026905683</v>
      </c>
      <c r="GO77" s="27">
        <f>AVERAGE(AQ77,BR77,CP77,DK77,DN77,ER77,FP77)</f>
        <v>19.1868110163977</v>
      </c>
      <c r="GP77" s="27">
        <f>AVERAGE(F77,U77,X77,AJ77,AS77,BN77,BZ77,CC77,CI77,CL77,DD77,EB77,FL77)</f>
        <v>24.2998812874829</v>
      </c>
      <c r="GQ77" s="27">
        <f>AVERAGE(G77,V77,Y77,AK77,AT77,BO77,CA77,CD77,CJ77,CM77,DE77,EC77,FM77)</f>
        <v>24.570530593958</v>
      </c>
      <c r="GR77" s="27">
        <f>AVERAGE(X77,AS77,CC77,DD77)</f>
        <v>30.7661552312681</v>
      </c>
      <c r="GS77" s="27">
        <f>AVERAGE(Y77,AT77,CD77,DE77)</f>
        <v>30.8670474910394</v>
      </c>
      <c r="GT77" s="27">
        <f>AVERAGE(F77,U77,AJ77,BN77,BZ77,CI77,CL77,EB77,FL77)</f>
        <v>22.1444566395544</v>
      </c>
      <c r="GU77" s="27">
        <f>AVERAGE(G77,V77,AK77,BO77,CA77,CJ77,CM77,EC77,FM77)</f>
        <v>22.4716916282642</v>
      </c>
      <c r="GV77" s="31"/>
    </row>
    <row r="78" ht="20.35" customHeight="1">
      <c r="A78" s="25">
        <v>1985</v>
      </c>
      <c r="B78" s="26">
        <v>21.92</v>
      </c>
      <c r="C78" s="27">
        <v>21.377054531490</v>
      </c>
      <c r="D78" s="28">
        <v>21.9532181259601</v>
      </c>
      <c r="E78" s="28">
        <v>19.79</v>
      </c>
      <c r="F78" s="27">
        <v>19.7758014592934</v>
      </c>
      <c r="G78" s="28">
        <v>20.2583173323093</v>
      </c>
      <c r="H78" s="28">
        <v>29.29</v>
      </c>
      <c r="I78" s="27">
        <v>29.6775256016385</v>
      </c>
      <c r="J78" s="28">
        <v>29.2882731694829</v>
      </c>
      <c r="K78" s="28">
        <v>19.66</v>
      </c>
      <c r="L78" s="27">
        <v>19.8527944188428</v>
      </c>
      <c r="M78" s="28">
        <v>19.659418202765</v>
      </c>
      <c r="N78" s="28">
        <v>32.19</v>
      </c>
      <c r="O78" s="27">
        <v>31.760067844342</v>
      </c>
      <c r="P78" s="28">
        <v>31.5813242447517</v>
      </c>
      <c r="Q78" s="28">
        <v>27.61</v>
      </c>
      <c r="R78" s="27">
        <v>27.3187525601639</v>
      </c>
      <c r="S78" s="28">
        <v>27.3462525601639</v>
      </c>
      <c r="T78" s="28">
        <v>22.45</v>
      </c>
      <c r="U78" s="27">
        <v>21.8847689452125</v>
      </c>
      <c r="V78" s="28">
        <v>22.1406950844854</v>
      </c>
      <c r="W78" s="28">
        <v>32.06</v>
      </c>
      <c r="X78" s="27">
        <v>31.8737628008193</v>
      </c>
      <c r="Y78" s="28">
        <v>32.0576587301587</v>
      </c>
      <c r="Z78" s="28">
        <v>26.29</v>
      </c>
      <c r="AA78" s="27">
        <v>26.8732546914833</v>
      </c>
      <c r="AB78" s="28">
        <v>26.9388610581422</v>
      </c>
      <c r="AC78" s="28">
        <v>33.11</v>
      </c>
      <c r="AD78" s="27">
        <v>32.8978864302488</v>
      </c>
      <c r="AE78" s="28">
        <v>32.9627038640818</v>
      </c>
      <c r="AF78" s="28">
        <v>28.78</v>
      </c>
      <c r="AG78" s="27">
        <v>29.0627252944188</v>
      </c>
      <c r="AH78" s="28">
        <v>28.7951185620707</v>
      </c>
      <c r="AI78" s="28">
        <v>20.01</v>
      </c>
      <c r="AJ78" s="27">
        <v>19.9023402909551</v>
      </c>
      <c r="AK78" s="28">
        <v>20.4133602150538</v>
      </c>
      <c r="AL78" s="28">
        <v>23.45</v>
      </c>
      <c r="AM78" s="27">
        <v>23.2043113159242</v>
      </c>
      <c r="AN78" s="28">
        <v>22.8278449820789</v>
      </c>
      <c r="AO78" s="28">
        <v>16.38</v>
      </c>
      <c r="AP78" s="27">
        <v>16.6548376502993</v>
      </c>
      <c r="AQ78" s="28">
        <v>16.9019686335788</v>
      </c>
      <c r="AR78" s="28">
        <v>27.57</v>
      </c>
      <c r="AS78" s="27">
        <v>27.8688213314618</v>
      </c>
      <c r="AT78" s="28">
        <v>27.5695494111623</v>
      </c>
      <c r="AU78" s="28">
        <v>28.53</v>
      </c>
      <c r="AV78" s="27">
        <v>28.4248646865124</v>
      </c>
      <c r="AW78" s="28">
        <v>28.3102405009093</v>
      </c>
      <c r="AX78" s="28">
        <v>29.88</v>
      </c>
      <c r="AY78" s="27">
        <v>29.5875080115472</v>
      </c>
      <c r="AZ78" s="28">
        <v>30.475262085739</v>
      </c>
      <c r="BA78" s="28">
        <v>25.17</v>
      </c>
      <c r="BB78" s="27">
        <v>25.1443862007169</v>
      </c>
      <c r="BC78" s="28">
        <v>24.7893932411674</v>
      </c>
      <c r="BD78" s="28">
        <v>32.05</v>
      </c>
      <c r="BE78" s="27">
        <v>32.1985919098822</v>
      </c>
      <c r="BF78" s="28">
        <v>32.051490015361</v>
      </c>
      <c r="BG78" s="28">
        <v>22.76</v>
      </c>
      <c r="BH78" s="27">
        <v>22.7937941628264</v>
      </c>
      <c r="BI78" s="28">
        <v>22.7937941628264</v>
      </c>
      <c r="BJ78" s="28">
        <v>16.99</v>
      </c>
      <c r="BK78" s="27">
        <v>17.0632898105479</v>
      </c>
      <c r="BL78" s="28">
        <v>16.4044770865335</v>
      </c>
      <c r="BM78" s="28">
        <v>22.18</v>
      </c>
      <c r="BN78" s="27">
        <v>21.9104608294931</v>
      </c>
      <c r="BO78" s="28">
        <v>22.4989663338454</v>
      </c>
      <c r="BP78" s="28">
        <v>17.97</v>
      </c>
      <c r="BQ78" s="27">
        <v>17.7332296466974</v>
      </c>
      <c r="BR78" s="28">
        <v>17.9657245263697</v>
      </c>
      <c r="BS78" s="28">
        <v>27.96</v>
      </c>
      <c r="BT78" s="27">
        <v>27.949280593958</v>
      </c>
      <c r="BU78" s="28">
        <v>27.9645129288275</v>
      </c>
      <c r="BV78" s="28">
        <v>32.76</v>
      </c>
      <c r="BW78" s="27">
        <v>32.7702086533538</v>
      </c>
      <c r="BX78" s="28">
        <v>33.1160829493088</v>
      </c>
      <c r="BY78" s="28">
        <v>26</v>
      </c>
      <c r="BZ78" s="27">
        <v>25.7683230926779</v>
      </c>
      <c r="CA78" s="28">
        <v>26.3498764720942</v>
      </c>
      <c r="CB78" s="28">
        <v>34.59</v>
      </c>
      <c r="CC78" s="27">
        <v>33.7437620385424</v>
      </c>
      <c r="CD78" s="28">
        <v>34.2388972763871</v>
      </c>
      <c r="CE78" s="28">
        <v>23.43</v>
      </c>
      <c r="CF78" s="27">
        <v>23.3390191016669</v>
      </c>
      <c r="CG78" s="28">
        <v>23.5993522785458</v>
      </c>
      <c r="CH78" s="28">
        <v>25.66</v>
      </c>
      <c r="CI78" s="27">
        <v>25.2874769585253</v>
      </c>
      <c r="CJ78" s="28">
        <v>25.659811827957</v>
      </c>
      <c r="CK78" s="28">
        <v>22.8</v>
      </c>
      <c r="CL78" s="27">
        <v>22.3004646697389</v>
      </c>
      <c r="CM78" s="28">
        <v>22.5386623143881</v>
      </c>
      <c r="CN78" s="28">
        <v>22.71</v>
      </c>
      <c r="CO78" s="27">
        <v>22.7097784134047</v>
      </c>
      <c r="CP78" s="28">
        <v>22.7097784134047</v>
      </c>
      <c r="CQ78" t="s" s="29">
        <v>75</v>
      </c>
      <c r="CR78" t="s" s="30">
        <v>76</v>
      </c>
      <c r="CS78" t="s" s="29">
        <v>76</v>
      </c>
      <c r="CT78" s="28">
        <v>31.84</v>
      </c>
      <c r="CU78" s="27">
        <v>31.1765713005632</v>
      </c>
      <c r="CV78" s="28">
        <v>31.3003488223246</v>
      </c>
      <c r="CW78" s="28">
        <v>16.43</v>
      </c>
      <c r="CX78" s="27">
        <v>16.4127080133128</v>
      </c>
      <c r="CY78" s="28">
        <v>17.4484850230415</v>
      </c>
      <c r="CZ78" s="28">
        <v>26.15</v>
      </c>
      <c r="DA78" s="27">
        <v>25.9576338396769</v>
      </c>
      <c r="DB78" s="28">
        <v>26.1728868407578</v>
      </c>
      <c r="DC78" s="28">
        <v>35.65</v>
      </c>
      <c r="DD78" s="27">
        <v>35.5840111367128</v>
      </c>
      <c r="DE78" s="28">
        <v>36.0454805427547</v>
      </c>
      <c r="DF78" s="28">
        <v>28.41</v>
      </c>
      <c r="DG78" s="27">
        <v>27.6822755001148</v>
      </c>
      <c r="DH78" s="28">
        <v>28.676455453149</v>
      </c>
      <c r="DI78" s="28">
        <v>20.29</v>
      </c>
      <c r="DJ78" s="27">
        <v>19.5054582693292</v>
      </c>
      <c r="DK78" s="28">
        <v>19.8850320020481</v>
      </c>
      <c r="DL78" s="28">
        <v>23.9</v>
      </c>
      <c r="DM78" s="27">
        <v>24.4660752688172</v>
      </c>
      <c r="DN78" s="28">
        <v>23.9032757296467</v>
      </c>
      <c r="DO78" s="28">
        <v>26.5</v>
      </c>
      <c r="DP78" s="27">
        <v>26.9714152900946</v>
      </c>
      <c r="DQ78" s="28">
        <v>26.8120416267722</v>
      </c>
      <c r="DR78" s="28">
        <v>20.05</v>
      </c>
      <c r="DS78" s="27">
        <v>20.0466826676907</v>
      </c>
      <c r="DT78" s="28">
        <v>20.0466826676907</v>
      </c>
      <c r="DU78" s="28">
        <v>33.2</v>
      </c>
      <c r="DV78" s="27">
        <v>33.1824002418914</v>
      </c>
      <c r="DW78" s="28">
        <v>33.1889112903226</v>
      </c>
      <c r="DX78" s="28">
        <v>32.35</v>
      </c>
      <c r="DY78" s="27">
        <v>32.7347317386208</v>
      </c>
      <c r="DZ78" s="28">
        <v>32.9522191401063</v>
      </c>
      <c r="EA78" s="28">
        <v>25.09</v>
      </c>
      <c r="EB78" s="27">
        <v>25.1332066052227</v>
      </c>
      <c r="EC78" s="28">
        <v>24.8491621863799</v>
      </c>
      <c r="ED78" s="28">
        <v>20.45</v>
      </c>
      <c r="EE78" s="27">
        <v>20.2116590572908</v>
      </c>
      <c r="EF78" s="28">
        <v>20.6709434203789</v>
      </c>
      <c r="EG78" s="28">
        <v>22.98</v>
      </c>
      <c r="EH78" s="27">
        <v>22.9612858422939</v>
      </c>
      <c r="EI78" s="28">
        <v>22.3289586533538</v>
      </c>
      <c r="EJ78" s="28">
        <v>32.42</v>
      </c>
      <c r="EK78" s="27">
        <v>32.7853442709222</v>
      </c>
      <c r="EL78" s="28">
        <v>32.9851523552149</v>
      </c>
      <c r="EM78" s="28">
        <v>18.48</v>
      </c>
      <c r="EN78" s="27">
        <v>18.2527897170034</v>
      </c>
      <c r="EO78" s="28">
        <v>18.4770172276466</v>
      </c>
      <c r="EP78" s="28">
        <v>19.32</v>
      </c>
      <c r="EQ78" s="27">
        <v>19.3747640799203</v>
      </c>
      <c r="ER78" s="28">
        <v>19.3005725644602</v>
      </c>
      <c r="ES78" t="s" s="29">
        <v>75</v>
      </c>
      <c r="ET78" s="27">
        <v>23.3140613276291</v>
      </c>
      <c r="EU78" s="28">
        <v>23.6746347849021</v>
      </c>
      <c r="EV78" s="28">
        <v>21.98</v>
      </c>
      <c r="EW78" s="27">
        <v>22.7333685355863</v>
      </c>
      <c r="EX78" s="28">
        <v>21.982037250384</v>
      </c>
      <c r="EY78" s="28">
        <v>32.37</v>
      </c>
      <c r="EZ78" s="27">
        <v>32.2901843317972</v>
      </c>
      <c r="FA78" s="28">
        <v>32.3695302099334</v>
      </c>
      <c r="FB78" s="28">
        <v>26.87</v>
      </c>
      <c r="FC78" s="27">
        <v>27.1272203020994</v>
      </c>
      <c r="FD78" s="28">
        <v>26.8686143113159</v>
      </c>
      <c r="FE78" s="28">
        <v>21.73</v>
      </c>
      <c r="FF78" s="27">
        <v>21.943253968254</v>
      </c>
      <c r="FG78" s="28">
        <v>21.7330587557604</v>
      </c>
      <c r="FH78" s="28">
        <v>26.87</v>
      </c>
      <c r="FI78" s="27">
        <v>26.4354358087394</v>
      </c>
      <c r="FJ78" s="28">
        <v>27.1274146604504</v>
      </c>
      <c r="FK78" s="28">
        <v>23.59</v>
      </c>
      <c r="FL78" s="27">
        <v>23.3453110599078</v>
      </c>
      <c r="FM78" s="28">
        <v>23.5586591141833</v>
      </c>
      <c r="FN78" s="28">
        <v>16.06</v>
      </c>
      <c r="FO78" s="27">
        <v>16.297876984127</v>
      </c>
      <c r="FP78" s="28">
        <v>16.0551593701997</v>
      </c>
      <c r="FQ78" s="28">
        <v>23.46</v>
      </c>
      <c r="FR78" s="27">
        <v>23.3493612391193</v>
      </c>
      <c r="FS78" s="28">
        <v>22.663013952893</v>
      </c>
      <c r="FT78" s="32"/>
      <c r="FU78" s="33">
        <f>SUM(SUM(B78,E78,H78,K78,N78,Q78,T78,W78,Z78,AC78,AF78,AI78,AL78,AO78,AR78,AU78,AX78,BA78,BD78,BG78,BJ78,BM78,BP78,BS78,BV78,BY78,CB78,CE78,CH78,CK78),CN78,CQ78,CT78,CW78,CZ78,DC78,DF78,DI78,DL78,DO78,DR78,DU78,DX78,EA78,ED78,EG78,EJ78,EM78,EP78,ES78,EV78,EY78,FB78,FE78,FH78,FK78,FN78,FQ78)/58</f>
        <v>25.3292857142857</v>
      </c>
      <c r="FV78" s="33">
        <f>SUM(SUM(C78,F78,I78,L78,O78,R78,U78,X78,AA78,AD78,AG78,AJ78,AM78,AP78,AS78,AV78,AY78,BB78,BE78,BH78,BK78,BN78,BQ78,BT78,BW78,BZ78,CC78,CF78,CI78,CL78),CO78,CR78,CU78,CX78,DA78,DD78,DG78,DJ78,DM78,DP78,DS78,DV78,DY78,EB78,EE78,EH78,EK78,EN78,EQ78,ET78,EW78,EZ78,FC78,FF78,FI78,FL78,FO78,FR78)/58</f>
        <v>25.2277935147969</v>
      </c>
      <c r="FW78" s="33">
        <f>SUM(SUM(D78,G78,J78,M78,P78,S78,V78,Y78,AB78,AE78,AH78,AK78,AN78,AQ78,AT78,AW78,AZ78,BC78,BF78,BI78,BL78,BO78,BR78,BU78,BX78,CA78,CD78,CG78,CJ78,CM78),CP78,CS78,CV78,CY78,DB78,DE78,DH78,DK78,DN78,DQ78,DT78,DW78,DZ78,EC78,EF78,EI78,EL78,EO78,ER78,EU78,EX78,FA78,FD78,FG78,FJ78,FM78,FP78,FS78)/58</f>
        <v>25.319940956947</v>
      </c>
      <c r="FX78" s="34"/>
      <c r="FY78" s="34"/>
      <c r="FZ78" s="34"/>
      <c r="GA78" s="34"/>
      <c r="GB78" s="31">
        <f>SUM(SUM(D78,G78,J78,M78,P78,S78,V78,Y78,AB78,AE78,AH78,AK78,AQ78,AT78,AW78,AZ78,BC78,BF78,BI78,BO78,BU78,BX78,CA78,CD78,CG78,CJ78,CM78,CS78,CV78,CY78),DB78,DE78,DH78,DK78,DN78,DZ78,EC78,EF78,EL78,EO78,ER78,EU78,EX78,FG78,FJ78,FM78)/46</f>
        <v>25.8443532767803</v>
      </c>
      <c r="GC78" s="37">
        <v>1985</v>
      </c>
      <c r="GD78" s="27">
        <f>AVERAGE(L78,R78,BB78,BH78,CF78,DS78,EH78,EW78,FC78,FF78,FI78,FR78)</f>
        <v>23.5871129006667</v>
      </c>
      <c r="GE78" s="27">
        <f>AVERAGE(M78,S78,BC78,BI78,CG78,DT78,EI78,EX78,FD78,FG78,FJ78,FS78)</f>
        <v>23.4114992247764</v>
      </c>
      <c r="GF78" s="31">
        <f>AVERAGE(I78,BE78,EZ78)</f>
        <v>31.388767281106</v>
      </c>
      <c r="GG78" s="31">
        <f>AVERAGE(J78,BF78,FA78)</f>
        <v>31.2364311315924</v>
      </c>
      <c r="GH78" s="27">
        <f>AVERAGE(O78,AA78,AD78,AG78,AM78,AV78,AY78,BT78,BW78,CU78,DA78,DP78,DV78,DY78,EK78)</f>
        <v>29.6892136135705</v>
      </c>
      <c r="GI78" s="27">
        <f>AVERAGE(P78,AB78,AE78,AH78,AN78,AW78,AZ78,BU78,BX78,CV78,DB78,DQ78,DW78,DZ78,EL78)</f>
        <v>29.7589007500939</v>
      </c>
      <c r="GJ78" s="31">
        <f>AVERAGE(C78,DG78,EE78,EN78,ET78)</f>
        <v>22.1675680267056</v>
      </c>
      <c r="GK78" s="31">
        <f>AVERAGE(D78,DH78,EF78,EO78,EU78)</f>
        <v>22.6904538024073</v>
      </c>
      <c r="GL78" s="27">
        <f>AVERAGE(BK78,CR78,CX78)</f>
        <v>16.7379989119304</v>
      </c>
      <c r="GM78" s="27">
        <f>AVERAGE(BL78,CS78,CY78)</f>
        <v>16.9264810547875</v>
      </c>
      <c r="GN78" s="27">
        <f>AVERAGE(AP78,BQ78,CO78,DJ78,DM78,EQ78,FO78)</f>
        <v>19.5345743303707</v>
      </c>
      <c r="GO78" s="27">
        <f>AVERAGE(AQ78,BR78,CP78,DK78,DN78,ER78,FP78)</f>
        <v>19.5316444628154</v>
      </c>
      <c r="GP78" s="27">
        <f>AVERAGE(F78,U78,X78,AJ78,AS78,BN78,BZ78,CC78,CI78,CL78,DD78,EB78,FL78)</f>
        <v>25.7214239398895</v>
      </c>
      <c r="GQ78" s="27">
        <f>AVERAGE(G78,V78,Y78,AK78,AT78,BO78,CA78,CD78,CJ78,CM78,DE78,EC78,FM78)</f>
        <v>26.0137766800892</v>
      </c>
      <c r="GR78" s="27">
        <f>AVERAGE(X78,AS78,CC78,DD78)</f>
        <v>32.2675893268841</v>
      </c>
      <c r="GS78" s="27">
        <f>AVERAGE(Y78,AT78,CD78,DE78)</f>
        <v>32.4778964901157</v>
      </c>
      <c r="GT78" s="27">
        <f>AVERAGE(F78,U78,AJ78,BN78,BZ78,CI78,CL78,EB78,FL78)</f>
        <v>22.8120171012252</v>
      </c>
      <c r="GU78" s="27">
        <f>AVERAGE(G78,V78,AK78,BO78,CA78,CJ78,CM78,EC78,FM78)</f>
        <v>23.1408345422996</v>
      </c>
      <c r="GV78" s="27"/>
    </row>
    <row r="79" ht="20.35" customHeight="1">
      <c r="A79" s="25">
        <v>1986</v>
      </c>
      <c r="B79" s="26">
        <v>21.54</v>
      </c>
      <c r="C79" s="27">
        <v>21.0404371479775</v>
      </c>
      <c r="D79" s="28">
        <v>21.5460074244752</v>
      </c>
      <c r="E79" s="28">
        <v>19.11</v>
      </c>
      <c r="F79" s="27">
        <v>19.1170333609043</v>
      </c>
      <c r="G79" s="28">
        <v>19.5613480684986</v>
      </c>
      <c r="H79" s="28">
        <v>28.62</v>
      </c>
      <c r="I79" s="27">
        <v>29.0473278289811</v>
      </c>
      <c r="J79" s="28">
        <v>28.6172971070149</v>
      </c>
      <c r="K79" s="28">
        <v>19.66</v>
      </c>
      <c r="L79" s="27">
        <v>19.8524647977471</v>
      </c>
      <c r="M79" s="28">
        <v>19.6318951833607</v>
      </c>
      <c r="N79" s="28">
        <v>32.58</v>
      </c>
      <c r="O79" s="27">
        <v>32.2687615428077</v>
      </c>
      <c r="P79" s="28">
        <v>32.0047926267281</v>
      </c>
      <c r="Q79" s="28">
        <v>27.68</v>
      </c>
      <c r="R79" s="27">
        <v>27.3573163082437</v>
      </c>
      <c r="S79" s="28">
        <v>27.3586962365592</v>
      </c>
      <c r="T79" s="28">
        <v>21.41</v>
      </c>
      <c r="U79" s="27">
        <v>20.9033645383956</v>
      </c>
      <c r="V79" s="28">
        <v>21.1702980457416</v>
      </c>
      <c r="W79" s="28">
        <v>31.56</v>
      </c>
      <c r="X79" s="27">
        <v>31.3541474654378</v>
      </c>
      <c r="Y79" s="28">
        <v>31.5558358934972</v>
      </c>
      <c r="Z79" s="28">
        <v>26.42</v>
      </c>
      <c r="AA79" s="27">
        <v>27.0207315668203</v>
      </c>
      <c r="AB79" s="28">
        <v>27.0940943420379</v>
      </c>
      <c r="AC79" s="28">
        <v>33.74</v>
      </c>
      <c r="AD79" s="27">
        <v>33.4691214726632</v>
      </c>
      <c r="AE79" s="28">
        <v>33.3604937560448</v>
      </c>
      <c r="AF79" s="28">
        <v>29.35</v>
      </c>
      <c r="AG79" s="27">
        <v>29.6685384774971</v>
      </c>
      <c r="AH79" s="28">
        <v>29.3527700972862</v>
      </c>
      <c r="AI79" s="28">
        <v>19.13</v>
      </c>
      <c r="AJ79" s="27">
        <v>19.0057994111623</v>
      </c>
      <c r="AK79" s="28">
        <v>19.5145430107527</v>
      </c>
      <c r="AL79" s="28">
        <v>23.79</v>
      </c>
      <c r="AM79" s="27">
        <v>23.4971018945213</v>
      </c>
      <c r="AN79" s="28">
        <v>23.1074558371736</v>
      </c>
      <c r="AO79" s="28">
        <v>16.08</v>
      </c>
      <c r="AP79" s="27">
        <v>16.3370935739888</v>
      </c>
      <c r="AQ79" s="28">
        <v>16.6080606758833</v>
      </c>
      <c r="AR79" s="28">
        <v>26.95</v>
      </c>
      <c r="AS79" s="27">
        <v>27.2787435995904</v>
      </c>
      <c r="AT79" s="28">
        <v>26.9545641321045</v>
      </c>
      <c r="AU79" s="28">
        <v>28.64</v>
      </c>
      <c r="AV79" s="27">
        <v>28.4528315412186</v>
      </c>
      <c r="AW79" s="28">
        <v>28.3754781105991</v>
      </c>
      <c r="AX79" s="28">
        <v>30.51</v>
      </c>
      <c r="AY79" s="27">
        <v>30.1013560923071</v>
      </c>
      <c r="AZ79" s="28">
        <v>31.0669930875576</v>
      </c>
      <c r="BA79" s="28">
        <v>25.38</v>
      </c>
      <c r="BB79" s="27">
        <v>25.3542306707629</v>
      </c>
      <c r="BC79" s="28">
        <v>24.9807898105479</v>
      </c>
      <c r="BD79" s="28">
        <v>32.09</v>
      </c>
      <c r="BE79" s="27">
        <v>32.2318938812084</v>
      </c>
      <c r="BF79" s="28">
        <v>32.0865463389657</v>
      </c>
      <c r="BG79" s="28">
        <v>22.21</v>
      </c>
      <c r="BH79" s="27">
        <v>22.2058269329237</v>
      </c>
      <c r="BI79" s="28">
        <v>22.2058269329237</v>
      </c>
      <c r="BJ79" s="28">
        <v>17.12</v>
      </c>
      <c r="BK79" s="27">
        <v>17.2045411617455</v>
      </c>
      <c r="BL79" s="28">
        <v>16.5236859959037</v>
      </c>
      <c r="BM79" s="28">
        <v>21.03</v>
      </c>
      <c r="BN79" s="27">
        <v>20.7889637736815</v>
      </c>
      <c r="BO79" s="28">
        <v>21.3550595238095</v>
      </c>
      <c r="BP79" s="28">
        <v>18.11</v>
      </c>
      <c r="BQ79" s="27">
        <v>17.861712749616</v>
      </c>
      <c r="BR79" s="28">
        <v>18.1149782386073</v>
      </c>
      <c r="BS79" s="28">
        <v>28.13</v>
      </c>
      <c r="BT79" s="27">
        <v>28.1308589349718</v>
      </c>
      <c r="BU79" s="28">
        <v>28.1330901619083</v>
      </c>
      <c r="BV79" s="28">
        <v>33.12</v>
      </c>
      <c r="BW79" s="27">
        <v>33.1194493902155</v>
      </c>
      <c r="BX79" s="28">
        <v>33.4593864511677</v>
      </c>
      <c r="BY79" s="28">
        <v>24.77</v>
      </c>
      <c r="BZ79" s="27">
        <v>24.507276625704</v>
      </c>
      <c r="CA79" s="28">
        <v>25.0470903737839</v>
      </c>
      <c r="CB79" s="28">
        <v>34.39</v>
      </c>
      <c r="CC79" s="27">
        <v>33.592877624168</v>
      </c>
      <c r="CD79" s="28">
        <v>34.0301760112647</v>
      </c>
      <c r="CE79" s="28">
        <v>23.91</v>
      </c>
      <c r="CF79" s="27">
        <v>23.8431381208397</v>
      </c>
      <c r="CG79" s="28">
        <v>24.0998367895545</v>
      </c>
      <c r="CH79" s="28">
        <v>24.47</v>
      </c>
      <c r="CI79" s="27">
        <v>24.0857680491551</v>
      </c>
      <c r="CJ79" s="28">
        <v>24.4687275985663</v>
      </c>
      <c r="CK79" s="28">
        <v>21.66</v>
      </c>
      <c r="CL79" s="27">
        <v>21.2037570404506</v>
      </c>
      <c r="CM79" s="28">
        <v>21.4367761136713</v>
      </c>
      <c r="CN79" s="28">
        <v>21.89</v>
      </c>
      <c r="CO79" s="27">
        <v>21.8934448990942</v>
      </c>
      <c r="CP79" s="28">
        <v>21.8934448990942</v>
      </c>
      <c r="CQ79" s="28">
        <v>17.12</v>
      </c>
      <c r="CR79" s="27">
        <v>16.7496553625586</v>
      </c>
      <c r="CS79" s="28">
        <v>16.4699133811231</v>
      </c>
      <c r="CT79" s="28">
        <v>32.49</v>
      </c>
      <c r="CU79" s="27">
        <v>31.7489695340502</v>
      </c>
      <c r="CV79" s="28">
        <v>31.8235183051715</v>
      </c>
      <c r="CW79" s="28">
        <v>15.89</v>
      </c>
      <c r="CX79" s="27">
        <v>15.8919444444445</v>
      </c>
      <c r="CY79" s="28">
        <v>16.6687301587302</v>
      </c>
      <c r="CZ79" s="28">
        <v>26.58</v>
      </c>
      <c r="DA79" s="27">
        <v>26.407567844342</v>
      </c>
      <c r="DB79" s="28">
        <v>26.5891340245776</v>
      </c>
      <c r="DC79" s="28">
        <v>34.85</v>
      </c>
      <c r="DD79" s="27">
        <v>34.8061637116128</v>
      </c>
      <c r="DE79" s="28">
        <v>35.240838277098</v>
      </c>
      <c r="DF79" s="28">
        <v>28.42</v>
      </c>
      <c r="DG79" s="27">
        <v>27.6909902144848</v>
      </c>
      <c r="DH79" s="28">
        <v>28.6669924916574</v>
      </c>
      <c r="DI79" s="28">
        <v>19.7</v>
      </c>
      <c r="DJ79" s="27">
        <v>18.8638850486431</v>
      </c>
      <c r="DK79" s="28">
        <v>19.2842108294931</v>
      </c>
      <c r="DL79" s="28">
        <v>23.08</v>
      </c>
      <c r="DM79" s="27">
        <v>23.638801203277</v>
      </c>
      <c r="DN79" s="28">
        <v>23.0785925499232</v>
      </c>
      <c r="DO79" s="28">
        <v>27.09</v>
      </c>
      <c r="DP79" s="27">
        <v>27.6072822315801</v>
      </c>
      <c r="DQ79" s="28">
        <v>27.4221065734414</v>
      </c>
      <c r="DR79" s="28">
        <v>19.99</v>
      </c>
      <c r="DS79" s="27">
        <v>19.988390937020</v>
      </c>
      <c r="DT79" s="28">
        <v>19.988390937020</v>
      </c>
      <c r="DU79" s="28">
        <v>34.04</v>
      </c>
      <c r="DV79" s="27">
        <v>33.960390182213</v>
      </c>
      <c r="DW79" s="28">
        <v>34.0474359738334</v>
      </c>
      <c r="DX79" t="s" s="29">
        <v>76</v>
      </c>
      <c r="DY79" t="s" s="30">
        <v>76</v>
      </c>
      <c r="DZ79" s="28">
        <v>33.3247820690233</v>
      </c>
      <c r="EA79" s="28">
        <v>23.73</v>
      </c>
      <c r="EB79" s="27">
        <v>23.8046217357911</v>
      </c>
      <c r="EC79" s="28">
        <v>23.5003878648234</v>
      </c>
      <c r="ED79" s="28">
        <v>20.05</v>
      </c>
      <c r="EE79" s="27">
        <v>19.7764784946237</v>
      </c>
      <c r="EF79" s="28">
        <v>20.3780837173579</v>
      </c>
      <c r="EG79" s="28">
        <v>23.07</v>
      </c>
      <c r="EH79" s="27">
        <v>23.052107014849</v>
      </c>
      <c r="EI79" s="28">
        <v>22.4293804403482</v>
      </c>
      <c r="EJ79" s="28">
        <v>33.25</v>
      </c>
      <c r="EK79" s="27">
        <v>33.5849681745149</v>
      </c>
      <c r="EL79" s="28">
        <v>33.8205875576037</v>
      </c>
      <c r="EM79" s="28">
        <v>18.09</v>
      </c>
      <c r="EN79" s="27">
        <v>17.8513682751558</v>
      </c>
      <c r="EO79" s="28">
        <v>18.0890392102336</v>
      </c>
      <c r="EP79" s="28">
        <v>18.91</v>
      </c>
      <c r="EQ79" s="27">
        <v>18.9724188692904</v>
      </c>
      <c r="ER79" s="28">
        <v>18.9096099502092</v>
      </c>
      <c r="ES79" s="28">
        <v>22.83</v>
      </c>
      <c r="ET79" s="27">
        <v>22.6836437781001</v>
      </c>
      <c r="EU79" s="28">
        <v>23.025116074343</v>
      </c>
      <c r="EV79" s="28">
        <v>22.17</v>
      </c>
      <c r="EW79" s="27">
        <v>22.8881522017409</v>
      </c>
      <c r="EX79" s="28">
        <v>22.1856707849992</v>
      </c>
      <c r="EY79" s="28">
        <v>32.77</v>
      </c>
      <c r="EZ79" s="27">
        <v>32.7312320788531</v>
      </c>
      <c r="FA79" s="28">
        <v>32.769024577573</v>
      </c>
      <c r="FB79" s="28">
        <v>26.97</v>
      </c>
      <c r="FC79" s="27">
        <v>27.2508947772658</v>
      </c>
      <c r="FD79" s="28">
        <v>26.9749423963134</v>
      </c>
      <c r="FE79" s="28">
        <v>21.33</v>
      </c>
      <c r="FF79" s="27">
        <v>21.5267543522785</v>
      </c>
      <c r="FG79" s="28">
        <v>21.3311533538146</v>
      </c>
      <c r="FH79" s="28">
        <v>27.29</v>
      </c>
      <c r="FI79" s="27">
        <v>26.8507428523289</v>
      </c>
      <c r="FJ79" s="28">
        <v>27.5380711466742</v>
      </c>
      <c r="FK79" s="28">
        <v>22.25</v>
      </c>
      <c r="FL79" s="27">
        <v>22.0195468289281</v>
      </c>
      <c r="FM79" s="28">
        <v>22.2749435219027</v>
      </c>
      <c r="FN79" s="28">
        <v>15.77</v>
      </c>
      <c r="FO79" s="27">
        <v>16.0193637992832</v>
      </c>
      <c r="FP79" s="28">
        <v>15.7672836661546</v>
      </c>
      <c r="FQ79" s="28">
        <v>23.9</v>
      </c>
      <c r="FR79" s="27">
        <v>23.793806175903</v>
      </c>
      <c r="FS79" s="28">
        <v>23.0944792911191</v>
      </c>
      <c r="FT79" s="32"/>
      <c r="FU79" s="33">
        <f>SUM(SUM(B79,E79,H79,K79,N79,Q79,T79,W79,Z79,AC79,AF79,AI79,AL79,AO79,AR79,AU79,AX79,BA79,BD79,BG79,BJ79,BM79,BP79,BS79,BV79,BY79,CB79,CE79,CH79,CK79),CN79,CQ79,CT79,CW79,CZ79,DC79,DF79,DI79,DL79,DO79,DR79,DU79,DX79,EA79,ED79,EG79,EJ79,EM79,EP79,ES79,EV79,EY79,FB79,FE79,FH79,FK79,FN79,FQ79)/58</f>
        <v>24.8540350877193</v>
      </c>
      <c r="FV79" s="33">
        <f>SUM(SUM(C79,F79,I79,L79,O79,R79,U79,X79,AA79,AD79,AG79,AJ79,AM79,AP79,AS79,AV79,AY79,BB79,BE79,BH79,BK79,BN79,BQ79,BT79,BW79,BZ79,CC79,CF79,CI79,CL79),CO79,CR79,CU79,CX79,DA79,DD79,DG79,DJ79,DM79,DP79,DS79,DV79,DY79,EB79,EE79,EH79,EK79,EN79,EQ79,ET79,EW79,EZ79,FC79,FF79,FI79,FL79,FO79,FR79)/58</f>
        <v>24.7711587824199</v>
      </c>
      <c r="FW79" s="33">
        <f>SUM(SUM(D79,G79,J79,M79,P79,S79,V79,Y79,AB79,AE79,AH79,AK79,AN79,AQ79,AT79,AW79,AZ79,BC79,BF79,BI79,BL79,BO79,BR79,BU79,BX79,CA79,CD79,CG79,CJ79,CM79),CP79,CS79,CV79,CY79,DB79,DE79,DH79,DK79,DN79,DQ79,DT79,DW79,DZ79,EC79,EF79,EI79,EL79,EO79,ER79,EU79,EX79,FA79,FD79,FG79,FJ79,FM79,FP79,FS79)/58</f>
        <v>24.9898009999939</v>
      </c>
      <c r="FX79" s="34"/>
      <c r="FY79" s="34"/>
      <c r="FZ79" s="34"/>
      <c r="GA79" s="34"/>
      <c r="GB79" s="31">
        <f>SUM(SUM(D79,G79,J79,M79,P79,S79,V79,Y79,AB79,AE79,AH79,AK79,AQ79,AT79,AW79,AZ79,BC79,BF79,BI79,BO79,BU79,BX79,CA79,CD79,CG79,CJ79,CM79,CS79,CV79,CY79),DB79,DE79,DH79,DK79,DN79,DZ79,EC79,EF79,EL79,EO79,ER79,EU79,EX79,FG79,FJ79,FM79)/46</f>
        <v>25.3755619385449</v>
      </c>
      <c r="GC79" s="37">
        <v>1986</v>
      </c>
      <c r="GD79" s="27">
        <f>AVERAGE(L79,R79,BB79,BH79,CF79,DS79,EH79,EW79,FC79,FF79,FI79,FR79)</f>
        <v>23.6636520951586</v>
      </c>
      <c r="GE79" s="27">
        <f>AVERAGE(M79,S79,BC79,BI79,CG79,DT79,EI79,EX79,FD79,FG79,FJ79,FS79)</f>
        <v>23.4849277752696</v>
      </c>
      <c r="GF79" s="31">
        <f>AVERAGE(I79,BE79,EZ79)</f>
        <v>31.3368179296809</v>
      </c>
      <c r="GG79" s="31">
        <f>AVERAGE(J79,BF79,FA79)</f>
        <v>31.1576226745179</v>
      </c>
      <c r="GH79" s="31">
        <f>AVERAGE(O79,AA79,AD79,AG79,AM79,AV79,AY79,BT79,BW79,CU79,DA79,DP79,DV79,DY79,EK79)</f>
        <v>29.9312806342659</v>
      </c>
      <c r="GI79" s="27">
        <f>AVERAGE(P79,AB79,AE79,AH79,AN79,AW79,AZ79,BU79,BX79,CV79,DB79,DQ79,DW79,DZ79,EL79)</f>
        <v>30.1988079316103</v>
      </c>
      <c r="GJ79" s="31">
        <f>AVERAGE(C79,DG79,EE79,EN79,ET79)</f>
        <v>21.8085835820684</v>
      </c>
      <c r="GK79" s="31">
        <f>AVERAGE(D79,DH79,EF79,EO79,EU79)</f>
        <v>22.3410477836134</v>
      </c>
      <c r="GL79" s="27">
        <f>AVERAGE(BK79,CR79,CX79)</f>
        <v>16.6153803229162</v>
      </c>
      <c r="GM79" s="27">
        <f>AVERAGE(BL79,CS79,CY79)</f>
        <v>16.5541098452523</v>
      </c>
      <c r="GN79" s="27">
        <f>AVERAGE(AP79,BQ79,CO79,DJ79,DM79,EQ79,FO79)</f>
        <v>19.0838171633132</v>
      </c>
      <c r="GO79" s="27">
        <f>AVERAGE(AQ79,BR79,CP79,DK79,DN79,ER79,FP79)</f>
        <v>19.0937401156236</v>
      </c>
      <c r="GP79" s="27">
        <f>AVERAGE(F79,U79,X79,AJ79,AS79,BN79,BZ79,CC79,CI79,CL79,DD79,EB79,FL79)</f>
        <v>24.8052356742294</v>
      </c>
      <c r="GQ79" s="27">
        <f>AVERAGE(G79,V79,Y79,AK79,AT79,BO79,CA79,CD79,CJ79,CM79,DE79,EC79,FM79)</f>
        <v>25.085429879655</v>
      </c>
      <c r="GR79" s="27">
        <f>AVERAGE(X79,AS79,CC79,DD79)</f>
        <v>31.7579831002023</v>
      </c>
      <c r="GS79" s="27">
        <f>AVERAGE(Y79,AT79,CD79,DE79)</f>
        <v>31.9453535784911</v>
      </c>
      <c r="GT79" s="27">
        <f>AVERAGE(F79,U79,AJ79,BN79,BZ79,CI79,CL79,EB79,FL79)</f>
        <v>21.7151257071303</v>
      </c>
      <c r="GU79" s="27">
        <f>AVERAGE(G79,V79,AK79,BO79,CA79,CJ79,CM79,EC79,FM79)</f>
        <v>22.0365749023944</v>
      </c>
      <c r="GV79" s="27"/>
    </row>
    <row r="80" ht="20.35" customHeight="1">
      <c r="A80" s="25">
        <v>1987</v>
      </c>
      <c r="B80" s="26">
        <v>22.06</v>
      </c>
      <c r="C80" s="27">
        <v>21.5221690988223</v>
      </c>
      <c r="D80" s="28">
        <v>22.0758026113671</v>
      </c>
      <c r="E80" s="28">
        <v>20</v>
      </c>
      <c r="F80" s="27">
        <v>19.9858614951357</v>
      </c>
      <c r="G80" s="28">
        <v>20.4415540194573</v>
      </c>
      <c r="H80" s="28">
        <v>28.81</v>
      </c>
      <c r="I80" s="27">
        <v>29.1606323604711</v>
      </c>
      <c r="J80" s="28">
        <v>28.8117325908858</v>
      </c>
      <c r="K80" s="28">
        <v>19.63</v>
      </c>
      <c r="L80" s="27">
        <v>19.8292082693292</v>
      </c>
      <c r="M80" s="28">
        <v>19.6269252432156</v>
      </c>
      <c r="N80" s="28">
        <v>32.15</v>
      </c>
      <c r="O80" s="27">
        <v>31.6922149169271</v>
      </c>
      <c r="P80" s="28">
        <v>31.5453547813267</v>
      </c>
      <c r="Q80" s="28">
        <v>27.66</v>
      </c>
      <c r="R80" s="27">
        <v>27.3605741388138</v>
      </c>
      <c r="S80" s="28">
        <v>27.366694828469</v>
      </c>
      <c r="T80" s="28">
        <v>22.59</v>
      </c>
      <c r="U80" t="s" s="30">
        <v>76</v>
      </c>
      <c r="V80" s="28">
        <v>22.2973450956065</v>
      </c>
      <c r="W80" s="28">
        <v>32.21</v>
      </c>
      <c r="X80" s="27">
        <v>32.0252489759345</v>
      </c>
      <c r="Y80" s="28">
        <v>32.2073374295955</v>
      </c>
      <c r="Z80" s="28">
        <v>26.65</v>
      </c>
      <c r="AA80" s="27">
        <v>27.2654744520095</v>
      </c>
      <c r="AB80" s="28">
        <v>27.327677646925</v>
      </c>
      <c r="AC80" s="28">
        <v>33.35</v>
      </c>
      <c r="AD80" s="27">
        <v>33.0605067800201</v>
      </c>
      <c r="AE80" s="28">
        <v>32.7532691747444</v>
      </c>
      <c r="AF80" s="28">
        <v>29.09</v>
      </c>
      <c r="AG80" s="27">
        <v>29.3863771712159</v>
      </c>
      <c r="AH80" s="28">
        <v>29.0849392672242</v>
      </c>
      <c r="AI80" s="28">
        <v>19.54</v>
      </c>
      <c r="AJ80" s="27">
        <v>19.4770263696877</v>
      </c>
      <c r="AK80" s="28">
        <v>19.9393509984639</v>
      </c>
      <c r="AL80" s="28">
        <v>23.99</v>
      </c>
      <c r="AM80" s="27">
        <v>23.6743292370712</v>
      </c>
      <c r="AN80" s="28">
        <v>23.2799526369688</v>
      </c>
      <c r="AO80" s="28">
        <v>16.61</v>
      </c>
      <c r="AP80" s="27">
        <v>16.893698796723</v>
      </c>
      <c r="AQ80" s="28">
        <v>17.1138447260625</v>
      </c>
      <c r="AR80" s="28">
        <v>27.85</v>
      </c>
      <c r="AS80" s="27">
        <v>28.0294969278034</v>
      </c>
      <c r="AT80" s="28">
        <v>27.852277905786</v>
      </c>
      <c r="AU80" s="28">
        <v>28.08</v>
      </c>
      <c r="AV80" s="27">
        <v>27.9141109831029</v>
      </c>
      <c r="AW80" s="28">
        <v>27.8518644393241</v>
      </c>
      <c r="AX80" s="28">
        <v>30.64</v>
      </c>
      <c r="AY80" s="27">
        <v>30.2742547789725</v>
      </c>
      <c r="AZ80" s="28">
        <v>31.2096270694658</v>
      </c>
      <c r="BA80" s="28">
        <v>25.33</v>
      </c>
      <c r="BB80" s="27">
        <v>25.243030593958</v>
      </c>
      <c r="BC80" s="28">
        <v>24.890583077317</v>
      </c>
      <c r="BD80" s="28">
        <v>32.07</v>
      </c>
      <c r="BE80" s="27">
        <v>32.1961149513569</v>
      </c>
      <c r="BF80" s="28">
        <v>32.0659549411162</v>
      </c>
      <c r="BG80" s="28">
        <v>22.93</v>
      </c>
      <c r="BH80" s="27">
        <v>22.9286219918075</v>
      </c>
      <c r="BI80" s="28">
        <v>22.9286219918075</v>
      </c>
      <c r="BJ80" s="28">
        <v>17.63</v>
      </c>
      <c r="BK80" s="27">
        <v>17.6746012544803</v>
      </c>
      <c r="BL80" s="28">
        <v>17.0371658986175</v>
      </c>
      <c r="BM80" s="28">
        <v>21.3</v>
      </c>
      <c r="BN80" s="27">
        <v>21.0770122887865</v>
      </c>
      <c r="BO80" s="28">
        <v>21.6854755504352</v>
      </c>
      <c r="BP80" s="28">
        <v>18.23</v>
      </c>
      <c r="BQ80" s="27">
        <v>17.9774775985663</v>
      </c>
      <c r="BR80" s="28">
        <v>18.226728750640</v>
      </c>
      <c r="BS80" s="28">
        <v>28.49</v>
      </c>
      <c r="BT80" s="27">
        <v>28.503148471847</v>
      </c>
      <c r="BU80" s="28">
        <v>28.4946486175115</v>
      </c>
      <c r="BV80" s="28">
        <v>33.12</v>
      </c>
      <c r="BW80" s="27">
        <v>33.1514324116743</v>
      </c>
      <c r="BX80" s="28">
        <v>33.535376344086</v>
      </c>
      <c r="BY80" s="28">
        <v>25.78</v>
      </c>
      <c r="BZ80" s="27">
        <v>25.5399916794675</v>
      </c>
      <c r="CA80" s="28">
        <v>26.1183058115719</v>
      </c>
      <c r="CB80" s="28">
        <v>33.63</v>
      </c>
      <c r="CC80" s="27">
        <v>32.9004729902714</v>
      </c>
      <c r="CD80" s="28">
        <v>33.2980517153098</v>
      </c>
      <c r="CE80" s="28">
        <v>23.6</v>
      </c>
      <c r="CF80" s="27">
        <v>23.5143449730278</v>
      </c>
      <c r="CG80" s="28">
        <v>23.7397129416283</v>
      </c>
      <c r="CH80" s="28">
        <v>25.22</v>
      </c>
      <c r="CI80" s="27">
        <v>24.7629409882232</v>
      </c>
      <c r="CJ80" s="28">
        <v>25.2169770865335</v>
      </c>
      <c r="CK80" s="28">
        <v>22.66</v>
      </c>
      <c r="CL80" s="27">
        <v>22.2339100102407</v>
      </c>
      <c r="CM80" s="28">
        <v>22.4758448540707</v>
      </c>
      <c r="CN80" s="28">
        <v>22.57</v>
      </c>
      <c r="CO80" s="27">
        <v>22.572385788246</v>
      </c>
      <c r="CP80" s="28">
        <v>22.5617887722592</v>
      </c>
      <c r="CQ80" s="28">
        <v>17.61</v>
      </c>
      <c r="CR80" s="27">
        <v>17.2536539938556</v>
      </c>
      <c r="CS80" s="28">
        <v>16.9502265745008</v>
      </c>
      <c r="CT80" s="28">
        <v>32.08</v>
      </c>
      <c r="CU80" s="27">
        <v>31.434314516129</v>
      </c>
      <c r="CV80" s="28">
        <v>31.5425328186521</v>
      </c>
      <c r="CW80" s="28">
        <v>16.17</v>
      </c>
      <c r="CX80" s="27">
        <v>16.1748950332821</v>
      </c>
      <c r="CY80" s="28">
        <v>17.091677547363</v>
      </c>
      <c r="CZ80" s="28">
        <v>27.01</v>
      </c>
      <c r="DA80" s="27">
        <v>26.8452387352791</v>
      </c>
      <c r="DB80" s="28">
        <v>27.0060547875064</v>
      </c>
      <c r="DC80" s="28">
        <v>34.74</v>
      </c>
      <c r="DD80" s="27">
        <v>34.7453594185583</v>
      </c>
      <c r="DE80" s="28">
        <v>35.1612378392217</v>
      </c>
      <c r="DF80" s="28">
        <v>28.66</v>
      </c>
      <c r="DG80" s="27">
        <v>27.9293078288045</v>
      </c>
      <c r="DH80" s="28">
        <v>28.9028371470947</v>
      </c>
      <c r="DI80" s="28">
        <v>20.13</v>
      </c>
      <c r="DJ80" s="27">
        <v>19.308406938044</v>
      </c>
      <c r="DK80" s="28">
        <v>19.7042524321557</v>
      </c>
      <c r="DL80" s="28">
        <v>23.65</v>
      </c>
      <c r="DM80" s="27">
        <v>24.1630043522785</v>
      </c>
      <c r="DN80" s="28">
        <v>23.6479774705581</v>
      </c>
      <c r="DO80" s="28">
        <v>27.04</v>
      </c>
      <c r="DP80" s="27">
        <v>27.5490181771633</v>
      </c>
      <c r="DQ80" s="28">
        <v>27.3781054787506</v>
      </c>
      <c r="DR80" s="28">
        <v>20.17</v>
      </c>
      <c r="DS80" s="27">
        <v>20.170822452637</v>
      </c>
      <c r="DT80" s="28">
        <v>20.170822452637</v>
      </c>
      <c r="DU80" s="28">
        <v>33.66</v>
      </c>
      <c r="DV80" s="27">
        <v>33.6269502048131</v>
      </c>
      <c r="DW80" s="28">
        <v>33.6553686635945</v>
      </c>
      <c r="DX80" t="s" s="29">
        <v>76</v>
      </c>
      <c r="DY80" t="s" s="30">
        <v>76</v>
      </c>
      <c r="DZ80" s="28">
        <v>33.5846460297597</v>
      </c>
      <c r="EA80" s="28">
        <v>24.96</v>
      </c>
      <c r="EB80" s="27">
        <v>24.9922055811572</v>
      </c>
      <c r="EC80" s="28">
        <v>24.6740296979007</v>
      </c>
      <c r="ED80" s="28">
        <v>20.52</v>
      </c>
      <c r="EE80" s="27">
        <v>20.2265610599078</v>
      </c>
      <c r="EF80" s="28">
        <v>21.0287007168459</v>
      </c>
      <c r="EG80" s="28">
        <v>23.35</v>
      </c>
      <c r="EH80" s="27">
        <v>23.3225140809012</v>
      </c>
      <c r="EI80" s="28">
        <v>22.6455017921147</v>
      </c>
      <c r="EJ80" s="28">
        <v>32.85</v>
      </c>
      <c r="EK80" s="27">
        <v>33.2050428335106</v>
      </c>
      <c r="EL80" s="28">
        <v>33.4133140609888</v>
      </c>
      <c r="EM80" s="28">
        <v>18.14</v>
      </c>
      <c r="EN80" s="27">
        <v>17.9040886665553</v>
      </c>
      <c r="EO80" s="28">
        <v>18.1585532646503</v>
      </c>
      <c r="EP80" s="28">
        <v>19.58</v>
      </c>
      <c r="EQ80" s="27">
        <v>19.6427342549923</v>
      </c>
      <c r="ER80" s="28">
        <v>19.6041967485919</v>
      </c>
      <c r="ES80" s="28">
        <v>23.13</v>
      </c>
      <c r="ET80" s="27">
        <v>23.0455306233852</v>
      </c>
      <c r="EU80" s="28">
        <v>23.3895575526795</v>
      </c>
      <c r="EV80" s="28">
        <v>22.2</v>
      </c>
      <c r="EW80" s="27">
        <v>22.9599354000035</v>
      </c>
      <c r="EX80" s="28">
        <v>22.240204813108</v>
      </c>
      <c r="EY80" s="28">
        <v>31.82</v>
      </c>
      <c r="EZ80" s="27">
        <v>31.8031009984639</v>
      </c>
      <c r="FA80" s="28">
        <v>31.8151062467998</v>
      </c>
      <c r="FB80" s="28">
        <v>26.93</v>
      </c>
      <c r="FC80" s="27">
        <v>26.6387019969278</v>
      </c>
      <c r="FD80" s="28">
        <v>26.9296786994368</v>
      </c>
      <c r="FE80" s="28">
        <v>22.2</v>
      </c>
      <c r="FF80" s="27">
        <v>22.3979505888377</v>
      </c>
      <c r="FG80" s="28">
        <v>22.1979755504352</v>
      </c>
      <c r="FH80" s="28">
        <v>27.29</v>
      </c>
      <c r="FI80" s="27">
        <v>26.8821051609372</v>
      </c>
      <c r="FJ80" s="28">
        <v>27.5708082172431</v>
      </c>
      <c r="FK80" s="28">
        <v>23.17</v>
      </c>
      <c r="FL80" s="27">
        <v>22.9309721560111</v>
      </c>
      <c r="FM80" s="28">
        <v>23.1908177295761</v>
      </c>
      <c r="FN80" s="28">
        <v>16.22</v>
      </c>
      <c r="FO80" s="27">
        <v>16.4810528673835</v>
      </c>
      <c r="FP80" s="28">
        <v>16.2241711469534</v>
      </c>
      <c r="FQ80" s="28">
        <v>23.55</v>
      </c>
      <c r="FR80" s="27">
        <v>23.8579085889083</v>
      </c>
      <c r="FS80" s="28">
        <v>23.1205318740399</v>
      </c>
      <c r="FT80" s="32"/>
      <c r="FU80" s="33">
        <f>SUM(SUM(B80,E80,H80,K80,N80,Q80,T80,W80,Z80,AC80,AF80,AI80,AL80,AO80,AR80,AU80,AX80,BA80,BD80,BG80,BJ80,BM80,BP80,BS80,BV80,BY80,CB80,CE80,CH80,CK80),CN80,CQ80,CT80,CW80,CZ80,DC80,DF80,DI80,DL80,DO80,DR80,DU80,DX80,EA80,ED80,EG80,EJ80,EM80,EP80,ES80,EV80,EY80,FB80,FE80,FH80,FK80,FN80,FQ80)/58</f>
        <v>25.0929824561404</v>
      </c>
      <c r="FV80" s="33">
        <f>SUM(SUM(C80,F80,I80,L80,O80,R80,U80,X80,AA80,AD80,AG80,AJ80,AM80,AP80,AS80,AV80,AY80,BB80,BE80,BH80,BK80,BN80,BQ80,BT80,BW80,BZ80,CC80,CF80,CI80,CL80),CO80,CR80,CU80,CX80,DA80,DD80,DG80,DJ80,DM80,DP80,DS80,DV80,DY80,EB80,EE80,EH80,EK80,EN80,EQ80,ET80,EW80,EZ80,FC80,FF80,FI80,FL80,FO80,FR80)/58</f>
        <v>25.0592508437986</v>
      </c>
      <c r="FW80" s="33">
        <f>SUM(SUM(D80,G80,J80,M80,P80,S80,V80,Y80,AB80,AE80,AH80,AK80,AN80,AQ80,AT80,AW80,AZ80,BC80,BF80,BI80,BL80,BO80,BR80,BU80,BX80,CA80,CD80,CG80,CJ80,CM80),CP80,CS80,CV80,CY80,DB80,DE80,DH80,DK80,DN80,DQ80,DT80,DW80,DZ80,EC80,EF80,EI80,EL80,EO80,ER80,EU80,EX80,FA80,FD80,FG80,FJ80,FM80,FP80,FS80)/58</f>
        <v>25.2424081753612</v>
      </c>
      <c r="FX80" s="34"/>
      <c r="FY80" s="34"/>
      <c r="FZ80" s="34"/>
      <c r="GA80" s="34"/>
      <c r="GB80" s="31">
        <f>SUM(SUM(D80,G80,J80,M80,P80,S80,V80,Y80,AB80,AE80,AH80,AK80,AQ80,AT80,AW80,AZ80,BC80,BF80,BI80,BO80,BU80,BX80,CA80,CD80,CG80,CJ80,CM80,CS80,CV80,CY80),DB80,DE80,DH80,DK80,DN80,DZ80,EC80,EF80,EL80,EO80,ER80,EU80,EX80,FG80,FJ80,FM80)/46</f>
        <v>25.6742337338726</v>
      </c>
      <c r="GC80" s="37">
        <v>1987</v>
      </c>
      <c r="GD80" s="27">
        <f>AVERAGE(L80,R80,BB80,BH80,CF80,DS80,EH80,EW80,FC80,FF80,FI80,FR80)</f>
        <v>23.7588098530074</v>
      </c>
      <c r="GE80" s="27">
        <f>AVERAGE(M80,S80,BC80,BI80,CG80,DT80,EI80,EX80,FD80,FG80,FJ80,FS80)</f>
        <v>23.6190051234543</v>
      </c>
      <c r="GF80" s="31">
        <f>AVERAGE(I80,BE80,EZ80)</f>
        <v>31.0532827700973</v>
      </c>
      <c r="GG80" s="31">
        <f>AVERAGE(J80,BF80,FA80)</f>
        <v>30.8975979262673</v>
      </c>
      <c r="GH80" s="31">
        <f>AVERAGE(O80,AA80,AD80,AG80,AM80,AV80,AY80,BT80,BW80,CU80,DA80,DP80,DV80,DY80,EK80)</f>
        <v>29.827315262124</v>
      </c>
      <c r="GI80" s="27">
        <f>AVERAGE(P80,AB80,AE80,AH80,AN80,AW80,AZ80,BU80,BX80,CV80,DB80,DQ80,DW80,DZ80,EL80)</f>
        <v>30.1108487877886</v>
      </c>
      <c r="GJ80" s="31">
        <f>AVERAGE(C80,DG80,EE80,EN80,ET80)</f>
        <v>22.125531455495</v>
      </c>
      <c r="GK80" s="31">
        <f>AVERAGE(D80,DH80,EF80,EO80,EU80)</f>
        <v>22.7110902585275</v>
      </c>
      <c r="GL80" s="27">
        <f>AVERAGE(BK80,CR80,CX80)</f>
        <v>17.034383427206</v>
      </c>
      <c r="GM80" s="27">
        <f>AVERAGE(BL80,CS80,CY80)</f>
        <v>17.0263566734938</v>
      </c>
      <c r="GN80" s="27">
        <f>AVERAGE(AP80,BQ80,CO80,DJ80,DM80,EQ80,FO80)</f>
        <v>19.5769657994619</v>
      </c>
      <c r="GO80" s="27">
        <f>AVERAGE(AQ80,BR80,CP80,DK80,DN80,ER80,FP80)</f>
        <v>19.5832800067458</v>
      </c>
      <c r="GP80" s="27">
        <f>AVERAGE(F80,U80,X80,AJ80,AS80,BN80,BZ80,CC80,CI80,CL80,DD80,EB80,FL80)</f>
        <v>25.7250415734398</v>
      </c>
      <c r="GQ80" s="27">
        <f>AVERAGE(G80,V80,Y80,AK80,AT80,BO80,CA80,CD80,CJ80,CM80,DE80,EC80,FM80)</f>
        <v>25.7352773641176</v>
      </c>
      <c r="GR80" s="27">
        <f>AVERAGE(X80,AS80,CC80,DD80)</f>
        <v>31.9251445781419</v>
      </c>
      <c r="GS80" s="27">
        <f>AVERAGE(Y80,AT80,CD80,DE80)</f>
        <v>32.1297262224783</v>
      </c>
      <c r="GT80" s="27">
        <f>AVERAGE(F80,U80,AJ80,BN80,BZ80,CI80,CL80,EB80,FL80)</f>
        <v>22.6249900710887</v>
      </c>
      <c r="GU80" s="27">
        <f>AVERAGE(G80,V80,AK80,BO80,CA80,CJ80,CM80,EC80,FM80)</f>
        <v>22.8933000937351</v>
      </c>
      <c r="GV80" s="27"/>
    </row>
    <row r="81" ht="20.35" customHeight="1">
      <c r="A81" s="25">
        <v>1988</v>
      </c>
      <c r="B81" s="26">
        <v>22.87</v>
      </c>
      <c r="C81" s="27">
        <v>22.3214506859473</v>
      </c>
      <c r="D81" s="28">
        <v>22.956756890372</v>
      </c>
      <c r="E81" s="28">
        <v>20</v>
      </c>
      <c r="F81" s="27">
        <v>19.9884689778766</v>
      </c>
      <c r="G81" s="28">
        <v>20.470976702509</v>
      </c>
      <c r="H81" s="28">
        <v>28.91</v>
      </c>
      <c r="I81" s="27">
        <v>29.2697818563837</v>
      </c>
      <c r="J81" s="28">
        <v>28.9083475466568</v>
      </c>
      <c r="K81" s="28">
        <v>20</v>
      </c>
      <c r="L81" s="27">
        <v>20.2160474601409</v>
      </c>
      <c r="M81" s="28">
        <v>20.0012328513163</v>
      </c>
      <c r="N81" s="28">
        <v>32.9</v>
      </c>
      <c r="O81" s="27">
        <v>32.4838844086021</v>
      </c>
      <c r="P81" s="28">
        <v>32.3319652758631</v>
      </c>
      <c r="Q81" s="28">
        <v>27.54</v>
      </c>
      <c r="R81" s="27">
        <v>27.2730194042764</v>
      </c>
      <c r="S81" s="28">
        <v>27.2575021628971</v>
      </c>
      <c r="T81" s="28">
        <v>22.86</v>
      </c>
      <c r="U81" s="27">
        <v>22.1291780991225</v>
      </c>
      <c r="V81" s="28">
        <v>22.5777020763812</v>
      </c>
      <c r="W81" s="28">
        <v>33.27</v>
      </c>
      <c r="X81" s="27">
        <v>33.087936596218</v>
      </c>
      <c r="Y81" s="28">
        <v>33.272527499691</v>
      </c>
      <c r="Z81" s="28">
        <v>26.75</v>
      </c>
      <c r="AA81" s="27">
        <v>27.4070368310468</v>
      </c>
      <c r="AB81" s="28">
        <v>27.4246357063404</v>
      </c>
      <c r="AC81" s="28">
        <v>34.31</v>
      </c>
      <c r="AD81" s="27">
        <v>34.0243177604746</v>
      </c>
      <c r="AE81" s="28">
        <v>33.6896588802373</v>
      </c>
      <c r="AF81" s="28">
        <v>29.6</v>
      </c>
      <c r="AG81" s="27">
        <v>29.9420399208998</v>
      </c>
      <c r="AH81" s="28">
        <v>29.6047392164133</v>
      </c>
      <c r="AI81" s="28">
        <v>19.84</v>
      </c>
      <c r="AJ81" s="27">
        <v>19.7368227042393</v>
      </c>
      <c r="AK81" s="28">
        <v>20.211455629712</v>
      </c>
      <c r="AL81" s="28">
        <v>24.09</v>
      </c>
      <c r="AM81" s="27">
        <v>23.7613524286244</v>
      </c>
      <c r="AN81" s="28">
        <v>23.4137109133605</v>
      </c>
      <c r="AO81" s="28">
        <v>17.33</v>
      </c>
      <c r="AP81" s="27">
        <v>17.6278652206155</v>
      </c>
      <c r="AQ81" s="28">
        <v>17.8474190458534</v>
      </c>
      <c r="AR81" s="28">
        <v>28.85</v>
      </c>
      <c r="AS81" s="27">
        <v>29.0570748362378</v>
      </c>
      <c r="AT81" s="28">
        <v>28.8475713756025</v>
      </c>
      <c r="AU81" s="28">
        <v>28.96</v>
      </c>
      <c r="AV81" s="27">
        <v>28.8166261895934</v>
      </c>
      <c r="AW81" s="28">
        <v>28.7370640217526</v>
      </c>
      <c r="AX81" s="28">
        <v>30.31</v>
      </c>
      <c r="AY81" s="27">
        <v>29.9837992831541</v>
      </c>
      <c r="AZ81" s="28">
        <v>30.8729569892473</v>
      </c>
      <c r="BA81" s="28">
        <v>25.55</v>
      </c>
      <c r="BB81" s="27">
        <v>25.4572982326041</v>
      </c>
      <c r="BC81" s="28">
        <v>25.100188172043</v>
      </c>
      <c r="BD81" s="28">
        <v>32.4</v>
      </c>
      <c r="BE81" s="27">
        <v>32.5306198244964</v>
      </c>
      <c r="BF81" s="28">
        <v>32.4004325794092</v>
      </c>
      <c r="BG81" s="28">
        <v>23.4</v>
      </c>
      <c r="BH81" s="27">
        <v>23.3972778395748</v>
      </c>
      <c r="BI81" s="28">
        <v>23.3972778395748</v>
      </c>
      <c r="BJ81" s="28">
        <v>18.37</v>
      </c>
      <c r="BK81" s="27">
        <v>18.4831362007169</v>
      </c>
      <c r="BL81" s="28">
        <v>17.7599966011618</v>
      </c>
      <c r="BM81" s="28">
        <v>21.73</v>
      </c>
      <c r="BN81" s="27">
        <v>21.4867627610926</v>
      </c>
      <c r="BO81" s="28">
        <v>22.1051912618959</v>
      </c>
      <c r="BP81" s="28">
        <v>18.86</v>
      </c>
      <c r="BQ81" s="27">
        <v>18.6073559907834</v>
      </c>
      <c r="BR81" s="28">
        <v>18.868042269188</v>
      </c>
      <c r="BS81" s="28">
        <v>28.81</v>
      </c>
      <c r="BT81" s="27">
        <v>28.8071808181931</v>
      </c>
      <c r="BU81" s="28">
        <v>28.8140331850204</v>
      </c>
      <c r="BV81" s="28">
        <v>33.64</v>
      </c>
      <c r="BW81" s="27">
        <v>33.622123655914</v>
      </c>
      <c r="BX81" s="28">
        <v>33.9899663206031</v>
      </c>
      <c r="BY81" s="28">
        <v>26.54</v>
      </c>
      <c r="BZ81" s="27">
        <v>26.2692432950192</v>
      </c>
      <c r="CA81" s="28">
        <v>26.8997076999135</v>
      </c>
      <c r="CB81" s="28">
        <v>34.93</v>
      </c>
      <c r="CC81" s="27">
        <v>34.0896749474725</v>
      </c>
      <c r="CD81" s="28">
        <v>34.5442303176369</v>
      </c>
      <c r="CE81" s="28">
        <v>23.7</v>
      </c>
      <c r="CF81" s="27">
        <v>23.6131652894751</v>
      </c>
      <c r="CG81" s="28">
        <v>23.8788981584477</v>
      </c>
      <c r="CH81" s="28">
        <v>25.42</v>
      </c>
      <c r="CI81" s="27">
        <v>24.9441645037696</v>
      </c>
      <c r="CJ81" s="28">
        <v>25.4170219997528</v>
      </c>
      <c r="CK81" s="28">
        <v>22.28</v>
      </c>
      <c r="CL81" s="27">
        <v>22.0519781238413</v>
      </c>
      <c r="CM81" s="28">
        <v>22.2803269064393</v>
      </c>
      <c r="CN81" s="28">
        <v>23.26</v>
      </c>
      <c r="CO81" s="27">
        <v>23.255461116408</v>
      </c>
      <c r="CP81" s="28">
        <v>23.2726376088069</v>
      </c>
      <c r="CQ81" s="28">
        <v>18.67</v>
      </c>
      <c r="CR81" s="27">
        <v>18.3219716351502</v>
      </c>
      <c r="CS81" s="28">
        <v>17.9637903225806</v>
      </c>
      <c r="CT81" s="28">
        <v>32.49</v>
      </c>
      <c r="CU81" s="27">
        <v>31.7966203188728</v>
      </c>
      <c r="CV81" s="28">
        <v>31.8967161043135</v>
      </c>
      <c r="CW81" s="28">
        <v>17.09</v>
      </c>
      <c r="CX81" s="27">
        <v>17.0776155604993</v>
      </c>
      <c r="CY81" s="28">
        <v>18.1661021505376</v>
      </c>
      <c r="CZ81" s="28">
        <v>26.5</v>
      </c>
      <c r="DA81" s="27">
        <v>26.3332696823631</v>
      </c>
      <c r="DB81" s="28">
        <v>26.503433444568</v>
      </c>
      <c r="DC81" s="28">
        <v>34.87</v>
      </c>
      <c r="DD81" s="27">
        <v>34.8242531825485</v>
      </c>
      <c r="DE81" s="28">
        <v>35.5210456062292</v>
      </c>
      <c r="DF81" s="28">
        <v>29.54</v>
      </c>
      <c r="DG81" s="27">
        <v>28.7916334335819</v>
      </c>
      <c r="DH81" s="28">
        <v>29.7717803732542</v>
      </c>
      <c r="DI81" s="28">
        <v>21.16</v>
      </c>
      <c r="DJ81" s="27">
        <v>20.3943965517241</v>
      </c>
      <c r="DK81" s="28">
        <v>20.762796007910</v>
      </c>
      <c r="DL81" s="28">
        <v>24.47</v>
      </c>
      <c r="DM81" s="27">
        <v>25.0354446298356</v>
      </c>
      <c r="DN81" s="28">
        <v>24.4734204671858</v>
      </c>
      <c r="DO81" s="28">
        <v>26.78</v>
      </c>
      <c r="DP81" s="27">
        <v>27.2383168909017</v>
      </c>
      <c r="DQ81" s="28">
        <v>27.0858259618271</v>
      </c>
      <c r="DR81" s="28">
        <v>20.77</v>
      </c>
      <c r="DS81" s="27">
        <v>20.7663845630948</v>
      </c>
      <c r="DT81" s="28">
        <v>20.7663845630948</v>
      </c>
      <c r="DU81" s="28">
        <v>34.44</v>
      </c>
      <c r="DV81" s="27">
        <v>34.4145939933259</v>
      </c>
      <c r="DW81" s="28">
        <v>34.4438175132864</v>
      </c>
      <c r="DX81" s="28">
        <v>33.53</v>
      </c>
      <c r="DY81" s="27">
        <v>33.9131235586817</v>
      </c>
      <c r="DZ81" s="28">
        <v>34.0853404777402</v>
      </c>
      <c r="EA81" s="28">
        <v>25.12</v>
      </c>
      <c r="EB81" s="27">
        <v>25.1493511308862</v>
      </c>
      <c r="EC81" s="28">
        <v>24.873285440613</v>
      </c>
      <c r="ED81" s="28">
        <v>21.42</v>
      </c>
      <c r="EE81" s="27">
        <v>21.1065254603881</v>
      </c>
      <c r="EF81" s="28">
        <v>21.8540198986528</v>
      </c>
      <c r="EG81" s="28">
        <v>23.68</v>
      </c>
      <c r="EH81" s="27">
        <v>23.6430842911877</v>
      </c>
      <c r="EI81" s="28">
        <v>22.9308738104066</v>
      </c>
      <c r="EJ81" s="28">
        <v>33.41</v>
      </c>
      <c r="EK81" s="27">
        <v>33.7374757961521</v>
      </c>
      <c r="EL81" s="28">
        <v>33.9640532028533</v>
      </c>
      <c r="EM81" s="28">
        <v>18.9</v>
      </c>
      <c r="EN81" s="27">
        <v>18.6456059201582</v>
      </c>
      <c r="EO81" s="28">
        <v>18.9024121819659</v>
      </c>
      <c r="EP81" s="28">
        <v>20.37</v>
      </c>
      <c r="EQ81" s="27">
        <v>20.4418461871215</v>
      </c>
      <c r="ER81" s="28">
        <v>20.3739655172414</v>
      </c>
      <c r="ES81" s="28">
        <v>23.8</v>
      </c>
      <c r="ET81" s="27">
        <v>23.7495315782969</v>
      </c>
      <c r="EU81" s="28">
        <v>24.156904894327</v>
      </c>
      <c r="EV81" s="28">
        <v>22.85</v>
      </c>
      <c r="EW81" s="27">
        <v>23.578062353232</v>
      </c>
      <c r="EX81" s="28">
        <v>22.8618801755037</v>
      </c>
      <c r="EY81" s="28">
        <v>33.03</v>
      </c>
      <c r="EZ81" s="27">
        <v>33.0046267457669</v>
      </c>
      <c r="FA81" s="28">
        <v>33.0262656037573</v>
      </c>
      <c r="FB81" s="28">
        <v>27.76</v>
      </c>
      <c r="FC81" s="27">
        <v>27.4849388209121</v>
      </c>
      <c r="FD81" s="28">
        <v>27.7592195031517</v>
      </c>
      <c r="FE81" s="28">
        <v>22.76</v>
      </c>
      <c r="FF81" s="27">
        <v>22.9555067358794</v>
      </c>
      <c r="FG81" s="28">
        <v>22.7593943888271</v>
      </c>
      <c r="FH81" s="28">
        <v>26.96</v>
      </c>
      <c r="FI81" s="27">
        <v>26.5929504387591</v>
      </c>
      <c r="FJ81" s="28">
        <v>27.2758817727199</v>
      </c>
      <c r="FK81" s="28">
        <v>23.04</v>
      </c>
      <c r="FL81" s="27">
        <v>23.100950253368</v>
      </c>
      <c r="FM81" s="28">
        <v>23.3619702618822</v>
      </c>
      <c r="FN81" s="28">
        <v>17.17</v>
      </c>
      <c r="FO81" s="27">
        <v>17.4044327030033</v>
      </c>
      <c r="FP81" s="28">
        <v>17.1712467556544</v>
      </c>
      <c r="FQ81" s="28">
        <v>24.15</v>
      </c>
      <c r="FR81" s="27">
        <v>23.5110001853912</v>
      </c>
      <c r="FS81" s="28">
        <v>23.715228340131</v>
      </c>
      <c r="FT81" s="32"/>
      <c r="FU81" s="33">
        <f>SUM(SUM(B81,E81,H81,K81,N81,Q81,T81,W81,Z81,AC81,AF81,AI81,AL81,AO81,AR81,AU81,AX81,BA81,BD81,BG81,BJ81,BM81,BP81,BS81,BV81,BY81,CB81,CE81,CH81,CK81),CN81,CQ81,CT81,CW81,CZ81,DC81,DF81,DI81,DL81,DO81,DR81,DU81,DX81,EA81,ED81,EG81,EJ81,EM81,EP81,ES81,EV81,EY81,FB81,FE81,FH81,FK81,FN81,FQ81)/58</f>
        <v>25.7243103448276</v>
      </c>
      <c r="FV81" s="33">
        <f>SUM(SUM(C81,F81,I81,L81,O81,R81,U81,X81,AA81,AD81,AG81,AJ81,AM81,AP81,AS81,AV81,AY81,BB81,BE81,BH81,BK81,BN81,BQ81,BT81,BW81,BZ81,CC81,CF81,CI81,CL81),CO81,CR81,CU81,CX81,DA81,DD81,DG81,DJ81,DM81,DP81,DS81,DV81,DY81,EB81,EE81,EH81,EK81,EN81,EQ81,ET81,EW81,EZ81,FC81,FF81,FI81,FL81,FO81,FR81)/58</f>
        <v>25.6337182390327</v>
      </c>
      <c r="FW81" s="33">
        <f>SUM(SUM(D81,G81,J81,M81,P81,S81,V81,Y81,AB81,AE81,AH81,AK81,AN81,AQ81,AT81,AW81,AZ81,BC81,BF81,BI81,BL81,BO81,BR81,BU81,BX81,CA81,CD81,CG81,CJ81,CM81),CP81,CS81,CV81,CY81,DB81,DE81,DH81,DK81,DN81,DQ81,DT81,DW81,DZ81,EC81,EF81,EI81,EL81,EO81,ER81,EU81,EX81,FA81,FD81,FG81,FJ81,FM81,FP81,FS81)/58</f>
        <v>25.7514004904192</v>
      </c>
      <c r="FX81" s="34"/>
      <c r="FY81" t="s" s="39">
        <v>60</v>
      </c>
      <c r="FZ81" s="32"/>
      <c r="GA81" s="32"/>
      <c r="GB81" s="31">
        <f>SUM(SUM(D81,G81,J81,M81,P81,S81,V81,Y81,AB81,AE81,AH81,AK81,AQ81,AT81,AW81,AZ81,BC81,BF81,BI81,BO81,BU81,BX81,CA81,CD81,CG81,CJ81,CM81,CS81,CV81,CY81),DB81,DE81,DH81,DK81,DN81,DZ81,EC81,EF81,EL81,EO81,ER81,EU81,EX81,FG81,FJ81,FM81)/46</f>
        <v>26.1601734565323</v>
      </c>
      <c r="GC81" s="37">
        <v>1988</v>
      </c>
      <c r="GD81" s="27">
        <f>AVERAGE(L81,R81,BB81,BH81,CF81,DS81,EH81,EW81,FC81,FF81,FI81,FR81)</f>
        <v>24.0407279678773</v>
      </c>
      <c r="GE81" s="27">
        <f>AVERAGE(M81,S81,BC81,BI81,CG81,DT81,EI81,EX81,FD81,FG81,FJ81,FS81)</f>
        <v>23.9753301448428</v>
      </c>
      <c r="GF81" s="31">
        <f>AVERAGE(I81,BE81,EZ81)</f>
        <v>31.6016761422157</v>
      </c>
      <c r="GG81" s="31">
        <f>AVERAGE(J81,BF81,FA81)</f>
        <v>31.4450152432744</v>
      </c>
      <c r="GH81" s="27">
        <f>AVERAGE(O81,AA81,AD81,AG81,AM81,AV81,AY81,BT81,BW81,CU81,DA81,DP81,DV81,DY81,EK81)</f>
        <v>30.4187841024533</v>
      </c>
      <c r="GI81" s="27">
        <f>AVERAGE(P81,AB81,AE81,AH81,AN81,AW81,AZ81,BU81,BX81,CV81,DB81,DQ81,DW81,DZ81,EL81)</f>
        <v>30.4571944808951</v>
      </c>
      <c r="GJ81" s="31">
        <f>AVERAGE(C81,DG81,EE81,EN81,ET81)</f>
        <v>22.9229494156745</v>
      </c>
      <c r="GK81" s="31">
        <f>AVERAGE(D81,DH81,EF81,EO81,EU81)</f>
        <v>23.5283748477144</v>
      </c>
      <c r="GL81" s="27">
        <f>AVERAGE(BK81,CR81,CX81)</f>
        <v>17.9609077987888</v>
      </c>
      <c r="GM81" s="27">
        <f>AVERAGE(BL81,CS81,CY81)</f>
        <v>17.9632963580933</v>
      </c>
      <c r="GN81" s="27">
        <f>AVERAGE(AP81,BQ81,CO81,DJ81,DM81,EQ81,FO81)</f>
        <v>20.3952574856416</v>
      </c>
      <c r="GO81" s="27">
        <f>AVERAGE(AQ81,BR81,CP81,DK81,DN81,ER81,FP81)</f>
        <v>20.3956468102628</v>
      </c>
      <c r="GP81" s="27">
        <f>AVERAGE(F81,U81,X81,AJ81,AS81,BN81,BZ81,CC81,CI81,CL81,DD81,EB81,FL81)</f>
        <v>25.8396814932071</v>
      </c>
      <c r="GQ81" s="27">
        <f>AVERAGE(G81,V81,Y81,AK81,AT81,BO81,CA81,CD81,CJ81,CM81,DE81,EC81,FM81)</f>
        <v>26.1833086752507</v>
      </c>
      <c r="GR81" s="27">
        <f>AVERAGE(X81,AS81,CC81,DD81)</f>
        <v>32.7647348906192</v>
      </c>
      <c r="GS81" s="27">
        <f>AVERAGE(Y81,AT81,CD81,DE81)</f>
        <v>33.0463436997899</v>
      </c>
      <c r="GT81" s="27">
        <f>AVERAGE(F81,U81,AJ81,BN81,BZ81,CI81,CL81,EB81,FL81)</f>
        <v>22.7618799832461</v>
      </c>
      <c r="GU81" s="27">
        <f>AVERAGE(G81,V81,AK81,BO81,CA81,CJ81,CM81,EC81,FM81)</f>
        <v>23.1330708865665</v>
      </c>
      <c r="GV81" s="27"/>
    </row>
    <row r="82" ht="20.35" customHeight="1">
      <c r="A82" s="25">
        <v>1989</v>
      </c>
      <c r="B82" s="26">
        <v>22.12</v>
      </c>
      <c r="C82" s="27">
        <v>21.5769892473118</v>
      </c>
      <c r="D82" s="28">
        <v>22.1559344598054</v>
      </c>
      <c r="E82" s="28">
        <v>20.03</v>
      </c>
      <c r="F82" s="27">
        <v>20.0470775729647</v>
      </c>
      <c r="G82" s="28">
        <v>20.5027950588838</v>
      </c>
      <c r="H82" s="28">
        <v>28.12</v>
      </c>
      <c r="I82" s="27">
        <v>28.5259114183308</v>
      </c>
      <c r="J82" s="28">
        <v>28.1223342293907</v>
      </c>
      <c r="K82" s="28">
        <v>18.9</v>
      </c>
      <c r="L82" s="27">
        <v>19.106593061956</v>
      </c>
      <c r="M82" s="28">
        <v>18.9043234767025</v>
      </c>
      <c r="N82" s="28">
        <v>31.54</v>
      </c>
      <c r="O82" s="27">
        <v>31.1133321645629</v>
      </c>
      <c r="P82" s="28">
        <v>30.9444425243216</v>
      </c>
      <c r="Q82" s="28">
        <v>26.78</v>
      </c>
      <c r="R82" s="27">
        <v>26.505599718382</v>
      </c>
      <c r="S82" s="28">
        <v>26.505599718382</v>
      </c>
      <c r="T82" s="28">
        <v>22.28</v>
      </c>
      <c r="U82" s="27">
        <v>21.5662749174568</v>
      </c>
      <c r="V82" s="28">
        <v>21.9890879416283</v>
      </c>
      <c r="W82" s="28">
        <v>32.62</v>
      </c>
      <c r="X82" s="27">
        <v>32.4280049923195</v>
      </c>
      <c r="Y82" s="28">
        <v>32.6223387096774</v>
      </c>
      <c r="Z82" s="28">
        <v>25.87</v>
      </c>
      <c r="AA82" s="27">
        <v>26.4574330214959</v>
      </c>
      <c r="AB82" s="28">
        <v>26.5279448395042</v>
      </c>
      <c r="AC82" s="28">
        <v>33.05</v>
      </c>
      <c r="AD82" s="27">
        <v>32.863747837103</v>
      </c>
      <c r="AE82" s="28">
        <v>32.5139183528435</v>
      </c>
      <c r="AF82" s="28">
        <v>29</v>
      </c>
      <c r="AG82" s="27">
        <v>29.2820154889913</v>
      </c>
      <c r="AH82" s="28">
        <v>29.0020102362413</v>
      </c>
      <c r="AI82" s="28">
        <v>20.16</v>
      </c>
      <c r="AJ82" s="27">
        <v>20.0198899129544</v>
      </c>
      <c r="AK82" s="28">
        <v>20.5377502560164</v>
      </c>
      <c r="AL82" s="28">
        <v>23.45</v>
      </c>
      <c r="AM82" s="27">
        <v>23.1609863031234</v>
      </c>
      <c r="AN82" s="28">
        <v>22.787910266257</v>
      </c>
      <c r="AO82" s="28">
        <v>16.75</v>
      </c>
      <c r="AP82" s="27">
        <v>17.0718164362519</v>
      </c>
      <c r="AQ82" s="28">
        <v>17.2665437788018</v>
      </c>
      <c r="AR82" s="28">
        <v>27.72</v>
      </c>
      <c r="AS82" s="27">
        <v>28.0254377880184</v>
      </c>
      <c r="AT82" s="28">
        <v>27.7195071684588</v>
      </c>
      <c r="AU82" s="28">
        <v>27.67</v>
      </c>
      <c r="AV82" s="27">
        <v>27.5324692780338</v>
      </c>
      <c r="AW82" s="28">
        <v>27.463047875064</v>
      </c>
      <c r="AX82" s="28">
        <v>29.08</v>
      </c>
      <c r="AY82" s="27">
        <v>28.7427653708299</v>
      </c>
      <c r="AZ82" s="28">
        <v>29.6189018319395</v>
      </c>
      <c r="BA82" s="28">
        <v>24.88</v>
      </c>
      <c r="BB82" s="27">
        <v>24.8114068100358</v>
      </c>
      <c r="BC82" s="28">
        <v>24.4578744239632</v>
      </c>
      <c r="BD82" s="28">
        <v>32.01</v>
      </c>
      <c r="BE82" s="27">
        <v>32.153783922171</v>
      </c>
      <c r="BF82" s="28">
        <v>32.0057853302611</v>
      </c>
      <c r="BG82" s="28">
        <v>22.55</v>
      </c>
      <c r="BH82" s="27">
        <v>22.5455357142857</v>
      </c>
      <c r="BI82" s="28">
        <v>22.5455357142857</v>
      </c>
      <c r="BJ82" s="28">
        <v>17.95</v>
      </c>
      <c r="BK82" s="27">
        <v>18.1038472862263</v>
      </c>
      <c r="BL82" s="28">
        <v>17.3343650793651</v>
      </c>
      <c r="BM82" s="28">
        <v>21.54</v>
      </c>
      <c r="BN82" s="27">
        <v>21.3199039938556</v>
      </c>
      <c r="BO82" s="28">
        <v>21.9217357910906</v>
      </c>
      <c r="BP82" s="28">
        <v>18.23</v>
      </c>
      <c r="BQ82" s="27">
        <v>17.9988927291347</v>
      </c>
      <c r="BR82" s="28">
        <v>18.2277086533538</v>
      </c>
      <c r="BS82" s="28">
        <v>27.05</v>
      </c>
      <c r="BT82" s="27">
        <v>26.9990207593976</v>
      </c>
      <c r="BU82" s="28">
        <v>27.0479301075269</v>
      </c>
      <c r="BV82" s="28">
        <v>32.27</v>
      </c>
      <c r="BW82" s="27">
        <v>32.3195801331285</v>
      </c>
      <c r="BX82" s="28">
        <v>32.7157936507937</v>
      </c>
      <c r="BY82" s="28">
        <v>25.97</v>
      </c>
      <c r="BZ82" s="27">
        <v>25.8724449564772</v>
      </c>
      <c r="CA82" s="28">
        <v>25.9705280337942</v>
      </c>
      <c r="CB82" s="28">
        <v>34.48</v>
      </c>
      <c r="CC82" s="27">
        <v>33.668408218126</v>
      </c>
      <c r="CD82" s="28">
        <v>34.1333435739887</v>
      </c>
      <c r="CE82" s="28">
        <v>22.96</v>
      </c>
      <c r="CF82" s="27">
        <v>22.856044546851</v>
      </c>
      <c r="CG82" s="28">
        <v>23.1212231182796</v>
      </c>
      <c r="CH82" s="28">
        <v>24.96</v>
      </c>
      <c r="CI82" s="27">
        <v>24.4764964157706</v>
      </c>
      <c r="CJ82" s="28">
        <v>24.9564868151562</v>
      </c>
      <c r="CK82" s="28">
        <v>22.18</v>
      </c>
      <c r="CL82" s="27">
        <v>21.9502647783251</v>
      </c>
      <c r="CM82" s="28">
        <v>22.1853065796211</v>
      </c>
      <c r="CN82" s="28">
        <v>22.49</v>
      </c>
      <c r="CO82" s="27">
        <v>22.4934664397832</v>
      </c>
      <c r="CP82" s="28">
        <v>22.4934664397832</v>
      </c>
      <c r="CQ82" s="28">
        <v>18.07</v>
      </c>
      <c r="CR82" s="27">
        <v>17.7270225294419</v>
      </c>
      <c r="CS82" s="28">
        <v>17.3927425755248</v>
      </c>
      <c r="CT82" s="28">
        <v>30.27</v>
      </c>
      <c r="CU82" s="27">
        <v>29.7802099334357</v>
      </c>
      <c r="CV82" s="28">
        <v>29.9621889400922</v>
      </c>
      <c r="CW82" s="28">
        <v>16.74</v>
      </c>
      <c r="CX82" s="27">
        <v>16.7461271121352</v>
      </c>
      <c r="CY82" s="28">
        <v>17.6657526881721</v>
      </c>
      <c r="CZ82" s="28">
        <v>25.99</v>
      </c>
      <c r="DA82" s="27">
        <v>25.8098873527906</v>
      </c>
      <c r="DB82" s="28">
        <v>25.9889477726575</v>
      </c>
      <c r="DC82" s="28">
        <v>34.67</v>
      </c>
      <c r="DD82" s="27">
        <v>34.5639656938044</v>
      </c>
      <c r="DE82" s="28">
        <v>35.3686911162315</v>
      </c>
      <c r="DF82" s="28">
        <v>27.99</v>
      </c>
      <c r="DG82" s="27">
        <v>27.2382930107527</v>
      </c>
      <c r="DH82" s="28">
        <v>28.1845918508015</v>
      </c>
      <c r="DI82" s="28">
        <v>20.51</v>
      </c>
      <c r="DJ82" s="27">
        <v>19.6970122887865</v>
      </c>
      <c r="DK82" s="28">
        <v>20.1075953661034</v>
      </c>
      <c r="DL82" s="28">
        <v>23.42</v>
      </c>
      <c r="DM82" s="27">
        <v>23.9569060419867</v>
      </c>
      <c r="DN82" s="28">
        <v>23.4214669738863</v>
      </c>
      <c r="DO82" s="28">
        <v>25.58</v>
      </c>
      <c r="DP82" s="27">
        <v>26.0139025725233</v>
      </c>
      <c r="DQ82" s="28">
        <v>25.8710588263856</v>
      </c>
      <c r="DR82" s="28">
        <v>20.01</v>
      </c>
      <c r="DS82" s="27">
        <v>20.0118121545986</v>
      </c>
      <c r="DT82" s="28">
        <v>20.0118121545986</v>
      </c>
      <c r="DU82" s="28">
        <v>33.08</v>
      </c>
      <c r="DV82" s="27">
        <v>33.0439266513057</v>
      </c>
      <c r="DW82" s="28">
        <v>33.0754057859703</v>
      </c>
      <c r="DX82" s="28">
        <v>32.46</v>
      </c>
      <c r="DY82" s="27">
        <v>32.8300691522518</v>
      </c>
      <c r="DZ82" s="28">
        <v>33.0496885869661</v>
      </c>
      <c r="EA82" s="28">
        <v>24.58</v>
      </c>
      <c r="EB82" s="27">
        <v>24.6291711469534</v>
      </c>
      <c r="EC82" s="28">
        <v>24.337243343574</v>
      </c>
      <c r="ED82" s="28">
        <v>20.66</v>
      </c>
      <c r="EE82" s="27">
        <v>20.3708032514081</v>
      </c>
      <c r="EF82" s="28">
        <v>21.1766717869944</v>
      </c>
      <c r="EG82" s="28">
        <v>23.03</v>
      </c>
      <c r="EH82" s="27">
        <v>23.0026068868408</v>
      </c>
      <c r="EI82" s="28">
        <v>22.4027937788019</v>
      </c>
      <c r="EJ82" s="28">
        <v>31.53</v>
      </c>
      <c r="EK82" s="27">
        <v>31.9747988726451</v>
      </c>
      <c r="EL82" s="28">
        <v>32.125188812084</v>
      </c>
      <c r="EM82" s="28">
        <v>18.59</v>
      </c>
      <c r="EN82" s="27">
        <v>18.3256863372589</v>
      </c>
      <c r="EO82" s="28">
        <v>18.5855299539171</v>
      </c>
      <c r="EP82" s="28">
        <v>19.57</v>
      </c>
      <c r="EQ82" s="27">
        <v>19.6020314900154</v>
      </c>
      <c r="ER82" s="28">
        <v>19.5662756016385</v>
      </c>
      <c r="ES82" s="28">
        <v>22.92</v>
      </c>
      <c r="ET82" s="27">
        <v>22.8403308349665</v>
      </c>
      <c r="EU82" s="28">
        <v>23.1761259203348</v>
      </c>
      <c r="EV82" s="28">
        <v>22.07</v>
      </c>
      <c r="EW82" s="27">
        <v>22.8145481310804</v>
      </c>
      <c r="EX82" s="28">
        <v>22.0667364311316</v>
      </c>
      <c r="EY82" s="28">
        <v>31.67</v>
      </c>
      <c r="EZ82" s="27">
        <v>31.6400985663082</v>
      </c>
      <c r="FA82" s="28">
        <v>31.6713223246288</v>
      </c>
      <c r="FB82" s="28">
        <v>26.84</v>
      </c>
      <c r="FC82" s="27">
        <v>26.5335253456221</v>
      </c>
      <c r="FD82" s="28">
        <v>26.8412263184844</v>
      </c>
      <c r="FE82" s="28">
        <v>21.45</v>
      </c>
      <c r="FF82" s="27">
        <v>21.6477924987199</v>
      </c>
      <c r="FG82" s="28">
        <v>21.4525358422939</v>
      </c>
      <c r="FH82" s="28">
        <v>26.46</v>
      </c>
      <c r="FI82" s="27">
        <v>26.0846193501839</v>
      </c>
      <c r="FJ82" s="28">
        <v>26.7342312666631</v>
      </c>
      <c r="FK82" t="s" s="29">
        <v>75</v>
      </c>
      <c r="FL82" t="s" s="30">
        <v>76</v>
      </c>
      <c r="FM82" s="28">
        <v>22.7962286800148</v>
      </c>
      <c r="FN82" s="28">
        <v>16.38</v>
      </c>
      <c r="FO82" s="27">
        <v>16.6245308499744</v>
      </c>
      <c r="FP82" s="28">
        <v>16.3814580133129</v>
      </c>
      <c r="FQ82" s="28">
        <v>23.6</v>
      </c>
      <c r="FR82" s="27">
        <v>22.8976477170401</v>
      </c>
      <c r="FS82" s="28">
        <v>23.2296121351766</v>
      </c>
      <c r="FT82" s="32"/>
      <c r="FU82" s="33">
        <f>SUM(SUM(B82,E82,H82,K82,N82,Q82,T82,W82,Z82,AC82,AF82,AI82,AL82,AO82,AR82,AU82,AX82,BA82,BD82,BG82,BJ82,BM82,BP82,BS82,BV82,BY82,CB82,CE82,CH82,CK82),CN82,CQ82,CT82,CW82,CZ82,DC82,DF82,DI82,DL82,DO82,DR82,DU82,DX82,EA82,ED82,EG82,EJ82,EM82,EP82,ES82,EV82,EY82,FB82,FE82,FH82,FK82,FN82,FQ82)/58</f>
        <v>24.9614035087719</v>
      </c>
      <c r="FV82" s="33">
        <f>SUM(SUM(C82,F82,I82,L82,O82,R82,U82,X82,AA82,AD82,AG82,AJ82,AM82,AP82,AS82,AV82,AY82,BB82,BE82,BH82,BK82,BN82,BQ82,BT82,BW82,BZ82,CC82,CF82,CI82,CL82),CO82,CR82,CU82,CX82,DA82,DD82,DG82,DJ82,DM82,DP82,DS82,DV82,DY82,EB82,EE82,EH82,EK82,EN82,EQ82,ET82,EW82,EZ82,FC82,FF82,FI82,FL82,FO82,FR82)/58</f>
        <v>24.8772415264296</v>
      </c>
      <c r="FW82" s="33">
        <f>SUM(SUM(D82,G82,J82,M82,P82,S82,V82,Y82,AB82,AE82,AH82,AK82,AN82,AQ82,AT82,AW82,AZ82,BC82,BF82,BI82,BL82,BO82,BR82,BU82,BX82,CA82,CD82,CG82,CJ82,CM82),CP82,CS82,CV82,CY82,DB82,DE82,DH82,DK82,DN82,DQ82,DT82,DW82,DZ82,EC82,EF82,EI82,EL82,EO82,ER82,EU82,EX82,FA82,FD82,FG82,FJ82,FM82,FP82,FS82)/58</f>
        <v>24.947320635890</v>
      </c>
      <c r="FX82" s="34"/>
      <c r="FY82" t="s" s="40">
        <v>70</v>
      </c>
      <c r="FZ82" t="s" s="40">
        <v>71</v>
      </c>
      <c r="GA82" t="s" s="39">
        <v>72</v>
      </c>
      <c r="GB82" s="31">
        <f>SUM(SUM(D82,G82,J82,M82,P82,S82,V82,Y82,AB82,AE82,AH82,AK82,AQ82,AT82,AW82,AZ82,BC82,BF82,BI82,BO82,BU82,BX82,CA82,CD82,CG82,CJ82,CM82,CS82,CV82,CY82),DB82,DE82,DH82,DK82,DN82,DZ82,EC82,EF82,EL82,EO82,ER82,EU82,EX82,FG82,FJ82,FM82)/46</f>
        <v>25.3612273283805</v>
      </c>
      <c r="GC82" s="37">
        <v>1989</v>
      </c>
      <c r="GD82" s="27">
        <f>AVERAGE(L82,R82,BB82,BH82,CF82,DS82,EH82,EW82,FC82,FF82,FI82,FR82)</f>
        <v>23.234810994633</v>
      </c>
      <c r="GE82" s="27">
        <f>AVERAGE(M82,S82,BC82,BI82,CG82,DT82,EI82,EX82,FD82,FG82,FJ82,FS82)</f>
        <v>23.1894586982303</v>
      </c>
      <c r="GF82" s="31">
        <f>AVERAGE(I82,BE82,EZ82)</f>
        <v>30.7732646356033</v>
      </c>
      <c r="GG82" s="31">
        <f>AVERAGE(J82,BF82,FA82)</f>
        <v>30.5998139614269</v>
      </c>
      <c r="GH82" s="27">
        <f>AVERAGE(O82,AA82,AD82,AG82,AM82,AV82,AY82,BT82,BW82,CU82,DA82,DP82,DV82,DY82,EK82)</f>
        <v>29.1949429927746</v>
      </c>
      <c r="GI82" s="27">
        <f>AVERAGE(P82,AB82,AE82,AH82,AN82,AW82,AZ82,BU82,BX82,CV82,DB82,DQ82,DW82,DZ82,EL82)</f>
        <v>29.2462918939098</v>
      </c>
      <c r="GJ82" s="31">
        <f>AVERAGE(C82,DG82,EE82,EN82,ET82)</f>
        <v>22.0704205363396</v>
      </c>
      <c r="GK82" s="31">
        <f>AVERAGE(D82,DH82,EF82,EO82,EU82)</f>
        <v>22.6557707943706</v>
      </c>
      <c r="GL82" s="27">
        <f>AVERAGE(BK82,CR82,CX82)</f>
        <v>17.5256656426011</v>
      </c>
      <c r="GM82" s="27">
        <f>AVERAGE(BL82,CS82,CY82)</f>
        <v>17.4642867810207</v>
      </c>
      <c r="GN82" s="27">
        <f>AVERAGE(AP82,BQ82,CO82,DJ82,DM82,EQ82,FO82)</f>
        <v>19.6349508965618</v>
      </c>
      <c r="GO82" s="27">
        <f>AVERAGE(AQ82,BR82,CP82,DK82,DN82,ER82,FP82)</f>
        <v>19.6377878324114</v>
      </c>
      <c r="GP82" s="27">
        <f>AVERAGE(F82,U82,X82,AJ82,AS82,BN82,BZ82,CC82,CI82,CL82,DD82,EB82,FL82)</f>
        <v>25.7139450322522</v>
      </c>
      <c r="GQ82" s="27">
        <f>AVERAGE(G82,V82,Y82,AK82,AT82,BO82,CA82,CD82,CJ82,CM82,DE82,EC82,FM82)</f>
        <v>25.7723879283181</v>
      </c>
      <c r="GR82" s="27">
        <f>AVERAGE(X82,AS82,CC82,DD82)</f>
        <v>32.1714541730671</v>
      </c>
      <c r="GS82" s="27">
        <f>AVERAGE(Y82,AT82,CD82,DE82)</f>
        <v>32.4609701420891</v>
      </c>
      <c r="GT82" s="27">
        <f>AVERAGE(F82,U82,AJ82,BN82,BZ82,CI82,CL82,EB82,FL82)</f>
        <v>22.4851904618447</v>
      </c>
      <c r="GU82" s="27">
        <f>AVERAGE(G82,V82,AK82,BO82,CA82,CJ82,CM82,EC82,FM82)</f>
        <v>22.7996847221977</v>
      </c>
      <c r="GV82" s="27"/>
    </row>
    <row r="83" ht="20.35" customHeight="1">
      <c r="A83" s="25">
        <v>1990</v>
      </c>
      <c r="B83" s="26">
        <v>22.58</v>
      </c>
      <c r="C83" s="27">
        <v>22.0315380184332</v>
      </c>
      <c r="D83" s="28">
        <v>22.6204704301075</v>
      </c>
      <c r="E83" s="28">
        <v>19.33</v>
      </c>
      <c r="F83" s="27">
        <v>19.3208890168971</v>
      </c>
      <c r="G83" s="28">
        <v>19.8103501024066</v>
      </c>
      <c r="H83" s="28">
        <v>29.45</v>
      </c>
      <c r="I83" s="27">
        <v>29.8026664106503</v>
      </c>
      <c r="J83" s="28">
        <v>29.4485432667691</v>
      </c>
      <c r="K83" s="28">
        <v>19.67</v>
      </c>
      <c r="L83" s="27">
        <v>19.8548886328725</v>
      </c>
      <c r="M83" s="28">
        <v>19.6664477947278</v>
      </c>
      <c r="N83" s="28">
        <v>32.41</v>
      </c>
      <c r="O83" s="27">
        <v>31.9198367895545</v>
      </c>
      <c r="P83" s="28">
        <v>31.7731172201918</v>
      </c>
      <c r="Q83" s="28">
        <v>27.48</v>
      </c>
      <c r="R83" s="27">
        <v>27.1732149257553</v>
      </c>
      <c r="S83" s="28">
        <v>27.1732149257553</v>
      </c>
      <c r="T83" s="28">
        <v>21.65</v>
      </c>
      <c r="U83" s="27">
        <v>20.9658381260008</v>
      </c>
      <c r="V83" s="28">
        <v>21.3719650140368</v>
      </c>
      <c r="W83" s="28">
        <v>32.88</v>
      </c>
      <c r="X83" s="27">
        <v>32.6975025601639</v>
      </c>
      <c r="Y83" s="28">
        <v>32.8841769073221</v>
      </c>
      <c r="Z83" s="28">
        <v>26.49</v>
      </c>
      <c r="AA83" s="27">
        <v>27.128863790455</v>
      </c>
      <c r="AB83" t="s" s="29">
        <v>76</v>
      </c>
      <c r="AC83" s="28">
        <v>33.76</v>
      </c>
      <c r="AD83" s="27">
        <v>33.5771761392729</v>
      </c>
      <c r="AE83" s="28">
        <v>33.1657168458782</v>
      </c>
      <c r="AF83" s="28">
        <v>29.37</v>
      </c>
      <c r="AG83" s="27">
        <v>29.6473923848368</v>
      </c>
      <c r="AH83" s="28">
        <v>29.3657578084998</v>
      </c>
      <c r="AI83" s="28">
        <v>19.4</v>
      </c>
      <c r="AJ83" s="27">
        <v>19.2850140809012</v>
      </c>
      <c r="AK83" s="28">
        <v>19.7849135944701</v>
      </c>
      <c r="AL83" s="28">
        <v>23.82</v>
      </c>
      <c r="AM83" s="27">
        <v>23.5164675428116</v>
      </c>
      <c r="AN83" s="28">
        <v>23.1193757467145</v>
      </c>
      <c r="AO83" s="28">
        <v>16.85</v>
      </c>
      <c r="AP83" s="27">
        <v>17.1515616999488</v>
      </c>
      <c r="AQ83" s="28">
        <v>17.3424609575013</v>
      </c>
      <c r="AR83" s="28">
        <v>26.79</v>
      </c>
      <c r="AS83" s="27">
        <v>27.3923527905786</v>
      </c>
      <c r="AT83" s="28">
        <v>26.7869770865335</v>
      </c>
      <c r="AU83" s="28">
        <v>28.25</v>
      </c>
      <c r="AV83" s="27">
        <v>28.0653789042499</v>
      </c>
      <c r="AW83" s="28">
        <v>28.0014464925755</v>
      </c>
      <c r="AX83" s="28">
        <v>29.44</v>
      </c>
      <c r="AY83" s="27">
        <v>29.1597781960963</v>
      </c>
      <c r="AZ83" s="28">
        <v>30.0179719235365</v>
      </c>
      <c r="BA83" s="28">
        <v>25.22</v>
      </c>
      <c r="BB83" s="27">
        <v>25.1369406041987</v>
      </c>
      <c r="BC83" s="28">
        <v>24.8010643881209</v>
      </c>
      <c r="BD83" s="28">
        <v>32.2</v>
      </c>
      <c r="BE83" s="27">
        <v>32.3492407127849</v>
      </c>
      <c r="BF83" s="28">
        <v>32.200621148719</v>
      </c>
      <c r="BG83" s="28">
        <v>23.12</v>
      </c>
      <c r="BH83" s="27">
        <v>23.1182168458781</v>
      </c>
      <c r="BI83" s="28">
        <v>23.1182168458781</v>
      </c>
      <c r="BJ83" s="28">
        <v>17.98</v>
      </c>
      <c r="BK83" s="27">
        <v>18.0845077815248</v>
      </c>
      <c r="BL83" s="28">
        <v>17.3551445904032</v>
      </c>
      <c r="BM83" s="28">
        <v>21.17</v>
      </c>
      <c r="BN83" s="27">
        <v>20.8929320276498</v>
      </c>
      <c r="BO83" s="28">
        <v>21.4989484126984</v>
      </c>
      <c r="BP83" s="28">
        <v>18.35</v>
      </c>
      <c r="BQ83" s="27">
        <v>18.104315156170</v>
      </c>
      <c r="BR83" s="28">
        <v>18.3544406041987</v>
      </c>
      <c r="BS83" s="28">
        <v>28.02</v>
      </c>
      <c r="BT83" s="27">
        <v>27.9716481054788</v>
      </c>
      <c r="BU83" s="28">
        <v>28.0186322324629</v>
      </c>
      <c r="BV83" s="28">
        <v>33.15</v>
      </c>
      <c r="BW83" s="27">
        <v>33.1329371479775</v>
      </c>
      <c r="BX83" s="28">
        <v>33.5495609318997</v>
      </c>
      <c r="BY83" s="28">
        <v>25.06</v>
      </c>
      <c r="BZ83" s="27">
        <v>24.9777924987199</v>
      </c>
      <c r="CA83" s="28">
        <v>25.0624225550435</v>
      </c>
      <c r="CB83" s="28">
        <v>34.74</v>
      </c>
      <c r="CC83" s="27">
        <v>33.8789752944188</v>
      </c>
      <c r="CD83" s="28">
        <v>34.3529141065028</v>
      </c>
      <c r="CE83" s="28">
        <v>23.57</v>
      </c>
      <c r="CF83" s="27">
        <v>23.4490533794163</v>
      </c>
      <c r="CG83" s="28">
        <v>23.7371505376344</v>
      </c>
      <c r="CH83" s="28">
        <v>24.74</v>
      </c>
      <c r="CI83" s="27">
        <v>24.3250825652842</v>
      </c>
      <c r="CJ83" s="28">
        <v>24.7400448028674</v>
      </c>
      <c r="CK83" s="28">
        <v>21.67</v>
      </c>
      <c r="CL83" s="27">
        <v>21.4287105602345</v>
      </c>
      <c r="CM83" s="28">
        <v>21.6679013939651</v>
      </c>
      <c r="CN83" s="28">
        <v>23.15</v>
      </c>
      <c r="CO83" s="27">
        <v>23.1490550788354</v>
      </c>
      <c r="CP83" s="28">
        <v>23.1490550788354</v>
      </c>
      <c r="CQ83" s="28">
        <v>18.02</v>
      </c>
      <c r="CR83" s="27">
        <v>17.6683710957501</v>
      </c>
      <c r="CS83" s="28">
        <v>17.3501452892985</v>
      </c>
      <c r="CT83" s="28">
        <v>31.06</v>
      </c>
      <c r="CU83" s="27">
        <v>30.5389528929852</v>
      </c>
      <c r="CV83" s="28">
        <v>30.6621415770609</v>
      </c>
      <c r="CW83" s="28">
        <v>16.52</v>
      </c>
      <c r="CX83" s="27">
        <v>16.519828469022</v>
      </c>
      <c r="CY83" s="28">
        <v>17.3870270097286</v>
      </c>
      <c r="CZ83" s="28">
        <v>26.3</v>
      </c>
      <c r="DA83" s="27">
        <v>26.1180471688119</v>
      </c>
      <c r="DB83" s="28">
        <v>26.3049526369688</v>
      </c>
      <c r="DC83" s="28">
        <v>35.61</v>
      </c>
      <c r="DD83" s="27">
        <v>35.5147292626728</v>
      </c>
      <c r="DE83" s="28">
        <v>36.3223649513569</v>
      </c>
      <c r="DF83" s="28">
        <v>29.23</v>
      </c>
      <c r="DG83" s="27">
        <v>28.481934203789</v>
      </c>
      <c r="DH83" s="28">
        <v>29.4549167946749</v>
      </c>
      <c r="DI83" s="28">
        <v>20.42</v>
      </c>
      <c r="DJ83" s="27">
        <v>20.0412307987711</v>
      </c>
      <c r="DK83" s="28">
        <v>20.4186763952893</v>
      </c>
      <c r="DL83" s="28">
        <v>24.28</v>
      </c>
      <c r="DM83" s="27">
        <v>24.8173950332821</v>
      </c>
      <c r="DN83" s="28">
        <v>24.2774769585253</v>
      </c>
      <c r="DO83" s="28">
        <v>26.6</v>
      </c>
      <c r="DP83" s="27">
        <v>26.9990574182955</v>
      </c>
      <c r="DQ83" s="28">
        <v>26.9285594664265</v>
      </c>
      <c r="DR83" s="28">
        <v>20.29</v>
      </c>
      <c r="DS83" s="27">
        <v>20.2923751920123</v>
      </c>
      <c r="DT83" s="28">
        <v>20.2923751920123</v>
      </c>
      <c r="DU83" s="28">
        <v>33.66</v>
      </c>
      <c r="DV83" s="27">
        <v>33.692328469022</v>
      </c>
      <c r="DW83" s="28">
        <v>33.6579510775963</v>
      </c>
      <c r="DX83" t="s" s="29">
        <v>75</v>
      </c>
      <c r="DY83" t="s" s="30">
        <v>76</v>
      </c>
      <c r="DZ83" t="s" s="29">
        <v>76</v>
      </c>
      <c r="EA83" s="28">
        <v>23.74</v>
      </c>
      <c r="EB83" s="27">
        <v>23.7828917050691</v>
      </c>
      <c r="EC83" s="28">
        <v>23.4880901177675</v>
      </c>
      <c r="ED83" s="28">
        <v>20.99</v>
      </c>
      <c r="EE83" s="27">
        <v>20.6876184075781</v>
      </c>
      <c r="EF83" s="28">
        <v>21.4546210957501</v>
      </c>
      <c r="EG83" s="28">
        <v>23.37</v>
      </c>
      <c r="EH83" s="27">
        <v>23.3368919610855</v>
      </c>
      <c r="EI83" s="28">
        <v>22.5864151305684</v>
      </c>
      <c r="EJ83" s="28">
        <v>32.09</v>
      </c>
      <c r="EK83" s="27">
        <v>32.4561162314388</v>
      </c>
      <c r="EL83" s="28">
        <v>32.6695148489503</v>
      </c>
      <c r="EM83" s="28">
        <v>18.66</v>
      </c>
      <c r="EN83" s="27">
        <v>18.4312928827445</v>
      </c>
      <c r="EO83" s="28">
        <v>18.6612858422939</v>
      </c>
      <c r="EP83" s="28">
        <v>19.86</v>
      </c>
      <c r="EQ83" s="27">
        <v>19.9214503328213</v>
      </c>
      <c r="ER83" s="28">
        <v>19.8618791602663</v>
      </c>
      <c r="ES83" s="28">
        <v>23.69</v>
      </c>
      <c r="ET83" s="27">
        <v>23.7863711650959</v>
      </c>
      <c r="EU83" s="28">
        <v>24.1067224812133</v>
      </c>
      <c r="EV83" s="28">
        <v>22.26</v>
      </c>
      <c r="EW83" s="27">
        <v>22.9870577316948</v>
      </c>
      <c r="EX83" s="28">
        <v>22.2640719406042</v>
      </c>
      <c r="EY83" s="28">
        <v>32.88</v>
      </c>
      <c r="EZ83" s="27">
        <v>32.8336200716846</v>
      </c>
      <c r="FA83" s="28">
        <v>32.8790610599078</v>
      </c>
      <c r="FB83" s="28">
        <v>27.85</v>
      </c>
      <c r="FC83" s="27">
        <v>27.5793100358423</v>
      </c>
      <c r="FD83" s="28">
        <v>27.8457085253456</v>
      </c>
      <c r="FE83" s="28">
        <v>22.65</v>
      </c>
      <c r="FF83" s="27">
        <v>22.8479678699437</v>
      </c>
      <c r="FG83" s="28">
        <v>22.648030593958</v>
      </c>
      <c r="FH83" s="28">
        <v>27.03</v>
      </c>
      <c r="FI83" s="27">
        <v>26.6198545690361</v>
      </c>
      <c r="FJ83" s="28">
        <v>27.2788093913873</v>
      </c>
      <c r="FK83" s="28">
        <v>22.01</v>
      </c>
      <c r="FL83" s="27">
        <v>22.1229497305452</v>
      </c>
      <c r="FM83" s="28">
        <v>22.3658774961597</v>
      </c>
      <c r="FN83" s="28">
        <v>16.51</v>
      </c>
      <c r="FO83" s="27">
        <v>16.7810035842294</v>
      </c>
      <c r="FP83" s="28">
        <v>16.5051977726574</v>
      </c>
      <c r="FQ83" s="28">
        <v>23.85</v>
      </c>
      <c r="FR83" s="27">
        <v>23.9337141577061</v>
      </c>
      <c r="FS83" s="28">
        <v>23.3984792626728</v>
      </c>
      <c r="FT83" s="32"/>
      <c r="FU83" s="33">
        <f>SUM(SUM(B83,E83,H83,K83,N83,Q83,T83,W83,Z83,AC83,AF83,AI83,AL83,AO83,AR83,AU83,AX83,BA83,BD83,BG83,BJ83,BM83,BP83,BS83,BV83,BY83,CB83,CE83,CH83,CK83),CN83,CQ83,CT83,CW83,CZ83,DC83,DF83,DI83,DL83,DO83,DR83,DU83,DX83,EA83,ED83,EG83,EJ83,EM83,EP83,ES83,EV83,EY83,FB83,FE83,FH83,FK83,FN83,FQ83)/58</f>
        <v>25.1085964912281</v>
      </c>
      <c r="FV83" s="33">
        <f>SUM(SUM(C83,F83,I83,L83,O83,R83,U83,X83,AA83,AD83,AG83,AJ83,AM83,AP83,AS83,AV83,AY83,BB83,BE83,BH83,BK83,BN83,BQ83,BT83,BW83,BZ83,CC83,CF83,CI83,CL83),CO83,CR83,CU83,CX83,DA83,DD83,DG83,DJ83,DM83,DP83,DS83,DV83,DY83,EB83,EE83,EH83,EK83,EN83,EQ83,ET83,EW83,EZ83,FC83,FF83,FI83,FL83,FO83,FR83)/58</f>
        <v>25.0435461089295</v>
      </c>
      <c r="FW83" s="33">
        <f>SUM(SUM(D83,G83,J83,M83,P83,S83,V83,Y83,AB83,AE83,AH83,AK83,AN83,AQ83,AT83,AW83,AZ83,BC83,BF83,BI83,BL83,BO83,BR83,BU83,BX83,CA83,CD83,CG83,CJ83,CM83),CP83,CS83,CV83,CY83,DB83,DE83,DH83,DK83,DN83,DQ83,DT83,DW83,DZ83,EC83,EF83,EI83,EL83,EO83,ER83,EU83,EX83,FA83,FD83,FG83,FJ83,FM83,FP83,FS83)/58</f>
        <v>25.0894531395482</v>
      </c>
      <c r="FX83" s="34"/>
      <c r="FY83" s="41">
        <f>SUM(SUM(B54:B83,E54:E83,H54:H83,K54:K83,N54:N83,Q54:Q83,T54:T83,W54:W83,Z54:Z83,AC54:AC83,AF54:AF83,AI54:AI83,AL54:AL83,AO54:AO83,AR54:AR83,AU54:AU83,AX54:AX83,BA54:BA83,BD54:BD83,BG54:BG83,BJ54:BJ83,BM54:BM83,BP54:BP83,BS54:BS83,BV54:BV83,BY54:BY83,CB54:CB83,CE54:CE83,CH54:CH83,CK54:CK83),CN54:CN83,CQ54:CQ83,CT54:CT83,CW54:CW83,CZ54:CZ83,DC54:DC83,DF54:DF83,DI54:DI83,DL54:DL83,DO54:DO83,DR54:DR83,DU54:DU83,DX54:DX83,EA54:EA83,ED54:ED83,EG54:EG83,EJ54:EJ83,EM54:EM83,ES54:ES83,EV54:EV83,EY54:EY83,FB54:FB83,FE54:FE83,FH54:FH83,FK54:FK83,FN54:FN83,FQ54:FQ83)/57</f>
        <v>25.0986063569682</v>
      </c>
      <c r="FZ83" s="41">
        <f>SUM(SUM(C54:C83,F54:F83,I54:I83,L54:L83,O54:O83,R54:R83,U54:U83,X54:X83,AA54:AA83,AD54:AD83,AG54:AG83,AJ54:AJ83,AM54:AM83,AP54:AP83,AS54:AS83,AV54:AV83,AY54:AY83,BB54:BB83,BE54:BE83,BH54:BH83,BK54:BK83,BN54:BN83,BQ54:BQ83,BT54:BT83,BW54:BW83,BZ54:BZ83,CC54:CC83,CF54:CF83,CI54:CI83,CL54:CL83),CO54:CO83,CR54:CR83,CU54:CU83,CX54:CX83,DA54:DA83,DD54:DD83,DG54:DG83,DJ54:DJ83,DM54:DM83,DP54:DP83,DS54:DS83,DV54:DV83,DY54:DY83,EB54:EB83,EE54:EE83,EH54:EH83,EK54:EK83,EN54:EN83,ET54:ET83,EW54:EW83,EZ54:EZ83,FC54:FC83,FF54:FF83,FI54:FI83,FL54:FL83,FO54:FO83,FR54:FR83)/57</f>
        <v>25.0190811982606</v>
      </c>
      <c r="GA83" s="41">
        <f>SUM(SUM(D54:D83,G54:G83,J54:J83,M54:M83,P54:P83,S54:S83,V54:V83,Y54:Y83,AB54:AB83,AE54:AE83,AH54:AH83,AK54:AK83,AN54:AN83,AQ54:AQ83,AT54:AT83,AW54:AW83,AZ54:AZ83,BC54:BC83,BF54:BF83,BI54:BI83,BL54:BL83,BO54:BO83,BR54:BR83,BU54:BU83,BX54:BX83,CA54:CA83,CD54:CD83,CG54:CG83,CJ54:CJ83,CM54:CM83),CP54:CP83,CS54:CS83,CV54:CV83,CY54:CY83,DB54:DB83,DE54:DE83,DH54:DH83,DK54:DK83,DN54:DN83,DQ54:DQ83,DT54:DT83,DW54:DW83,DZ54:DZ83,EC54:EC83,EF54:EF83,EI54:EI83,EL54:EL83,EO54:EO83,EU54:EU83,EX54:EX83,FA54:FA83,FD54:FD83,FG54:FG83,FJ54:FJ83,FM54:FM83,FP54:FP83,FS54:FS83)/57</f>
        <v>25.0825172786352</v>
      </c>
      <c r="GB83" s="31">
        <f>SUM(SUM(D83,G83,J83,M83,P83,S83,V83,Y83,AB83,AE83,AH83,AK83,AQ83,AT83,AW83,AZ83,BC83,BF83,BI83,BO83,BU83,BX83,CA83,CD83,CG83,CJ83,CM83,CS83,CV83,CY83),DB83,DE83,DH83,DK83,DN83,DZ83,EC83,EF83,EL83,EO83,ER83,EU83,EX83,FG83,FJ83,FM83)/46</f>
        <v>25.4304002797127</v>
      </c>
      <c r="GC83" s="37">
        <v>1990</v>
      </c>
      <c r="GD83" s="27">
        <f>AVERAGE(L83,R83,BB83,BH83,CF83,DS83,EH83,EW83,FC83,FF83,FI83,FR83)</f>
        <v>23.8607904921201</v>
      </c>
      <c r="GE83" s="27">
        <f>AVERAGE(M83,S83,BC83,BI83,CG83,DT83,EI83,EX83,FD83,FG83,FJ83,FS83)</f>
        <v>23.7341653773888</v>
      </c>
      <c r="GF83" s="31">
        <f>AVERAGE(I83,BE83,EZ83)</f>
        <v>31.6618423983733</v>
      </c>
      <c r="GG83" s="31">
        <f>AVERAGE(J83,BF83,FA83)</f>
        <v>31.5094084917986</v>
      </c>
      <c r="GH83" s="31">
        <f>AVERAGE(O83,AA83,AD83,AG83,AM83,AV83,AY83,BT83,BW83,CU83,DA83,DP83,DV83,DY83,EK83)</f>
        <v>29.5659986558062</v>
      </c>
      <c r="GI83" s="31">
        <f>AVERAGE(P83,AB83,AE83,AH83,AN83,AW83,AZ83,BU83,BX83,CV83,DB83,DQ83,DW83,DZ83,EL83)</f>
        <v>29.7872845237509</v>
      </c>
      <c r="GJ83" s="31">
        <f>AVERAGE(C83,DG83,EE83,EN83,ET83)</f>
        <v>22.6837509355281</v>
      </c>
      <c r="GK83" s="31">
        <f>AVERAGE(D83,DH83,EF83,EO83,EU83)</f>
        <v>23.2596033288079</v>
      </c>
      <c r="GL83" s="27">
        <f>AVERAGE(BK83,CR83,CX83)</f>
        <v>17.424235782099</v>
      </c>
      <c r="GM83" s="27">
        <f>AVERAGE(BL83,CS83,CY83)</f>
        <v>17.3641056298101</v>
      </c>
      <c r="GN83" s="27">
        <f>AVERAGE(AP83,BQ83,CO83,DJ83,DM83,EQ83,FO83)</f>
        <v>19.995144526294</v>
      </c>
      <c r="GO83" s="27">
        <f>AVERAGE(AQ83,BR83,CP83,DK83,DN83,ER83,FP83)</f>
        <v>19.9870267038962</v>
      </c>
      <c r="GP83" s="27">
        <f>AVERAGE(F83,U83,X83,AJ83,AS83,BN83,BZ83,CC83,CI83,CL83,DD83,EB83,FL83)</f>
        <v>25.1219738630105</v>
      </c>
      <c r="GQ83" s="27">
        <f>AVERAGE(G83,V83,Y83,AK83,AT83,BO83,CA83,CD83,CJ83,CM83,DE83,EC83,FM83)</f>
        <v>25.3951497339331</v>
      </c>
      <c r="GR83" s="27">
        <f>AVERAGE(X83,AS83,CC83,DD83)</f>
        <v>32.3708899769585</v>
      </c>
      <c r="GS83" s="27">
        <f>AVERAGE(Y83,AT83,CD83,DE83)</f>
        <v>32.5866082629288</v>
      </c>
      <c r="GT83" s="27">
        <f>AVERAGE(F83,U83,AJ83,BN83,BZ83,CI83,CL83,EB83,FL83)</f>
        <v>21.9002333679224</v>
      </c>
      <c r="GU83" s="27">
        <f>AVERAGE(G83,V83,AK83,BO83,CA83,CJ83,CM83,EC83,FM83)</f>
        <v>22.1989459432683</v>
      </c>
      <c r="GV83" s="27"/>
    </row>
    <row r="84" ht="20.35" customHeight="1">
      <c r="A84" s="25">
        <v>1991</v>
      </c>
      <c r="B84" s="26">
        <v>22.75</v>
      </c>
      <c r="C84" s="27">
        <v>22.2221761392729</v>
      </c>
      <c r="D84" s="28">
        <v>22.4203328213006</v>
      </c>
      <c r="E84" s="28">
        <v>20.19</v>
      </c>
      <c r="F84" s="27">
        <v>20.1827348950333</v>
      </c>
      <c r="G84" s="28">
        <v>20.6576702508961</v>
      </c>
      <c r="H84" s="28">
        <v>29.95</v>
      </c>
      <c r="I84" s="27">
        <v>30.338955453149</v>
      </c>
      <c r="J84" s="28">
        <v>29.9506464413723</v>
      </c>
      <c r="K84" s="28">
        <v>20.6</v>
      </c>
      <c r="L84" s="27">
        <v>20.793356374808</v>
      </c>
      <c r="M84" s="28">
        <v>20.5991628264209</v>
      </c>
      <c r="N84" s="28">
        <v>32.6</v>
      </c>
      <c r="O84" s="27">
        <v>32.131445606365</v>
      </c>
      <c r="P84" s="28">
        <v>31.9574112205388</v>
      </c>
      <c r="Q84" s="28">
        <v>28.58</v>
      </c>
      <c r="R84" s="27">
        <v>28.2500998463902</v>
      </c>
      <c r="S84" s="28">
        <v>28.2500998463902</v>
      </c>
      <c r="T84" s="28">
        <v>22.45</v>
      </c>
      <c r="U84" s="27">
        <v>21.7180094284655</v>
      </c>
      <c r="V84" s="28">
        <v>22.1765885816692</v>
      </c>
      <c r="W84" s="28">
        <v>31.73</v>
      </c>
      <c r="X84" s="27">
        <v>31.5368407578085</v>
      </c>
      <c r="Y84" s="28">
        <v>31.7271242959549</v>
      </c>
      <c r="Z84" s="28">
        <v>27.16</v>
      </c>
      <c r="AA84" s="27">
        <v>27.9083979774706</v>
      </c>
      <c r="AB84" s="28">
        <v>27.1602585765489</v>
      </c>
      <c r="AC84" s="28">
        <v>33.36</v>
      </c>
      <c r="AD84" s="27">
        <v>32.998959877780</v>
      </c>
      <c r="AE84" s="28">
        <v>32.7130540250228</v>
      </c>
      <c r="AF84" s="28">
        <v>29.1</v>
      </c>
      <c r="AG84" s="27">
        <v>29.434203877324</v>
      </c>
      <c r="AH84" s="28">
        <v>29.1069726062468</v>
      </c>
      <c r="AI84" s="28">
        <v>19.65</v>
      </c>
      <c r="AJ84" s="27">
        <v>19.5693241167435</v>
      </c>
      <c r="AK84" s="28">
        <v>20.0472436967</v>
      </c>
      <c r="AL84" s="28">
        <v>24.57</v>
      </c>
      <c r="AM84" s="27">
        <v>24.260017281106</v>
      </c>
      <c r="AN84" s="28">
        <v>23.8225998463902</v>
      </c>
      <c r="AO84" s="28">
        <v>16.32</v>
      </c>
      <c r="AP84" s="27">
        <v>16.6158339733743</v>
      </c>
      <c r="AQ84" s="28">
        <v>16.8281803635433</v>
      </c>
      <c r="AR84" s="28">
        <v>27.11</v>
      </c>
      <c r="AS84" s="27">
        <v>27.6754301075269</v>
      </c>
      <c r="AT84" s="28">
        <v>27.1083941372248</v>
      </c>
      <c r="AU84" s="28">
        <v>29.7</v>
      </c>
      <c r="AV84" s="27">
        <v>29.474331797235</v>
      </c>
      <c r="AW84" s="28">
        <v>29.4124795186892</v>
      </c>
      <c r="AX84" s="28">
        <v>29.85</v>
      </c>
      <c r="AY84" s="27">
        <v>29.4925679949399</v>
      </c>
      <c r="AZ84" s="28">
        <v>30.3755051429174</v>
      </c>
      <c r="BA84" s="28">
        <v>26.38</v>
      </c>
      <c r="BB84" s="27">
        <v>26.3283634152586</v>
      </c>
      <c r="BC84" s="28">
        <v>25.9627848182284</v>
      </c>
      <c r="BD84" s="28">
        <v>31.85</v>
      </c>
      <c r="BE84" s="27">
        <v>31.9636079109063</v>
      </c>
      <c r="BF84" s="28">
        <v>31.8518439580133</v>
      </c>
      <c r="BG84" s="28">
        <v>23.43</v>
      </c>
      <c r="BH84" s="27">
        <v>23.4263332053251</v>
      </c>
      <c r="BI84" s="28">
        <v>23.4263332053251</v>
      </c>
      <c r="BJ84" s="28">
        <v>18.05</v>
      </c>
      <c r="BK84" s="27">
        <v>18.1381821021986</v>
      </c>
      <c r="BL84" s="28">
        <v>17.4478211043821</v>
      </c>
      <c r="BM84" s="28">
        <v>22.01</v>
      </c>
      <c r="BN84" s="27">
        <v>21.7338005632361</v>
      </c>
      <c r="BO84" s="28">
        <v>22.3785759088582</v>
      </c>
      <c r="BP84" s="28">
        <v>18.3</v>
      </c>
      <c r="BQ84" s="27">
        <v>18.0766705069124</v>
      </c>
      <c r="BR84" s="28">
        <v>18.3029070660522</v>
      </c>
      <c r="BS84" s="28">
        <v>29.13</v>
      </c>
      <c r="BT84" s="27">
        <v>29.1814618535586</v>
      </c>
      <c r="BU84" s="28">
        <v>29.1271633384537</v>
      </c>
      <c r="BV84" s="28">
        <v>32.17</v>
      </c>
      <c r="BW84" s="27">
        <v>32.3594239631336</v>
      </c>
      <c r="BX84" s="28">
        <v>33.1394092421915</v>
      </c>
      <c r="BY84" s="28">
        <v>25.58</v>
      </c>
      <c r="BZ84" s="27">
        <v>25.4619822068612</v>
      </c>
      <c r="CA84" s="28">
        <v>25.5806419610855</v>
      </c>
      <c r="CB84" s="28">
        <v>34.11</v>
      </c>
      <c r="CC84" s="27">
        <v>33.3733013312852</v>
      </c>
      <c r="CD84" s="28">
        <v>33.7823105478751</v>
      </c>
      <c r="CE84" s="28">
        <v>24.19</v>
      </c>
      <c r="CF84" s="27">
        <v>24.1037532002048</v>
      </c>
      <c r="CG84" s="28">
        <v>24.3670436507936</v>
      </c>
      <c r="CH84" s="28">
        <v>26.25</v>
      </c>
      <c r="CI84" s="27">
        <v>25.8509261392729</v>
      </c>
      <c r="CJ84" s="28">
        <v>26.2542364311316</v>
      </c>
      <c r="CK84" s="28">
        <v>22.6</v>
      </c>
      <c r="CL84" s="27">
        <v>22.3743010752688</v>
      </c>
      <c r="CM84" s="28">
        <v>22.6025019912386</v>
      </c>
      <c r="CN84" s="28">
        <v>23.09</v>
      </c>
      <c r="CO84" s="27">
        <v>23.0905062724014</v>
      </c>
      <c r="CP84" s="28">
        <v>23.0905062724014</v>
      </c>
      <c r="CQ84" s="28">
        <v>17.76</v>
      </c>
      <c r="CR84" s="27">
        <v>17.3965136968766</v>
      </c>
      <c r="CS84" s="28">
        <v>17.0832674091142</v>
      </c>
      <c r="CT84" s="28">
        <v>32.28</v>
      </c>
      <c r="CU84" s="27">
        <v>31.6956259600615</v>
      </c>
      <c r="CV84" s="28">
        <v>31.725616999488</v>
      </c>
      <c r="CW84" s="28">
        <v>16.08</v>
      </c>
      <c r="CX84" s="27">
        <v>16.0880337941628</v>
      </c>
      <c r="CY84" s="28">
        <v>16.8693445980543</v>
      </c>
      <c r="CZ84" s="28">
        <v>26.47</v>
      </c>
      <c r="DA84" s="27">
        <v>26.3003789042499</v>
      </c>
      <c r="DB84" s="28">
        <v>26.467722094214</v>
      </c>
      <c r="DC84" s="28">
        <v>35.91</v>
      </c>
      <c r="DD84" s="27">
        <v>35.8188613671275</v>
      </c>
      <c r="DE84" s="28">
        <v>36.5827873783922</v>
      </c>
      <c r="DF84" s="28">
        <v>29.52</v>
      </c>
      <c r="DG84" s="27">
        <v>28.7619454189365</v>
      </c>
      <c r="DH84" s="28">
        <v>29.7538106126148</v>
      </c>
      <c r="DI84" s="28">
        <v>20.15</v>
      </c>
      <c r="DJ84" s="27">
        <v>19.7425908858167</v>
      </c>
      <c r="DK84" s="28">
        <v>20.1541212237583</v>
      </c>
      <c r="DL84" s="28">
        <v>24.13</v>
      </c>
      <c r="DM84" s="27">
        <v>24.6497145417307</v>
      </c>
      <c r="DN84" s="28">
        <v>24.131815156170</v>
      </c>
      <c r="DO84" s="28">
        <v>28.01</v>
      </c>
      <c r="DP84" s="27">
        <v>28.3564709024136</v>
      </c>
      <c r="DQ84" s="28">
        <v>28.3564709024136</v>
      </c>
      <c r="DR84" s="28">
        <v>20.51</v>
      </c>
      <c r="DS84" s="27">
        <v>20.5128744239631</v>
      </c>
      <c r="DT84" s="28">
        <v>20.5128744239631</v>
      </c>
      <c r="DU84" s="28">
        <v>33.08</v>
      </c>
      <c r="DV84" s="27">
        <v>33.0820564516129</v>
      </c>
      <c r="DW84" s="28">
        <v>33.0820564516129</v>
      </c>
      <c r="DX84" s="28">
        <v>32.27</v>
      </c>
      <c r="DY84" s="27">
        <v>32.6318599590374</v>
      </c>
      <c r="DZ84" s="28">
        <v>32.8558435739887</v>
      </c>
      <c r="EA84" s="28">
        <v>24.71</v>
      </c>
      <c r="EB84" s="27">
        <v>24.7486770353303</v>
      </c>
      <c r="EC84" s="28">
        <v>24.4579057859703</v>
      </c>
      <c r="ED84" s="28">
        <v>20.95</v>
      </c>
      <c r="EE84" s="27">
        <v>20.6664420122888</v>
      </c>
      <c r="EF84" t="s" s="29">
        <v>76</v>
      </c>
      <c r="EG84" s="28">
        <v>24.19</v>
      </c>
      <c r="EH84" s="27">
        <v>24.1443567588326</v>
      </c>
      <c r="EI84" s="28">
        <v>23.3034485407066</v>
      </c>
      <c r="EJ84" s="28">
        <v>31.95</v>
      </c>
      <c r="EK84" s="27">
        <v>32.3793269628413</v>
      </c>
      <c r="EL84" s="28">
        <v>32.531839182323</v>
      </c>
      <c r="EM84" s="28">
        <v>18.4</v>
      </c>
      <c r="EN84" s="27">
        <v>18.1675262416795</v>
      </c>
      <c r="EO84" s="28">
        <v>18.3955849974398</v>
      </c>
      <c r="EP84" s="28">
        <v>19.75</v>
      </c>
      <c r="EQ84" s="27">
        <v>19.7997100614439</v>
      </c>
      <c r="ER84" s="28">
        <v>19.7528577828981</v>
      </c>
      <c r="ES84" s="28">
        <v>24.13</v>
      </c>
      <c r="ET84" s="27">
        <v>24.1396756338047</v>
      </c>
      <c r="EU84" s="28">
        <v>24.5455127085009</v>
      </c>
      <c r="EV84" s="28">
        <v>22.79</v>
      </c>
      <c r="EW84" s="27">
        <v>23.5237218381977</v>
      </c>
      <c r="EX84" s="28">
        <v>22.8394046196734</v>
      </c>
      <c r="EY84" s="28">
        <v>32.28</v>
      </c>
      <c r="EZ84" s="27">
        <v>32.3117709933436</v>
      </c>
      <c r="FA84" s="28">
        <v>32.2780081925243</v>
      </c>
      <c r="FB84" s="28">
        <v>28.53</v>
      </c>
      <c r="FC84" s="27">
        <v>28.3062480798771</v>
      </c>
      <c r="FD84" s="28">
        <v>28.5343445980543</v>
      </c>
      <c r="FE84" s="28">
        <v>22.85</v>
      </c>
      <c r="FF84" s="27">
        <v>23.0535989503328</v>
      </c>
      <c r="FG84" s="28">
        <v>22.8549001536098</v>
      </c>
      <c r="FH84" s="28">
        <v>27.75</v>
      </c>
      <c r="FI84" s="27">
        <v>27.1083743583246</v>
      </c>
      <c r="FJ84" s="28">
        <v>28.0087627175692</v>
      </c>
      <c r="FK84" s="28">
        <v>23.21</v>
      </c>
      <c r="FL84" s="27">
        <v>23.2990495171001</v>
      </c>
      <c r="FM84" s="28">
        <v>23.5584441928421</v>
      </c>
      <c r="FN84" s="28">
        <v>16.35</v>
      </c>
      <c r="FO84" s="27">
        <v>16.5980350742447</v>
      </c>
      <c r="FP84" s="28">
        <v>16.3511917562724</v>
      </c>
      <c r="FQ84" s="28">
        <v>24.46</v>
      </c>
      <c r="FR84" s="27">
        <v>24.5674219150026</v>
      </c>
      <c r="FS84" s="28">
        <v>23.9860189452125</v>
      </c>
      <c r="FT84" s="32"/>
      <c r="FU84" s="33">
        <f>SUM(SUM(B84,E84,H84,K84,N84,Q84,T84,W84,Z84,AC84,AF84,AI84,AL84,AO84,AR84,AU84,AX84,BA84,BD84,BG84,BJ84,BM84,BP84,BS84,BV84,BY84,CB84,CE84,CH84,CK84),CN84,CQ84,CT84,CW84,CZ84,DC84,DF84,DI84,DL84,DO84,DR84,DU84,DX84,EA84,ED84,EG84,EJ84,EM84,EP84,ES84,EV84,EY84,FB84,FE84,FH84,FK84,FN84,FQ84)/58</f>
        <v>25.5393103448276</v>
      </c>
      <c r="FV84" s="33">
        <f>SUM(SUM(C84,F84,I84,L84,O84,R84,U84,X84,AA84,AD84,AG84,AJ84,AM84,AP84,AS84,AV84,AY84,BB84,BE84,BH84,BK84,BN84,BQ84,BT84,BW84,BZ84,CC84,CF84,CI84,CL84),CO84,CR84,CU84,CX84,DA84,DD84,DG84,DJ84,DM84,DP84,DS84,DV84,DY84,EB84,EE84,EH84,EK84,EN84,EQ84,ET84,EW84,EZ84,FC84,FF84,FI84,FL84,FO84,FR84)/58</f>
        <v>25.4813131205043</v>
      </c>
      <c r="FW84" s="33">
        <f>SUM(SUM(D84,G84,J84,M84,P84,S84,V84,Y84,AB84,AE84,AH84,AK84,AN84,AQ84,AT84,AW84,AZ84,BC84,BF84,BI84,BL84,BO84,BR84,BU84,BX84,CA84,CD84,CG84,CJ84,CM84),CP84,CS84,CV84,CY84,DB84,DE84,DH84,DK84,DN84,DQ84,DT84,DW84,DZ84,EC84,EF84,EI84,EL84,EO84,ER84,EU84,EX84,FA84,FD84,FG84,FJ84,FM84,FP84,FS84)/58</f>
        <v>25.624592257741</v>
      </c>
      <c r="FX84" s="34"/>
      <c r="FY84" s="34"/>
      <c r="FZ84" s="34"/>
      <c r="GA84" s="34"/>
      <c r="GB84" s="31">
        <f>SUM(SUM(D84,G84,J84,M84,P84,S84,V84,Y84,AB84,AE84,AH84,AK84,AQ84,AT84,AW84,AZ84,BC84,BF84,BI84,BO84,BU84,BX84,CA84,CD84,CG84,CJ84,CM84,CS84,CV84,CY84),DB84,DE84,DH84,DK84,DN84,DZ84,EC84,EF84,EL84,EO84,ER84,EU84,EX84,FG84,FJ84,FM84)/46</f>
        <v>26.0340780131389</v>
      </c>
      <c r="GC84" s="37">
        <v>1991</v>
      </c>
      <c r="GD84" s="27">
        <f>AVERAGE(L84,R84,BB84,BH84,CF84,DS84,EH84,EW84,FC84,FF84,FI84,FR84)</f>
        <v>24.5098751972098</v>
      </c>
      <c r="GE84" s="27">
        <f>AVERAGE(M84,S84,BC84,BI84,CG84,DT84,EI84,EX84,FD84,FG84,FJ84,FS84)</f>
        <v>24.3870981954956</v>
      </c>
      <c r="GF84" s="31">
        <f>AVERAGE(I84,BE84,EZ84)</f>
        <v>31.5381114524663</v>
      </c>
      <c r="GG84" s="31">
        <f>AVERAGE(J84,BF84,FA84)</f>
        <v>31.3601661973033</v>
      </c>
      <c r="GH84" s="27">
        <f>AVERAGE(O84,AA84,AD84,AG84,AM84,AV84,AY84,BT84,BW84,CU84,DA84,DP84,DV84,DY84,EK84)</f>
        <v>30.1124352912753</v>
      </c>
      <c r="GI84" s="27">
        <f>AVERAGE(P84,AB84,AE84,AH84,AN84,AW84,AZ84,BU84,BX84,CV84,DB84,DQ84,DW84,DZ84,EL84)</f>
        <v>30.122293514736</v>
      </c>
      <c r="GJ84" s="31">
        <f>AVERAGE(C84,DG84,EE84,EN84,ET84)</f>
        <v>22.7915530891965</v>
      </c>
      <c r="GK84" s="31">
        <f>AVERAGE(D84,DH84,EF84,EO84,EU84)</f>
        <v>23.778810284964</v>
      </c>
      <c r="GL84" s="27">
        <f>AVERAGE(BK84,CR84,CX84)</f>
        <v>17.2075765310793</v>
      </c>
      <c r="GM84" s="27">
        <f>AVERAGE(BL84,CS84,CY84)</f>
        <v>17.1334777038502</v>
      </c>
      <c r="GN84" s="27">
        <f>AVERAGE(AP84,BQ84,CO84,DJ84,DM84,EQ84,FO84)</f>
        <v>19.7961516165606</v>
      </c>
      <c r="GO84" s="27">
        <f>AVERAGE(AQ84,BR84,CP84,DK84,DN84,ER84,FP84)</f>
        <v>19.8016542315851</v>
      </c>
      <c r="GP84" s="27">
        <f>AVERAGE(F84,U84,X84,AJ84,AS84,BN84,BZ84,CC84,CI84,CL84,DD84,EB84,FL84)</f>
        <v>25.6417875800815</v>
      </c>
      <c r="GQ84" s="27">
        <f>AVERAGE(G84,V84,Y84,AK84,AT84,BO84,CA84,CD84,CJ84,CM84,DE84,EC84,FM84)</f>
        <v>25.9164942430645</v>
      </c>
      <c r="GR84" s="27">
        <f>AVERAGE(X84,AS84,CC84,DD84)</f>
        <v>32.101108390937</v>
      </c>
      <c r="GS84" s="27">
        <f>AVERAGE(Y84,AT84,CD84,DE84)</f>
        <v>32.3001540898618</v>
      </c>
      <c r="GT84" s="27">
        <f>AVERAGE(F84,U84,AJ84,BN84,BZ84,CI84,CL84,EB84,FL84)</f>
        <v>22.7709783308124</v>
      </c>
      <c r="GU84" s="27">
        <f>AVERAGE(G84,V84,AK84,BO84,CA84,CJ84,CM84,EC84,FM84)</f>
        <v>23.0793120889324</v>
      </c>
      <c r="GV84" s="27"/>
    </row>
    <row r="85" ht="20.35" customHeight="1">
      <c r="A85" s="25">
        <v>1992</v>
      </c>
      <c r="B85" s="26">
        <v>21.35</v>
      </c>
      <c r="C85" s="27">
        <v>20.8729505005562</v>
      </c>
      <c r="D85" s="28">
        <v>20.982655419602</v>
      </c>
      <c r="E85" s="28">
        <v>19.47</v>
      </c>
      <c r="F85" s="27">
        <v>19.4602703621308</v>
      </c>
      <c r="G85" s="28">
        <v>19.7842133234458</v>
      </c>
      <c r="H85" s="28">
        <v>28.99</v>
      </c>
      <c r="I85" s="27">
        <v>29.4045532072673</v>
      </c>
      <c r="J85" s="28">
        <v>28.9932820417748</v>
      </c>
      <c r="K85" s="28">
        <v>18.43</v>
      </c>
      <c r="L85" s="27">
        <v>18.6367633790632</v>
      </c>
      <c r="M85" s="28">
        <v>18.4318066370041</v>
      </c>
      <c r="N85" s="28">
        <v>31.99</v>
      </c>
      <c r="O85" s="27">
        <v>31.5864725135512</v>
      </c>
      <c r="P85" s="28">
        <v>31.3849295513534</v>
      </c>
      <c r="Q85" s="28">
        <v>26.75</v>
      </c>
      <c r="R85" s="27">
        <v>26.4946941045606</v>
      </c>
      <c r="S85" s="28">
        <v>26.4946941045606</v>
      </c>
      <c r="T85" s="28">
        <v>21.78</v>
      </c>
      <c r="U85" s="27">
        <v>21.0859269558769</v>
      </c>
      <c r="V85" s="28">
        <v>21.5071326164875</v>
      </c>
      <c r="W85" s="28">
        <v>32.29</v>
      </c>
      <c r="X85" s="27">
        <v>32.0883747373625</v>
      </c>
      <c r="Y85" s="28">
        <v>32.285025336794</v>
      </c>
      <c r="Z85" s="28">
        <v>26.19</v>
      </c>
      <c r="AA85" s="27">
        <v>26.8794330119886</v>
      </c>
      <c r="AB85" s="28">
        <v>26.1855994314671</v>
      </c>
      <c r="AC85" s="28">
        <v>33.7</v>
      </c>
      <c r="AD85" s="27">
        <v>33.436711469534</v>
      </c>
      <c r="AE85" s="28">
        <v>33.0927125818811</v>
      </c>
      <c r="AF85" s="28">
        <v>29.43</v>
      </c>
      <c r="AG85" s="27">
        <v>29.7496619700902</v>
      </c>
      <c r="AH85" s="28">
        <v>29.427796007910</v>
      </c>
      <c r="AI85" s="28">
        <v>19.68</v>
      </c>
      <c r="AJ85" s="27">
        <v>19.5622945247806</v>
      </c>
      <c r="AK85" s="28">
        <v>20.0589658262267</v>
      </c>
      <c r="AL85" s="28">
        <v>23.86</v>
      </c>
      <c r="AM85" s="27">
        <v>23.573958719565</v>
      </c>
      <c r="AN85" s="28">
        <v>23.1881738969225</v>
      </c>
      <c r="AO85" s="28">
        <v>15.85</v>
      </c>
      <c r="AP85" s="27">
        <v>16.1175642689408</v>
      </c>
      <c r="AQ85" s="28">
        <v>16.3719867754295</v>
      </c>
      <c r="AR85" s="28">
        <v>26.37</v>
      </c>
      <c r="AS85" s="27">
        <v>26.9650092695588</v>
      </c>
      <c r="AT85" s="28">
        <v>26.3653333951304</v>
      </c>
      <c r="AU85" s="28">
        <v>28.29</v>
      </c>
      <c r="AV85" s="27">
        <v>28.1301368804845</v>
      </c>
      <c r="AW85" s="28">
        <v>28.0442275367693</v>
      </c>
      <c r="AX85" s="28">
        <v>30.89</v>
      </c>
      <c r="AY85" s="27">
        <v>30.5789398714621</v>
      </c>
      <c r="AZ85" t="s" s="29">
        <v>76</v>
      </c>
      <c r="BA85" s="28">
        <v>24.15</v>
      </c>
      <c r="BB85" s="27">
        <v>24.087538005191</v>
      </c>
      <c r="BC85" s="28">
        <v>23.7411049314053</v>
      </c>
      <c r="BD85" s="28">
        <v>32.31</v>
      </c>
      <c r="BE85" s="27">
        <v>32.4562507724632</v>
      </c>
      <c r="BF85" s="28">
        <v>32.3117741935484</v>
      </c>
      <c r="BG85" s="28">
        <v>21.66</v>
      </c>
      <c r="BH85" s="27">
        <v>21.6560001853912</v>
      </c>
      <c r="BI85" s="28">
        <v>21.6560001853912</v>
      </c>
      <c r="BJ85" s="28">
        <v>17.23</v>
      </c>
      <c r="BK85" s="27">
        <v>17.2918823384007</v>
      </c>
      <c r="BL85" s="28">
        <v>16.6213864170066</v>
      </c>
      <c r="BM85" s="28">
        <v>20.54</v>
      </c>
      <c r="BN85" s="27">
        <v>20.5775355333086</v>
      </c>
      <c r="BO85" s="28">
        <v>20.8596588802373</v>
      </c>
      <c r="BP85" s="28">
        <v>17.61</v>
      </c>
      <c r="BQ85" s="27">
        <v>17.4066206278581</v>
      </c>
      <c r="BR85" s="28">
        <v>17.6148068841923</v>
      </c>
      <c r="BS85" s="28">
        <v>27.8</v>
      </c>
      <c r="BT85" s="27">
        <v>27.7654223828946</v>
      </c>
      <c r="BU85" s="28">
        <v>27.8000500556174</v>
      </c>
      <c r="BV85" s="28">
        <v>32.96</v>
      </c>
      <c r="BW85" s="27">
        <v>33.0768814114448</v>
      </c>
      <c r="BX85" s="28">
        <v>33.9096341614139</v>
      </c>
      <c r="BY85" s="28">
        <v>25.23</v>
      </c>
      <c r="BZ85" s="27">
        <v>25.1311413916698</v>
      </c>
      <c r="CA85" s="28">
        <v>25.2293452601656</v>
      </c>
      <c r="CB85" s="28">
        <v>35.31</v>
      </c>
      <c r="CC85" s="27">
        <v>34.3844741070325</v>
      </c>
      <c r="CD85" s="28">
        <v>34.9034050179211</v>
      </c>
      <c r="CE85" s="28">
        <v>22.99</v>
      </c>
      <c r="CF85" s="27">
        <v>22.9005917068348</v>
      </c>
      <c r="CG85" s="28">
        <v>23.1412659127425</v>
      </c>
      <c r="CH85" s="28">
        <v>23.64</v>
      </c>
      <c r="CI85" s="27">
        <v>23.1592408231368</v>
      </c>
      <c r="CJ85" s="28">
        <v>23.6362371771104</v>
      </c>
      <c r="CK85" s="28">
        <v>21.6</v>
      </c>
      <c r="CL85" s="27">
        <v>21.3698527905786</v>
      </c>
      <c r="CM85" s="28">
        <v>21.6095878136201</v>
      </c>
      <c r="CN85" s="28">
        <v>21.51</v>
      </c>
      <c r="CO85" s="27">
        <v>21.5143857372389</v>
      </c>
      <c r="CP85" s="28">
        <v>21.5143857372389</v>
      </c>
      <c r="CQ85" s="28">
        <v>17.15</v>
      </c>
      <c r="CR85" s="27">
        <v>16.7831433073786</v>
      </c>
      <c r="CS85" s="28">
        <v>16.4996746384872</v>
      </c>
      <c r="CT85" s="28">
        <v>32.28</v>
      </c>
      <c r="CU85" s="27">
        <v>31.5909383883327</v>
      </c>
      <c r="CV85" s="28">
        <v>31.6671737115313</v>
      </c>
      <c r="CW85" s="28">
        <v>15.84</v>
      </c>
      <c r="CX85" s="27">
        <v>15.8527067111606</v>
      </c>
      <c r="CY85" s="28">
        <v>16.5526486219256</v>
      </c>
      <c r="CZ85" s="28">
        <v>27.01</v>
      </c>
      <c r="DA85" s="27">
        <v>26.8402824125572</v>
      </c>
      <c r="DB85" s="28">
        <v>27.0145494994438</v>
      </c>
      <c r="DC85" s="28">
        <v>34.73</v>
      </c>
      <c r="DD85" s="27">
        <v>34.6251340996169</v>
      </c>
      <c r="DE85" s="28">
        <v>35.3822126436782</v>
      </c>
      <c r="DF85" s="28">
        <v>27.69</v>
      </c>
      <c r="DG85" s="27">
        <v>26.9927429286509</v>
      </c>
      <c r="DH85" s="28">
        <v>27.9481717340255</v>
      </c>
      <c r="DI85" s="28">
        <v>19.52</v>
      </c>
      <c r="DJ85" s="27">
        <v>18.7899601408973</v>
      </c>
      <c r="DK85" s="28">
        <v>19.5159757755531</v>
      </c>
      <c r="DL85" s="28">
        <v>22.73</v>
      </c>
      <c r="DM85" s="27">
        <v>23.2912300704487</v>
      </c>
      <c r="DN85" s="28">
        <v>22.726804474107</v>
      </c>
      <c r="DO85" s="28">
        <v>26.8</v>
      </c>
      <c r="DP85" s="27">
        <v>27.1199595229267</v>
      </c>
      <c r="DQ85" s="28">
        <v>27.1199595229267</v>
      </c>
      <c r="DR85" s="28">
        <v>19.53</v>
      </c>
      <c r="DS85" s="27">
        <v>19.5328173278952</v>
      </c>
      <c r="DT85" s="28">
        <v>19.5328173278952</v>
      </c>
      <c r="DU85" s="28">
        <v>33.94</v>
      </c>
      <c r="DV85" s="27">
        <v>33.9387043010753</v>
      </c>
      <c r="DW85" s="28">
        <v>33.9591914805625</v>
      </c>
      <c r="DX85" s="28">
        <v>32.82</v>
      </c>
      <c r="DY85" s="27">
        <v>33.1904755062945</v>
      </c>
      <c r="DZ85" s="28">
        <v>33.399437646768</v>
      </c>
      <c r="EA85" s="28">
        <v>24.01</v>
      </c>
      <c r="EB85" s="27">
        <v>24.0410727969349</v>
      </c>
      <c r="EC85" s="28">
        <v>23.7455524657026</v>
      </c>
      <c r="ED85" s="28">
        <v>19.79</v>
      </c>
      <c r="EE85" s="27">
        <v>19.4724465455444</v>
      </c>
      <c r="EF85" t="s" s="29">
        <v>76</v>
      </c>
      <c r="EG85" s="28">
        <v>23.04</v>
      </c>
      <c r="EH85" s="27">
        <v>23.0075142133234</v>
      </c>
      <c r="EI85" s="28">
        <v>22.398873130639</v>
      </c>
      <c r="EJ85" s="28">
        <v>32.83</v>
      </c>
      <c r="EK85" s="27">
        <v>33.2046159312817</v>
      </c>
      <c r="EL85" s="28">
        <v>33.3981520065029</v>
      </c>
      <c r="EM85" s="28">
        <v>17.82</v>
      </c>
      <c r="EN85" s="27">
        <v>17.6013570290721</v>
      </c>
      <c r="EO85" s="28">
        <v>17.8218311571941</v>
      </c>
      <c r="EP85" s="28">
        <v>19.02</v>
      </c>
      <c r="EQ85" s="27">
        <v>19.0775268817204</v>
      </c>
      <c r="ER85" s="28">
        <v>19.0223578667655</v>
      </c>
      <c r="ES85" s="28">
        <v>22.43</v>
      </c>
      <c r="ET85" s="27">
        <v>22.3941061123485</v>
      </c>
      <c r="EU85" s="28">
        <v>22.778282626885</v>
      </c>
      <c r="EV85" s="28">
        <v>21.5</v>
      </c>
      <c r="EW85" s="27">
        <v>22.2080768755407</v>
      </c>
      <c r="EX85" s="28">
        <v>21.5211104710701</v>
      </c>
      <c r="EY85" s="28">
        <v>32.88</v>
      </c>
      <c r="EZ85" s="27">
        <v>32.8386821777283</v>
      </c>
      <c r="FA85" s="28">
        <v>32.8837918675071</v>
      </c>
      <c r="FB85" s="28">
        <v>26.95</v>
      </c>
      <c r="FC85" s="27">
        <v>26.6332604128044</v>
      </c>
      <c r="FD85" s="28">
        <v>26.9477221604252</v>
      </c>
      <c r="FE85" s="28">
        <v>20.83</v>
      </c>
      <c r="FF85" s="27">
        <v>21.0364967247559</v>
      </c>
      <c r="FG85" s="28">
        <v>20.8271233469287</v>
      </c>
      <c r="FH85" s="28">
        <v>26.58</v>
      </c>
      <c r="FI85" s="27">
        <v>26.0024537670182</v>
      </c>
      <c r="FJ85" s="28">
        <v>26.8219416701582</v>
      </c>
      <c r="FK85" s="28">
        <v>22.24</v>
      </c>
      <c r="FL85" s="27">
        <v>21.9856965632007</v>
      </c>
      <c r="FM85" s="28">
        <v>22.5651551106167</v>
      </c>
      <c r="FN85" s="28">
        <v>15.59</v>
      </c>
      <c r="FO85" s="27">
        <v>15.8217451489309</v>
      </c>
      <c r="FP85" s="28">
        <v>15.5856884192312</v>
      </c>
      <c r="FQ85" s="28">
        <v>23.66</v>
      </c>
      <c r="FR85" s="27">
        <v>23.7263817822272</v>
      </c>
      <c r="FS85" s="28">
        <v>23.2533225188481</v>
      </c>
      <c r="FT85" s="32"/>
      <c r="FU85" s="33">
        <f>SUM(SUM(B85,E85,H85,K85,N85,Q85,T85,W85,Z85,AC85,AF85,AI85,AL85,AO85,AR85,AU85,AX85,BA85,BD85,BG85,BJ85,BM85,BP85,BS85,BV85,BY85,CB85,CE85,CH85,CK85),CN85,CQ85,CT85,CW85,CZ85,DC85,DF85,DI85,DL85,DO85,DR85,DU85,DX85,EA85,ED85,EG85,EJ85,EM85,EP85,ES85,EV85,EY85,FB85,FE85,FH85,FK85,FN85,FQ85)/58</f>
        <v>24.8113793103448</v>
      </c>
      <c r="FV85" s="33">
        <f>SUM(SUM(C85,F85,I85,L85,O85,R85,U85,X85,AA85,AD85,AG85,AJ85,AM85,AP85,AS85,AV85,AY85,BB85,BE85,BH85,BK85,BN85,BQ85,BT85,BW85,BZ85,CC85,CF85,CI85,CL85),CO85,CR85,CU85,CX85,DA85,DD85,DG85,DJ85,DM85,DP85,DS85,DV85,DY85,EB85,EE85,EH85,EK85,EN85,EQ85,ET85,EW85,EZ85,FC85,FF85,FI85,FL85,FO85,FR85)/58</f>
        <v>24.7413976075842</v>
      </c>
      <c r="FW85" s="33">
        <f>SUM(SUM(D85,G85,J85,M85,P85,S85,V85,Y85,AB85,AE85,AH85,AK85,AN85,AQ85,AT85,AW85,AZ85,BC85,BF85,BI85,BL85,BO85,BR85,BU85,BX85,CA85,CD85,CG85,CJ85,CM85),CP85,CS85,CV85,CY85,DB85,DE85,DH85,DK85,DN85,DQ85,DT85,DW85,DZ85,EC85,EF85,EI85,EL85,EO85,ER85,EU85,EX85,FA85,FD85,FG85,FJ85,FM85,FP85,FS85)/58</f>
        <v>24.7863696251026</v>
      </c>
      <c r="FX85" s="34"/>
      <c r="FY85" s="34"/>
      <c r="FZ85" s="34"/>
      <c r="GA85" s="34"/>
      <c r="GB85" s="31">
        <f>SUM(SUM(D85,G85,J85,M85,P85,S85,V85,Y85,AB85,AE85,AH85,AK85,AQ85,AT85,AW85,AZ85,BC85,BF85,BI85,BO85,BU85,BX85,CA85,CD85,CG85,CJ85,CM85,CS85,CV85,CY85),DB85,DE85,DH85,DK85,DN85,DZ85,EC85,EF85,EL85,EO85,ER85,EU85,EX85,FG85,FJ85,FM85)/46</f>
        <v>25.1685586282353</v>
      </c>
      <c r="GC85" s="37">
        <v>1992</v>
      </c>
      <c r="GD85" s="27">
        <f>AVERAGE(L85,R85,BB85,BH85,CF85,DS85,EH85,EW85,FC85,FF85,FI85,FR85)</f>
        <v>22.9935490403838</v>
      </c>
      <c r="GE85" s="27">
        <f>AVERAGE(M85,S85,BC85,BI85,CG85,DT85,EI85,EX85,FD85,FG85,FJ85,FS85)</f>
        <v>22.8973151997557</v>
      </c>
      <c r="GF85" s="31">
        <f>AVERAGE(I85,BE85,EZ85)</f>
        <v>31.5664953858196</v>
      </c>
      <c r="GG85" s="31">
        <f>AVERAGE(J85,BF85,FA85)</f>
        <v>31.3962827009434</v>
      </c>
      <c r="GH85" s="27">
        <f>AVERAGE(O85,AA85,AD85,AG85,AM85,AV85,AY85,BT85,BW85,CU85,DA85,DP85,DV85,DY85,EK85)</f>
        <v>30.0441729528989</v>
      </c>
      <c r="GI85" s="31">
        <f>AVERAGE(P85,AB85,AE85,AH85,AN85,AW85,AZ85,BU85,BX85,CV85,DB85,DQ85,DW85,DZ85,EL85)</f>
        <v>29.9708276493621</v>
      </c>
      <c r="GJ85" s="31">
        <f>AVERAGE(C85,DG85,EE85,EN85,ET85)</f>
        <v>21.4667206232344</v>
      </c>
      <c r="GK85" s="31">
        <f>AVERAGE(D85,DH85,EF85,EO85,EU85)</f>
        <v>22.3827352344267</v>
      </c>
      <c r="GL85" s="27">
        <f>AVERAGE(BK85,CR85,CX85)</f>
        <v>16.6425774523133</v>
      </c>
      <c r="GM85" s="27">
        <f>AVERAGE(BL85,CS85,CY85)</f>
        <v>16.5579032258065</v>
      </c>
      <c r="GN85" s="27">
        <f>AVERAGE(AP85,BQ85,CO85,DJ85,DM85,EQ85,FO85)</f>
        <v>18.8598618394336</v>
      </c>
      <c r="GO85" s="27">
        <f>AVERAGE(AQ85,BR85,CP85,DK85,DN85,ER85,FP85)</f>
        <v>18.9074294189311</v>
      </c>
      <c r="GP85" s="27">
        <f>AVERAGE(F85,U85,X85,AJ85,AS85,BN85,BZ85,CC85,CI85,CL85,DD85,EB85,FL85)</f>
        <v>24.9566172273222</v>
      </c>
      <c r="GQ85" s="27">
        <f>AVERAGE(G85,V85,Y85,AK85,AT85,BO85,CA85,CD85,CJ85,CM85,DE85,EC85,FM85)</f>
        <v>25.2255249897797</v>
      </c>
      <c r="GR85" s="27">
        <f>AVERAGE(X85,AS85,CC85,DD85)</f>
        <v>32.0157480533927</v>
      </c>
      <c r="GS85" s="27">
        <f>AVERAGE(Y85,AT85,CD85,DE85)</f>
        <v>32.2339940983809</v>
      </c>
      <c r="GT85" s="27">
        <f>AVERAGE(F85,U85,AJ85,BN85,BZ85,CI85,CL85,EB85,FL85)</f>
        <v>21.8192257490686</v>
      </c>
      <c r="GU85" s="27">
        <f>AVERAGE(G85,V85,AK85,BO85,CA85,CJ85,CM85,EC85,FM85)</f>
        <v>22.1106498304014</v>
      </c>
      <c r="GV85" s="27"/>
    </row>
    <row r="86" ht="20.35" customHeight="1">
      <c r="A86" s="25">
        <v>1993</v>
      </c>
      <c r="B86" s="26">
        <v>22.72</v>
      </c>
      <c r="C86" s="27">
        <v>22.1673374295955</v>
      </c>
      <c r="D86" s="28">
        <v>22.3802547363031</v>
      </c>
      <c r="E86" s="28">
        <v>19.46</v>
      </c>
      <c r="F86" s="27">
        <v>19.4591653865848</v>
      </c>
      <c r="G86" s="28">
        <v>19.4591653865848</v>
      </c>
      <c r="H86" s="28">
        <v>28.49</v>
      </c>
      <c r="I86" s="27">
        <v>28.9403801843318</v>
      </c>
      <c r="J86" s="28">
        <v>28.5126241679467</v>
      </c>
      <c r="K86" s="28">
        <v>19.89</v>
      </c>
      <c r="L86" s="27">
        <v>20.0817236303123</v>
      </c>
      <c r="M86" s="28">
        <v>19.8863344854071</v>
      </c>
      <c r="N86" s="28">
        <v>32.65</v>
      </c>
      <c r="O86" s="27">
        <v>32.238159970514</v>
      </c>
      <c r="P86" s="28">
        <v>32.0147958269329</v>
      </c>
      <c r="Q86" s="28">
        <v>27.8</v>
      </c>
      <c r="R86" s="27">
        <v>27.4949878392217</v>
      </c>
      <c r="S86" s="28">
        <v>27.4949878392217</v>
      </c>
      <c r="T86" s="28">
        <v>21.49</v>
      </c>
      <c r="U86" s="27">
        <v>20.8404741085039</v>
      </c>
      <c r="V86" s="28">
        <v>21.488321172555</v>
      </c>
      <c r="W86" s="28">
        <v>31.75</v>
      </c>
      <c r="X86" s="27">
        <v>31.5538293650794</v>
      </c>
      <c r="Y86" s="28">
        <v>31.7453737839222</v>
      </c>
      <c r="Z86" s="28">
        <v>26.58</v>
      </c>
      <c r="AA86" s="27">
        <v>27.3284094982079</v>
      </c>
      <c r="AB86" s="28">
        <v>26.5799455965182</v>
      </c>
      <c r="AC86" s="28">
        <v>32.78</v>
      </c>
      <c r="AD86" s="27">
        <v>32.3950934459805</v>
      </c>
      <c r="AE86" s="28">
        <v>32.1240290578597</v>
      </c>
      <c r="AF86" s="28">
        <v>28.76</v>
      </c>
      <c r="AG86" s="27">
        <v>29.0316282642089</v>
      </c>
      <c r="AH86" s="28">
        <v>28.760086405530</v>
      </c>
      <c r="AI86" s="28">
        <v>19.15</v>
      </c>
      <c r="AJ86" s="27">
        <v>19.2115358334657</v>
      </c>
      <c r="AK86" s="28">
        <v>19.537304412310</v>
      </c>
      <c r="AL86" s="28">
        <v>23.98</v>
      </c>
      <c r="AM86" s="27">
        <v>23.7118209165387</v>
      </c>
      <c r="AN86" s="28">
        <v>23.2953705837174</v>
      </c>
      <c r="AO86" s="28">
        <v>16.87</v>
      </c>
      <c r="AP86" s="27">
        <v>17.1564125704045</v>
      </c>
      <c r="AQ86" s="28">
        <v>17.3630670762929</v>
      </c>
      <c r="AR86" s="28">
        <v>26.56</v>
      </c>
      <c r="AS86" s="27">
        <v>27.1698739119304</v>
      </c>
      <c r="AT86" s="28">
        <v>26.5645794930875</v>
      </c>
      <c r="AU86" s="28">
        <v>28.8</v>
      </c>
      <c r="AV86" s="27">
        <v>28.6943766001024</v>
      </c>
      <c r="AW86" s="28">
        <v>28.5755081925243</v>
      </c>
      <c r="AX86" s="28">
        <v>30.19</v>
      </c>
      <c r="AY86" s="27">
        <v>30.2186879160266</v>
      </c>
      <c r="AZ86" s="28">
        <v>30.7348184049296</v>
      </c>
      <c r="BA86" s="28">
        <v>25.58</v>
      </c>
      <c r="BB86" s="27">
        <v>25.5382565284178</v>
      </c>
      <c r="BC86" s="28">
        <v>25.1689452124936</v>
      </c>
      <c r="BD86" s="28">
        <v>32.26</v>
      </c>
      <c r="BE86" s="27">
        <v>32.3973342293907</v>
      </c>
      <c r="BF86" s="28">
        <v>32.2647785458269</v>
      </c>
      <c r="BG86" s="28">
        <v>22.48</v>
      </c>
      <c r="BH86" s="27">
        <v>22.4826804915515</v>
      </c>
      <c r="BI86" s="28">
        <v>22.4826804915515</v>
      </c>
      <c r="BJ86" s="28">
        <v>18.01</v>
      </c>
      <c r="BK86" s="27">
        <v>18.0894317760475</v>
      </c>
      <c r="BL86" s="28">
        <v>17.403116665980</v>
      </c>
      <c r="BM86" s="28">
        <v>21.03</v>
      </c>
      <c r="BN86" s="27">
        <v>21.1286143113159</v>
      </c>
      <c r="BO86" s="28">
        <v>21.419389422992</v>
      </c>
      <c r="BP86" s="28">
        <v>18.28</v>
      </c>
      <c r="BQ86" s="27">
        <v>18.0592266760245</v>
      </c>
      <c r="BR86" s="28">
        <v>18.2854838709677</v>
      </c>
      <c r="BS86" s="28">
        <v>28.54</v>
      </c>
      <c r="BT86" s="27">
        <v>28.5380101126472</v>
      </c>
      <c r="BU86" s="28">
        <v>28.5392229902714</v>
      </c>
      <c r="BV86" s="28">
        <v>32.52</v>
      </c>
      <c r="BW86" s="27">
        <v>32.6812736815156</v>
      </c>
      <c r="BX86" s="28">
        <v>33.5362263184844</v>
      </c>
      <c r="BY86" s="28">
        <v>24.95</v>
      </c>
      <c r="BZ86" s="27">
        <v>24.8816289042499</v>
      </c>
      <c r="CA86" s="28">
        <v>24.9524353558628</v>
      </c>
      <c r="CB86" s="28">
        <v>33.32</v>
      </c>
      <c r="CC86" s="27">
        <v>32.5521543778802</v>
      </c>
      <c r="CD86" s="28">
        <v>32.9755011520738</v>
      </c>
      <c r="CE86" s="28">
        <v>24.04</v>
      </c>
      <c r="CF86" s="27">
        <v>23.9558858166923</v>
      </c>
      <c r="CG86" s="28">
        <v>24.2139989759345</v>
      </c>
      <c r="CH86" s="28">
        <v>24.77</v>
      </c>
      <c r="CI86" s="27">
        <v>24.2799615975422</v>
      </c>
      <c r="CJ86" s="28">
        <v>24.7713786482335</v>
      </c>
      <c r="CK86" s="28">
        <v>21.8</v>
      </c>
      <c r="CL86" s="27">
        <v>21.5638728878648</v>
      </c>
      <c r="CM86" s="28">
        <v>21.8023687916027</v>
      </c>
      <c r="CN86" s="28">
        <v>22.56</v>
      </c>
      <c r="CO86" s="27">
        <v>22.562430875576</v>
      </c>
      <c r="CP86" s="28">
        <v>22.562430875576</v>
      </c>
      <c r="CQ86" s="28">
        <v>17.87</v>
      </c>
      <c r="CR86" s="27">
        <v>17.511490655402</v>
      </c>
      <c r="CS86" s="28">
        <v>17.1774391961085</v>
      </c>
      <c r="CT86" s="28">
        <v>32.71</v>
      </c>
      <c r="CU86" s="27">
        <v>31.9867997951869</v>
      </c>
      <c r="CV86" s="28">
        <v>32.0289349718382</v>
      </c>
      <c r="CW86" s="28">
        <v>16.46</v>
      </c>
      <c r="CX86" s="27">
        <v>16.4659011776754</v>
      </c>
      <c r="CY86" s="28">
        <v>17.3368650793651</v>
      </c>
      <c r="CZ86" s="28">
        <v>26.48</v>
      </c>
      <c r="DA86" s="27">
        <v>26.3192581925243</v>
      </c>
      <c r="DB86" s="28">
        <v>26.483013312852</v>
      </c>
      <c r="DC86" s="28">
        <v>34.41</v>
      </c>
      <c r="DD86" s="27">
        <v>34.3036072708653</v>
      </c>
      <c r="DE86" s="28">
        <v>35.0871441372248</v>
      </c>
      <c r="DF86" s="28">
        <v>28.99</v>
      </c>
      <c r="DG86" s="27">
        <v>28.4227816180236</v>
      </c>
      <c r="DH86" s="28">
        <v>28.9905939580133</v>
      </c>
      <c r="DI86" s="28">
        <v>20.43</v>
      </c>
      <c r="DJ86" s="27">
        <v>19.7342050691244</v>
      </c>
      <c r="DK86" s="28">
        <v>20.4313370455709</v>
      </c>
      <c r="DL86" s="28">
        <v>23.5</v>
      </c>
      <c r="DM86" s="27">
        <v>24.0782686891961</v>
      </c>
      <c r="DN86" s="28">
        <v>23.5004051459293</v>
      </c>
      <c r="DO86" s="28">
        <v>27.87</v>
      </c>
      <c r="DP86" s="27">
        <v>28.2208499743984</v>
      </c>
      <c r="DQ86" s="28">
        <v>28.2208499743984</v>
      </c>
      <c r="DR86" s="28">
        <v>20.19</v>
      </c>
      <c r="DS86" s="27">
        <v>20.1856662826421</v>
      </c>
      <c r="DT86" s="28">
        <v>20.1856662826421</v>
      </c>
      <c r="DU86" s="28">
        <v>33.33</v>
      </c>
      <c r="DV86" s="27">
        <v>33.3275544034818</v>
      </c>
      <c r="DW86" s="28">
        <v>33.3275544034818</v>
      </c>
      <c r="DX86" s="28">
        <v>32.06</v>
      </c>
      <c r="DY86" s="27">
        <v>32.4045166268419</v>
      </c>
      <c r="DZ86" s="28">
        <v>32.6601894521249</v>
      </c>
      <c r="EA86" s="28">
        <v>24.24</v>
      </c>
      <c r="EB86" s="27">
        <v>24.2625320020481</v>
      </c>
      <c r="EC86" s="28">
        <v>23.9533659754224</v>
      </c>
      <c r="ED86" s="28">
        <v>21.93</v>
      </c>
      <c r="EE86" s="27">
        <v>20.9623431899642</v>
      </c>
      <c r="EF86" s="28">
        <v>21.9531776121028</v>
      </c>
      <c r="EG86" s="28">
        <v>23.28</v>
      </c>
      <c r="EH86" s="27">
        <v>23.2540335381464</v>
      </c>
      <c r="EI86" s="28">
        <v>22.594160266257</v>
      </c>
      <c r="EJ86" s="28">
        <v>32.82</v>
      </c>
      <c r="EK86" s="27">
        <v>33.2064266513057</v>
      </c>
      <c r="EL86" s="28">
        <v>33.4129915514593</v>
      </c>
      <c r="EM86" s="28">
        <v>18.65</v>
      </c>
      <c r="EN86" s="27">
        <v>18.3850868469375</v>
      </c>
      <c r="EO86" s="28">
        <v>18.652277905786</v>
      </c>
      <c r="EP86" s="28">
        <v>19.84</v>
      </c>
      <c r="EQ86" s="27">
        <v>19.8969271633384</v>
      </c>
      <c r="ER86" s="28">
        <v>19.8695801331285</v>
      </c>
      <c r="ES86" s="28">
        <v>23.77</v>
      </c>
      <c r="ET86" s="27">
        <v>23.7567873033529</v>
      </c>
      <c r="EU86" s="28">
        <v>23.9330800193435</v>
      </c>
      <c r="EV86" s="28">
        <v>22.25</v>
      </c>
      <c r="EW86" s="27">
        <v>22.9940104966718</v>
      </c>
      <c r="EX86" s="28">
        <v>22.2665797388044</v>
      </c>
      <c r="EY86" s="28">
        <v>31.19</v>
      </c>
      <c r="EZ86" s="27">
        <v>31.261729390681</v>
      </c>
      <c r="FA86" s="28">
        <v>31.1905728366616</v>
      </c>
      <c r="FB86" s="28">
        <v>27.66</v>
      </c>
      <c r="FC86" s="27">
        <v>27.3734350998464</v>
      </c>
      <c r="FD86" s="28">
        <v>27.6619809267793</v>
      </c>
      <c r="FE86" s="28">
        <v>21.95</v>
      </c>
      <c r="FF86" s="27">
        <v>22.1603371250243</v>
      </c>
      <c r="FG86" s="28">
        <v>21.9524276753712</v>
      </c>
      <c r="FH86" s="28">
        <v>27.44</v>
      </c>
      <c r="FI86" t="s" s="30">
        <v>76</v>
      </c>
      <c r="FJ86" t="s" s="29">
        <v>76</v>
      </c>
      <c r="FK86" s="28">
        <v>22.71</v>
      </c>
      <c r="FL86" s="27">
        <v>22.4359951754154</v>
      </c>
      <c r="FM86" s="28">
        <v>23.0793401444843</v>
      </c>
      <c r="FN86" s="28">
        <v>16.59</v>
      </c>
      <c r="FO86" s="27">
        <v>16.848064516129</v>
      </c>
      <c r="FP86" s="28">
        <v>16.5881035586278</v>
      </c>
      <c r="FQ86" s="28">
        <v>23.64</v>
      </c>
      <c r="FR86" s="27">
        <v>23.6792204301075</v>
      </c>
      <c r="FS86" s="28">
        <v>23.2486226318484</v>
      </c>
      <c r="FT86" s="32"/>
      <c r="FU86" s="33">
        <f>SUM(SUM(B86,E86,H86,K86,N86,Q86,T86,W86,Z86,AC86,AF86,AI86,AL86,AO86,AR86,AU86,AX86,BA86,BD86,BG86,BJ86,BM86,BP86,BS86,BV86,BY86,CB86,CE86,CH86,CK86),CN86,CQ86,CT86,CW86,CZ86,DC86,DF86,DI86,DL86,DO86,DR86,DU86,DX86,EA86,ED86,EG86,EJ86,EM86,EP86,ES86,EV86,EY86,FB86,FE86,FH86,FK86,FN86,FQ86)/58</f>
        <v>25.1779310344828</v>
      </c>
      <c r="FV86" s="33">
        <f>SUM(SUM(C86,F86,I86,L86,O86,R86,U86,X86,AA86,AD86,AG86,AJ86,AM86,AP86,AS86,AV86,AY86,BB86,BE86,BH86,BK86,BN86,BQ86,BT86,BW86,BZ86,CC86,CF86,CI86,CL86),CO86,CR86,CU86,CX86,DA86,DD86,DG86,DJ86,DM86,DP86,DS86,DV86,DY86,EB86,EE86,EH86,EK86,EN86,EQ86,ET86,EW86,EZ86,FC86,FF86,FI86,FL86,FO86,FR86)/58</f>
        <v>25.0849559267027</v>
      </c>
      <c r="FW86" s="33">
        <f>SUM(SUM(D86,G86,J86,M86,P86,S86,V86,Y86,AB86,AE86,AH86,AK86,AN86,AQ86,AT86,AW86,AZ86,BC86,BF86,BI86,BL86,BO86,BR86,BU86,BX86,CA86,CD86,CG86,CJ86,CM86),CP86,CS86,CV86,CY86,DB86,DE86,DH86,DK86,DN86,DQ86,DT86,DW86,DZ86,EC86,EF86,EI86,EL86,EO86,ER86,EU86,EX86,FA86,FD86,FG86,FJ86,FM86,FP86,FS86)/58</f>
        <v>25.1347504890372</v>
      </c>
      <c r="FX86" s="34"/>
      <c r="FY86" s="34"/>
      <c r="FZ86" s="34"/>
      <c r="GA86" s="34"/>
      <c r="GB86" s="31">
        <f>SUM(SUM(D86,G86,J86,M86,P86,S86,V86,Y86,AB86,AE86,AH86,AK86,AQ86,AT86,AW86,AZ86,BC86,BF86,BI86,BO86,BU86,BX86,CA86,CD86,CG86,CJ86,CM86,CS86,CV86,CY86),DB86,DE86,DH86,DK86,DN86,DZ86,EC86,EF86,EL86,EO86,ER86,EU86,EX86,FG86,FJ86,FM86)/46</f>
        <v>25.5137081110707</v>
      </c>
      <c r="GC86" s="37">
        <v>1993</v>
      </c>
      <c r="GD86" s="27">
        <f>AVERAGE(L86,R86,BB86,BH86,CF86,DS86,EH86,EW86,FC86,FF86,FI86,FR86)</f>
        <v>23.5636579344213</v>
      </c>
      <c r="GE86" s="27">
        <f>AVERAGE(M86,S86,BC86,BI86,CG86,DT86,EI86,EX86,FD86,FG86,FJ86,FS86)</f>
        <v>23.3778531387555</v>
      </c>
      <c r="GF86" s="31">
        <f>AVERAGE(I86,BE86,EZ86)</f>
        <v>30.8664812681345</v>
      </c>
      <c r="GG86" s="31">
        <f>AVERAGE(J86,BF86,FA86)</f>
        <v>30.6559918501451</v>
      </c>
      <c r="GH86" s="27">
        <f>AVERAGE(O86,AA86,AD86,AG86,AM86,AV86,AY86,BT86,BW86,CU86,DA86,DP86,DV86,DY86,EK86)</f>
        <v>30.0201910699654</v>
      </c>
      <c r="GI86" s="27">
        <f>AVERAGE(P86,AB86,AE86,AH86,AN86,AW86,AZ86,BU86,BX86,CV86,DB86,DQ86,DW86,DZ86,EL86)</f>
        <v>30.0195691361948</v>
      </c>
      <c r="GJ86" s="31">
        <f>AVERAGE(C86,DG86,EE86,EN86,ET86)</f>
        <v>22.7388672775747</v>
      </c>
      <c r="GK86" s="31">
        <f>AVERAGE(D86,DH86,EF86,EO86,EU86)</f>
        <v>23.1818768463097</v>
      </c>
      <c r="GL86" s="27">
        <f>AVERAGE(BK86,CR86,CX86)</f>
        <v>17.3556078697083</v>
      </c>
      <c r="GM86" s="27">
        <f>AVERAGE(BL86,CS86,CY86)</f>
        <v>17.3058069804845</v>
      </c>
      <c r="GN86" s="27">
        <f>AVERAGE(AP86,BQ86,CO86,DJ86,DM86,EQ86,FO86)</f>
        <v>19.7622193656847</v>
      </c>
      <c r="GO86" s="27">
        <f>AVERAGE(AQ86,BR86,CP86,DK86,DN86,ER86,FP86)</f>
        <v>19.8000582437276</v>
      </c>
      <c r="GP86" s="27">
        <f>AVERAGE(F86,U86,X86,AJ86,AS86,BN86,BZ86,CC86,CI86,CL86,DD86,EB86,FL86)</f>
        <v>24.8956342409805</v>
      </c>
      <c r="GQ86" s="27">
        <f>AVERAGE(G86,V86,Y86,AK86,AT86,BO86,CA86,CD86,CJ86,CM86,DE86,EC86,FM86)</f>
        <v>25.1412052212581</v>
      </c>
      <c r="GR86" s="27">
        <f>AVERAGE(X86,AS86,CC86,DD86)</f>
        <v>31.3948662314388</v>
      </c>
      <c r="GS86" s="27">
        <f>AVERAGE(Y86,AT86,CD86,DE86)</f>
        <v>31.5931496415771</v>
      </c>
      <c r="GT86" s="27">
        <f>AVERAGE(F86,U86,AJ86,BN86,BZ86,CI86,CL86,EB86,FL86)</f>
        <v>22.0070866896656</v>
      </c>
      <c r="GU86" s="27">
        <f>AVERAGE(G86,V86,AK86,BO86,CA86,CJ86,CM86,EC86,FM86)</f>
        <v>22.2736743677831</v>
      </c>
      <c r="GV86" s="27"/>
    </row>
    <row r="87" ht="20.35" customHeight="1">
      <c r="A87" s="25">
        <v>1994</v>
      </c>
      <c r="B87" s="26">
        <v>22.2</v>
      </c>
      <c r="C87" s="27">
        <v>21.6952073732719</v>
      </c>
      <c r="D87" s="28">
        <v>21.8533474142345</v>
      </c>
      <c r="E87" s="28">
        <v>20.8</v>
      </c>
      <c r="F87" s="27">
        <v>20.7989445724526</v>
      </c>
      <c r="G87" s="28">
        <v>20.7989445724526</v>
      </c>
      <c r="H87" s="28">
        <v>29.38</v>
      </c>
      <c r="I87" s="27">
        <v>29.7479409882233</v>
      </c>
      <c r="J87" s="28">
        <v>29.3797139016897</v>
      </c>
      <c r="K87" s="28">
        <v>20.43</v>
      </c>
      <c r="L87" s="27">
        <v>20.6174718381977</v>
      </c>
      <c r="M87" s="28">
        <v>20.426968766001</v>
      </c>
      <c r="N87" s="28">
        <v>32.26</v>
      </c>
      <c r="O87" s="27">
        <v>31.8138846219491</v>
      </c>
      <c r="P87" s="28">
        <v>31.7111194316436</v>
      </c>
      <c r="Q87" s="28">
        <v>27.9</v>
      </c>
      <c r="R87" s="27">
        <v>27.6171908602151</v>
      </c>
      <c r="S87" s="28">
        <v>27.5749417562724</v>
      </c>
      <c r="T87" s="28">
        <v>23.51</v>
      </c>
      <c r="U87" s="27">
        <v>22.7404000256016</v>
      </c>
      <c r="V87" s="28">
        <v>23.5093522785458</v>
      </c>
      <c r="W87" s="28">
        <v>32.85</v>
      </c>
      <c r="X87" s="27">
        <v>32.6732213261649</v>
      </c>
      <c r="Y87" s="28">
        <v>32.8548841525858</v>
      </c>
      <c r="Z87" s="28">
        <v>26.46</v>
      </c>
      <c r="AA87" s="27">
        <v>27.1885887096774</v>
      </c>
      <c r="AB87" s="28">
        <v>26.4560970302099</v>
      </c>
      <c r="AC87" s="28">
        <v>33.02</v>
      </c>
      <c r="AD87" s="27">
        <v>32.761438172043</v>
      </c>
      <c r="AE87" s="28">
        <v>32.4568855606759</v>
      </c>
      <c r="AF87" s="28">
        <v>29.12</v>
      </c>
      <c r="AG87" s="27">
        <v>29.4010432667691</v>
      </c>
      <c r="AH87" s="28">
        <v>29.1162999231951</v>
      </c>
      <c r="AI87" s="28">
        <v>20.04</v>
      </c>
      <c r="AJ87" s="27">
        <v>20.1406802752617</v>
      </c>
      <c r="AK87" s="28">
        <v>20.426735813161</v>
      </c>
      <c r="AL87" s="28">
        <v>23.65</v>
      </c>
      <c r="AM87" s="27">
        <v>23.3984811827957</v>
      </c>
      <c r="AN87" s="28">
        <v>23.0163580565708</v>
      </c>
      <c r="AO87" t="s" s="29">
        <v>75</v>
      </c>
      <c r="AP87" s="27">
        <v>16.6592375014151</v>
      </c>
      <c r="AQ87" s="28">
        <v>16.863722226117</v>
      </c>
      <c r="AR87" s="28">
        <v>28.47</v>
      </c>
      <c r="AS87" s="27">
        <v>29.0533141321045</v>
      </c>
      <c r="AT87" s="28">
        <v>28.4716628264209</v>
      </c>
      <c r="AU87" s="28">
        <v>28.41</v>
      </c>
      <c r="AV87" s="27">
        <v>28.2497337429596</v>
      </c>
      <c r="AW87" s="28">
        <v>28.1385426267281</v>
      </c>
      <c r="AX87" s="28">
        <v>30.06</v>
      </c>
      <c r="AY87" s="27">
        <v>30.1136427158924</v>
      </c>
      <c r="AZ87" s="28">
        <v>30.5707075763194</v>
      </c>
      <c r="BA87" s="28">
        <v>25.9</v>
      </c>
      <c r="BB87" s="27">
        <v>25.8632296466974</v>
      </c>
      <c r="BC87" s="28">
        <v>25.494965437788</v>
      </c>
      <c r="BD87" s="28">
        <v>32.1</v>
      </c>
      <c r="BE87" s="27">
        <v>32.2573598310292</v>
      </c>
      <c r="BF87" s="28">
        <v>32.0994879672299</v>
      </c>
      <c r="BG87" s="28">
        <v>23.37</v>
      </c>
      <c r="BH87" s="27">
        <v>23.3667031490015</v>
      </c>
      <c r="BI87" s="28">
        <v>23.3667031490015</v>
      </c>
      <c r="BJ87" t="s" s="29">
        <v>75</v>
      </c>
      <c r="BK87" t="s" s="30">
        <v>76</v>
      </c>
      <c r="BL87" t="s" s="29">
        <v>76</v>
      </c>
      <c r="BM87" s="28">
        <v>22.14</v>
      </c>
      <c r="BN87" s="27">
        <v>22.226198796723</v>
      </c>
      <c r="BO87" s="28">
        <v>22.5464356118792</v>
      </c>
      <c r="BP87" s="28">
        <v>18.23</v>
      </c>
      <c r="BQ87" s="27">
        <v>18.016432482790</v>
      </c>
      <c r="BR87" s="28">
        <v>18.2369204760139</v>
      </c>
      <c r="BS87" s="28">
        <v>28.49</v>
      </c>
      <c r="BT87" s="27">
        <v>28.4687768817204</v>
      </c>
      <c r="BU87" s="28">
        <v>28.4896710189452</v>
      </c>
      <c r="BV87" s="28">
        <v>33.15</v>
      </c>
      <c r="BW87" s="27">
        <v>33.227910906298</v>
      </c>
      <c r="BX87" s="28">
        <v>34.0827092933948</v>
      </c>
      <c r="BY87" s="28">
        <v>26.74</v>
      </c>
      <c r="BZ87" s="27">
        <v>26.6363236047107</v>
      </c>
      <c r="CA87" s="28">
        <v>26.7426830517153</v>
      </c>
      <c r="CB87" s="28">
        <v>33.45</v>
      </c>
      <c r="CC87" s="27">
        <v>32.7011879160266</v>
      </c>
      <c r="CD87" s="28">
        <v>33.1316225038402</v>
      </c>
      <c r="CE87" t="s" s="29">
        <v>75</v>
      </c>
      <c r="CF87" t="s" s="30">
        <v>76</v>
      </c>
      <c r="CG87" t="s" s="29">
        <v>76</v>
      </c>
      <c r="CH87" s="28">
        <v>26.69</v>
      </c>
      <c r="CI87" s="27">
        <v>26.1956266001024</v>
      </c>
      <c r="CJ87" s="28">
        <v>26.6859229390681</v>
      </c>
      <c r="CK87" s="28">
        <v>23.45</v>
      </c>
      <c r="CL87" s="27">
        <v>23.2081835637481</v>
      </c>
      <c r="CM87" s="28">
        <v>23.4522209421403</v>
      </c>
      <c r="CN87" s="28">
        <v>23.24</v>
      </c>
      <c r="CO87" s="27">
        <v>23.2424795186892</v>
      </c>
      <c r="CP87" s="28">
        <v>23.2424795186892</v>
      </c>
      <c r="CQ87" s="28">
        <v>17.82</v>
      </c>
      <c r="CR87" s="27">
        <v>17.4582334869432</v>
      </c>
      <c r="CS87" s="28">
        <v>17.1538780081925</v>
      </c>
      <c r="CT87" s="28">
        <v>31.64</v>
      </c>
      <c r="CU87" s="27">
        <v>31.1538658474142</v>
      </c>
      <c r="CV87" s="28">
        <v>31.2077432155658</v>
      </c>
      <c r="CW87" s="28">
        <v>16.14</v>
      </c>
      <c r="CX87" s="27">
        <v>16.1448495903738</v>
      </c>
      <c r="CY87" s="28">
        <v>16.9279089861751</v>
      </c>
      <c r="CZ87" s="28">
        <v>26.34</v>
      </c>
      <c r="DA87" s="27">
        <v>26.1609677419355</v>
      </c>
      <c r="DB87" s="28">
        <v>26.3399807987711</v>
      </c>
      <c r="DC87" s="28">
        <v>35.66</v>
      </c>
      <c r="DD87" s="27">
        <v>35.6012780906867</v>
      </c>
      <c r="DE87" s="28">
        <v>36.3811763952893</v>
      </c>
      <c r="DF87" s="28">
        <v>29.25</v>
      </c>
      <c r="DG87" s="27">
        <v>28.6830826359094</v>
      </c>
      <c r="DH87" s="28">
        <v>29.2528616231439</v>
      </c>
      <c r="DI87" s="28">
        <v>20.19</v>
      </c>
      <c r="DJ87" s="27">
        <v>19.4509472606247</v>
      </c>
      <c r="DK87" s="28">
        <v>20.1935163850487</v>
      </c>
      <c r="DL87" s="28">
        <v>24.15</v>
      </c>
      <c r="DM87" s="27">
        <v>24.712567844342</v>
      </c>
      <c r="DN87" s="28">
        <v>24.1505453149002</v>
      </c>
      <c r="DO87" s="28">
        <v>27.08</v>
      </c>
      <c r="DP87" s="27">
        <v>27.3864464925755</v>
      </c>
      <c r="DQ87" s="28">
        <v>27.3864464925755</v>
      </c>
      <c r="DR87" s="28">
        <v>20.32</v>
      </c>
      <c r="DS87" s="27">
        <v>20.3181886840758</v>
      </c>
      <c r="DT87" s="28">
        <v>20.3181886840758</v>
      </c>
      <c r="DU87" s="28">
        <v>33.52</v>
      </c>
      <c r="DV87" s="27">
        <v>33.5321428526156</v>
      </c>
      <c r="DW87" s="28">
        <v>33.5207467855721</v>
      </c>
      <c r="DX87" s="28">
        <v>32.68</v>
      </c>
      <c r="DY87" s="27">
        <v>32.9911027464379</v>
      </c>
      <c r="DZ87" s="28">
        <v>33.2670404285185</v>
      </c>
      <c r="EA87" s="28">
        <v>25.59</v>
      </c>
      <c r="EB87" s="27">
        <v>25.6439528929852</v>
      </c>
      <c r="EC87" s="28">
        <v>25.3310221454173</v>
      </c>
      <c r="ED87" s="28">
        <v>21.81</v>
      </c>
      <c r="EE87" s="27">
        <v>21.0604691500256</v>
      </c>
      <c r="EF87" s="28">
        <v>21.7763168114484</v>
      </c>
      <c r="EG87" s="28">
        <v>23.59</v>
      </c>
      <c r="EH87" s="27">
        <v>23.5678200204813</v>
      </c>
      <c r="EI87" s="28">
        <v>22.8318433179723</v>
      </c>
      <c r="EJ87" s="28">
        <v>32.36</v>
      </c>
      <c r="EK87" s="27">
        <v>32.7562512800819</v>
      </c>
      <c r="EL87" s="28">
        <v>32.9485720686124</v>
      </c>
      <c r="EM87" s="28">
        <v>18.28</v>
      </c>
      <c r="EN87" s="27">
        <v>18.0257066052227</v>
      </c>
      <c r="EO87" s="28">
        <v>18.2793106758833</v>
      </c>
      <c r="EP87" s="28">
        <v>19.6</v>
      </c>
      <c r="EQ87" s="27">
        <v>19.6008544546851</v>
      </c>
      <c r="ER87" s="28">
        <v>19.599109703021</v>
      </c>
      <c r="ES87" s="28">
        <v>23.65</v>
      </c>
      <c r="ET87" s="27">
        <v>23.6559392534915</v>
      </c>
      <c r="EU87" s="28">
        <v>23.8005889088013</v>
      </c>
      <c r="EV87" s="28">
        <v>22.54</v>
      </c>
      <c r="EW87" s="27">
        <v>23.2477259344598</v>
      </c>
      <c r="EX87" s="28">
        <v>22.5539854909335</v>
      </c>
      <c r="EY87" s="28">
        <v>32.09</v>
      </c>
      <c r="EZ87" s="27">
        <v>32.0678833845366</v>
      </c>
      <c r="FA87" s="28">
        <v>32.0923719918075</v>
      </c>
      <c r="FB87" s="28">
        <v>28</v>
      </c>
      <c r="FC87" s="27">
        <v>27.6980568356375</v>
      </c>
      <c r="FD87" s="28">
        <v>27.9996524577573</v>
      </c>
      <c r="FE87" s="28">
        <v>22.56</v>
      </c>
      <c r="FF87" s="27">
        <v>22.7586629544291</v>
      </c>
      <c r="FG87" s="28">
        <v>22.5366741264544</v>
      </c>
      <c r="FH87" s="28">
        <v>27.62</v>
      </c>
      <c r="FI87" s="27">
        <v>27.3423604710702</v>
      </c>
      <c r="FJ87" s="28">
        <v>27.217329109063</v>
      </c>
      <c r="FK87" s="28">
        <v>24.36</v>
      </c>
      <c r="FL87" s="27">
        <v>24.0475489918251</v>
      </c>
      <c r="FM87" s="28">
        <v>24.6631554681569</v>
      </c>
      <c r="FN87" s="28">
        <v>16.41</v>
      </c>
      <c r="FO87" s="27">
        <v>16.6538165642601</v>
      </c>
      <c r="FP87" s="28">
        <v>16.4121729390681</v>
      </c>
      <c r="FQ87" s="28">
        <v>23.73</v>
      </c>
      <c r="FR87" s="27">
        <v>23.7566020225294</v>
      </c>
      <c r="FS87" s="28">
        <v>23.3148303891449</v>
      </c>
      <c r="FT87" s="32"/>
      <c r="FU87" s="33">
        <f>SUM(SUM(B87,E87,H87,K87,N87,Q87,T87,W87,Z87,AC87,AF87,AI87,AL87,AO87,AR87,AU87,AX87,BA87,BD87,BG87,BJ87,BM87,BP87,BS87,BV87,BY87,CB87,CE87,CH87,CK87),CN87,CQ87,CT87,CW87,CZ87,DC87,DF87,DI87,DL87,DO87,DR87,DU87,DX87,EA87,ED87,EG87,EJ87,EM87,EP87,ES87,EV87,EY87,FB87,FE87,FH87,FK87,FN87,FQ87)/58</f>
        <v>25.8634545454545</v>
      </c>
      <c r="FV87" s="33">
        <f>SUM(SUM(C87,F87,I87,L87,O87,R87,U87,X87,AA87,AD87,AG87,AJ87,AM87,AP87,AS87,AV87,AY87,BB87,BE87,BH87,BK87,BN87,BQ87,BT87,BW87,BZ87,CC87,CF87,CI87,CL87),CO87,CR87,CU87,CX87,DA87,DD87,DG87,DJ87,DM87,DP87,DS87,DV87,DY87,EB87,EE87,EH87,EK87,EN87,EQ87,ET87,EW87,EZ87,FC87,FF87,FI87,FL87,FO87,FR87)/58</f>
        <v>25.6349671123605</v>
      </c>
      <c r="FW87" s="33">
        <f>SUM(SUM(D87,G87,J87,M87,P87,S87,V87,Y87,AB87,AE87,AH87,AK87,AN87,AQ87,AT87,AW87,AZ87,BC87,BF87,BI87,BL87,BO87,BR87,BU87,BX87,CA87,CD87,CG87,CJ87,CM87),CP87,CS87,CV87,CY87,DB87,DE87,DH87,DK87,DN87,DQ87,DT87,DW87,DZ87,EC87,EF87,EI87,EL87,EO87,ER87,EU87,EX87,FA87,FD87,FG87,FJ87,FM87,FP87,FS87)/58</f>
        <v>25.6902691882839</v>
      </c>
      <c r="FX87" s="34"/>
      <c r="FY87" s="34"/>
      <c r="FZ87" s="34"/>
      <c r="GA87" s="34"/>
      <c r="GB87" s="31">
        <f>SUM(SUM(D87,G87,J87,M87,P87,S87,V87,Y87,AB87,AE87,AH87,AK87,AQ87,AT87,AW87,AZ87,BC87,BF87,BI87,BO87,BU87,BX87,CA87,CD87,CG87,CJ87,CM87,CS87,CV87,CY87),DB87,DE87,DH87,DK87,DN87,DZ87,EC87,EF87,EL87,EO87,ER87,EU87,EX87,FG87,FJ87,FM87)/46</f>
        <v>26.0062902985478</v>
      </c>
      <c r="GC87" s="37">
        <v>1994</v>
      </c>
      <c r="GD87" s="27">
        <f>AVERAGE(L87,R87,BB87,BH87,CF87,DS87,EH87,EW87,FC87,FF87,FI87,FR87)</f>
        <v>24.1958193106177</v>
      </c>
      <c r="GE87" s="27">
        <f>AVERAGE(M87,S87,BC87,BI87,CG87,DT87,EI87,EX87,FD87,FG87,FJ87,FS87)</f>
        <v>23.9669166076786</v>
      </c>
      <c r="GF87" s="31">
        <f>AVERAGE(I87,BE87,EZ87)</f>
        <v>31.3577280679297</v>
      </c>
      <c r="GG87" s="31">
        <f>AVERAGE(J87,BF87,FA87)</f>
        <v>31.1905246202424</v>
      </c>
      <c r="GH87" s="27">
        <f>AVERAGE(O87,AA87,AD87,AG87,AM87,AV87,AY87,BT87,BW87,CU87,DA87,DP87,DV87,DY87,EK87)</f>
        <v>29.9069518107444</v>
      </c>
      <c r="GI87" s="27">
        <f>AVERAGE(P87,AB87,AE87,AH87,AN87,AW87,AZ87,BU87,BX87,CV87,DB87,DQ87,DW87,DZ87,EL87)</f>
        <v>29.9139280204865</v>
      </c>
      <c r="GJ87" s="31">
        <f>AVERAGE(C87,DG87,EE87,EN87,ET87)</f>
        <v>22.6240810035842</v>
      </c>
      <c r="GK87" s="31">
        <f>AVERAGE(D87,DH87,EF87,EO87,EU87)</f>
        <v>22.9924850867023</v>
      </c>
      <c r="GL87" s="27">
        <f>AVERAGE(BK87,CR87,CX87)</f>
        <v>16.8015415386585</v>
      </c>
      <c r="GM87" s="27">
        <f>AVERAGE(BL87,CS87,CY87)</f>
        <v>17.0408934971838</v>
      </c>
      <c r="GN87" s="27">
        <f>AVERAGE(AP87,BQ87,CO87,DJ87,DM87,EQ87,FO87)</f>
        <v>19.7623336609723</v>
      </c>
      <c r="GO87" s="27">
        <f>AVERAGE(AQ87,BR87,CP87,DK87,DN87,ER87,FP87)</f>
        <v>19.8140666518369</v>
      </c>
      <c r="GP87" s="27">
        <f>AVERAGE(F87,U87,X87,AJ87,AS87,BN87,BZ87,CC87,CI87,CL87,DD87,EB87,FL87)</f>
        <v>26.2820662144918</v>
      </c>
      <c r="GQ87" s="27">
        <f>AVERAGE(G87,V87,Y87,AK87,AT87,BO87,CA87,CD87,CJ87,CM87,DE87,EC87,FM87)</f>
        <v>26.5381399000517</v>
      </c>
      <c r="GR87" s="27">
        <f>AVERAGE(X87,AS87,CC87,DD87)</f>
        <v>32.5072503662457</v>
      </c>
      <c r="GS87" s="27">
        <f>AVERAGE(Y87,AT87,CD87,DE87)</f>
        <v>32.7098364695341</v>
      </c>
      <c r="GT87" s="27">
        <f>AVERAGE(F87,U87,AJ87,BN87,BZ87,CI87,CL87,EB87,FL87)</f>
        <v>23.5153177026012</v>
      </c>
      <c r="GU87" s="27">
        <f>AVERAGE(G87,V87,AK87,BO87,CA87,CJ87,CM87,EC87,FM87)</f>
        <v>23.7951636469485</v>
      </c>
      <c r="GV87" s="27"/>
    </row>
    <row r="88" ht="20.35" customHeight="1">
      <c r="A88" s="25">
        <v>1995</v>
      </c>
      <c r="B88" s="26">
        <v>21.92</v>
      </c>
      <c r="C88" s="27">
        <v>21.4180606758833</v>
      </c>
      <c r="D88" s="28">
        <v>21.5768362775218</v>
      </c>
      <c r="E88" s="28">
        <v>19.92</v>
      </c>
      <c r="F88" s="27">
        <v>19.9201414490527</v>
      </c>
      <c r="G88" s="28">
        <v>19.9201414490527</v>
      </c>
      <c r="H88" s="28">
        <v>28.71</v>
      </c>
      <c r="I88" s="27">
        <v>29.086831797235</v>
      </c>
      <c r="J88" s="28">
        <v>28.7078309011777</v>
      </c>
      <c r="K88" s="28">
        <v>19.47</v>
      </c>
      <c r="L88" s="27">
        <v>19.6673116857257</v>
      </c>
      <c r="M88" s="28">
        <v>19.471209961882</v>
      </c>
      <c r="N88" s="28">
        <v>32.03</v>
      </c>
      <c r="O88" s="27">
        <v>31.5776926523298</v>
      </c>
      <c r="P88" s="28">
        <v>31.4222823860727</v>
      </c>
      <c r="Q88" s="28">
        <v>27.17</v>
      </c>
      <c r="R88" s="27">
        <v>26.7572561443932</v>
      </c>
      <c r="S88" s="28">
        <v>26.9846022255769</v>
      </c>
      <c r="T88" s="28">
        <v>22.76</v>
      </c>
      <c r="U88" s="27">
        <v>22.0554556380497</v>
      </c>
      <c r="V88" s="28">
        <v>22.756763952893</v>
      </c>
      <c r="W88" s="28">
        <v>32.22</v>
      </c>
      <c r="X88" s="27">
        <v>32.1297875064004</v>
      </c>
      <c r="Y88" s="28">
        <v>32.2183589349718</v>
      </c>
      <c r="Z88" s="28">
        <v>26.54</v>
      </c>
      <c r="AA88" s="27">
        <v>27.2665847414235</v>
      </c>
      <c r="AB88" s="28">
        <v>26.5429077060932</v>
      </c>
      <c r="AC88" s="28">
        <v>32.88</v>
      </c>
      <c r="AD88" s="27">
        <v>32.7946641705069</v>
      </c>
      <c r="AE88" s="28">
        <v>32.2881935483871</v>
      </c>
      <c r="AF88" s="28">
        <v>29.45</v>
      </c>
      <c r="AG88" s="27">
        <v>29.7721031746032</v>
      </c>
      <c r="AH88" s="28">
        <v>29.4501785714286</v>
      </c>
      <c r="AI88" s="28">
        <v>19.68</v>
      </c>
      <c r="AJ88" s="27">
        <v>19.7524872653919</v>
      </c>
      <c r="AK88" s="28">
        <v>20.0690268066812</v>
      </c>
      <c r="AL88" s="28">
        <v>23.85</v>
      </c>
      <c r="AM88" s="27">
        <v>23.7236443932412</v>
      </c>
      <c r="AN88" s="28">
        <v>23.3056880440348</v>
      </c>
      <c r="AO88" t="s" s="29">
        <v>75</v>
      </c>
      <c r="AP88" t="s" s="30">
        <v>76</v>
      </c>
      <c r="AQ88" t="s" s="29">
        <v>76</v>
      </c>
      <c r="AR88" s="28">
        <v>27.57</v>
      </c>
      <c r="AS88" s="27">
        <v>28.205822452637</v>
      </c>
      <c r="AT88" s="28">
        <v>27.5685496671787</v>
      </c>
      <c r="AU88" s="28">
        <v>29</v>
      </c>
      <c r="AV88" s="27">
        <v>28.8330785970302</v>
      </c>
      <c r="AW88" s="28">
        <v>28.7501920122888</v>
      </c>
      <c r="AX88" s="28">
        <v>30.1</v>
      </c>
      <c r="AY88" s="27">
        <v>30.1128686635945</v>
      </c>
      <c r="AZ88" s="28">
        <v>30.621318484383</v>
      </c>
      <c r="BA88" s="28">
        <v>24.85</v>
      </c>
      <c r="BB88" s="27">
        <v>25.1940437788018</v>
      </c>
      <c r="BC88" s="28">
        <v>24.8526593701997</v>
      </c>
      <c r="BD88" s="28">
        <v>31.84</v>
      </c>
      <c r="BE88" s="27">
        <v>31.8271761392729</v>
      </c>
      <c r="BF88" s="28">
        <v>31.8353904249872</v>
      </c>
      <c r="BG88" s="28">
        <v>22.18</v>
      </c>
      <c r="BH88" s="27">
        <v>22.1763818484383</v>
      </c>
      <c r="BI88" s="28">
        <v>22.1763818484383</v>
      </c>
      <c r="BJ88" s="28">
        <v>16.92</v>
      </c>
      <c r="BK88" s="27">
        <v>16.9644196942622</v>
      </c>
      <c r="BL88" s="28">
        <v>16.3345264954888</v>
      </c>
      <c r="BM88" s="28">
        <v>21.3</v>
      </c>
      <c r="BN88" s="27">
        <v>21.3518778801843</v>
      </c>
      <c r="BO88" s="28">
        <v>21.6245666922683</v>
      </c>
      <c r="BP88" s="28">
        <v>17.27</v>
      </c>
      <c r="BQ88" s="27">
        <v>17.0568554787506</v>
      </c>
      <c r="BR88" s="28">
        <v>17.2740258576549</v>
      </c>
      <c r="BS88" s="28">
        <v>28.43</v>
      </c>
      <c r="BT88" s="27">
        <v>28.4274647977471</v>
      </c>
      <c r="BU88" s="28">
        <v>28.4306131592422</v>
      </c>
      <c r="BV88" s="28">
        <v>32.89</v>
      </c>
      <c r="BW88" s="27">
        <v>33.0220942140297</v>
      </c>
      <c r="BX88" s="28">
        <v>33.8534101382488</v>
      </c>
      <c r="BY88" s="28">
        <v>26.09</v>
      </c>
      <c r="BZ88" s="27">
        <v>25.9934037378392</v>
      </c>
      <c r="CA88" s="28">
        <v>26.0864234511009</v>
      </c>
      <c r="CB88" s="28">
        <v>33.57</v>
      </c>
      <c r="CC88" s="27">
        <v>32.7906195596518</v>
      </c>
      <c r="CD88" s="28">
        <v>33.2358493343574</v>
      </c>
      <c r="CE88" s="28">
        <v>23.31</v>
      </c>
      <c r="CF88" s="27">
        <v>23.2348220686124</v>
      </c>
      <c r="CG88" s="28">
        <v>23.4713581669227</v>
      </c>
      <c r="CH88" s="28">
        <v>24.47</v>
      </c>
      <c r="CI88" s="27">
        <v>23.9753501024066</v>
      </c>
      <c r="CJ88" s="28">
        <v>24.4656080389145</v>
      </c>
      <c r="CK88" s="28">
        <v>22.26</v>
      </c>
      <c r="CL88" s="27">
        <v>22.0224955197133</v>
      </c>
      <c r="CM88" s="28">
        <v>22.2672555043523</v>
      </c>
      <c r="CN88" s="28">
        <v>22.11</v>
      </c>
      <c r="CO88" s="27">
        <v>22.1070762928828</v>
      </c>
      <c r="CP88" s="28">
        <v>22.1161876511821</v>
      </c>
      <c r="CQ88" s="28">
        <v>17.12</v>
      </c>
      <c r="CR88" s="27">
        <v>16.7627073732719</v>
      </c>
      <c r="CS88" s="28">
        <v>16.4619943676395</v>
      </c>
      <c r="CT88" s="28">
        <v>32.21</v>
      </c>
      <c r="CU88" s="27">
        <v>31.5729205069124</v>
      </c>
      <c r="CV88" s="28">
        <v>31.6325198412698</v>
      </c>
      <c r="CW88" s="28">
        <v>15.9</v>
      </c>
      <c r="CX88" s="27">
        <v>15.9013492063492</v>
      </c>
      <c r="CY88" s="28">
        <v>16.6309158986175</v>
      </c>
      <c r="CZ88" s="28">
        <v>26.8</v>
      </c>
      <c r="DA88" s="27">
        <v>26.6629121863799</v>
      </c>
      <c r="DB88" s="28">
        <v>26.795445468510</v>
      </c>
      <c r="DC88" s="28">
        <v>33.83</v>
      </c>
      <c r="DD88" s="27">
        <v>33.7538031945156</v>
      </c>
      <c r="DE88" s="28">
        <v>34.6001454437912</v>
      </c>
      <c r="DF88" s="28">
        <v>28.13</v>
      </c>
      <c r="DG88" s="27">
        <v>27.5935119047619</v>
      </c>
      <c r="DH88" s="28">
        <v>28.1346518177163</v>
      </c>
      <c r="DI88" s="28">
        <v>19.42</v>
      </c>
      <c r="DJ88" s="27">
        <v>18.6942274705581</v>
      </c>
      <c r="DK88" s="28">
        <v>19.4203142601126</v>
      </c>
      <c r="DL88" s="28">
        <v>23.27</v>
      </c>
      <c r="DM88" s="27">
        <v>23.8075115207373</v>
      </c>
      <c r="DN88" s="28">
        <v>23.2531939466348</v>
      </c>
      <c r="DO88" s="28">
        <v>27.12</v>
      </c>
      <c r="DP88" s="27">
        <v>27.4565349947914</v>
      </c>
      <c r="DQ88" s="28">
        <v>27.4565349947914</v>
      </c>
      <c r="DR88" s="28">
        <v>19.51</v>
      </c>
      <c r="DS88" s="27">
        <v>19.5134184587814</v>
      </c>
      <c r="DT88" s="28">
        <v>19.5134184587814</v>
      </c>
      <c r="DU88" s="28">
        <v>33.75</v>
      </c>
      <c r="DV88" s="27">
        <v>33.7547036610343</v>
      </c>
      <c r="DW88" s="28">
        <v>33.7443485707223</v>
      </c>
      <c r="DX88" s="28">
        <v>32.93</v>
      </c>
      <c r="DY88" s="27">
        <v>33.0172362341959</v>
      </c>
      <c r="DZ88" s="28">
        <v>33.5032364409784</v>
      </c>
      <c r="EA88" s="28">
        <v>24.83</v>
      </c>
      <c r="EB88" s="27">
        <v>24.8776670506912</v>
      </c>
      <c r="EC88" s="28">
        <v>24.574160266257</v>
      </c>
      <c r="ED88" s="28">
        <v>20.27</v>
      </c>
      <c r="EE88" s="27">
        <v>20.2643458781362</v>
      </c>
      <c r="EF88" s="28">
        <v>20.3205528258082</v>
      </c>
      <c r="EG88" t="s" s="29">
        <v>75</v>
      </c>
      <c r="EH88" t="s" s="30">
        <v>76</v>
      </c>
      <c r="EI88" t="s" s="29">
        <v>76</v>
      </c>
      <c r="EJ88" s="28">
        <v>32.68</v>
      </c>
      <c r="EK88" s="27">
        <v>33.0406586021505</v>
      </c>
      <c r="EL88" s="28">
        <v>33.2546626984127</v>
      </c>
      <c r="EM88" s="28">
        <v>17.88</v>
      </c>
      <c r="EN88" s="27">
        <v>17.6595526606011</v>
      </c>
      <c r="EO88" s="28">
        <v>17.871005575468</v>
      </c>
      <c r="EP88" s="28">
        <v>19.07</v>
      </c>
      <c r="EQ88" s="27">
        <v>19.1345756528418</v>
      </c>
      <c r="ER88" s="28">
        <v>19.0798723890743</v>
      </c>
      <c r="ES88" s="28">
        <v>23.03</v>
      </c>
      <c r="ET88" s="27">
        <v>23.0523733822413</v>
      </c>
      <c r="EU88" s="28">
        <v>23.0931050594135</v>
      </c>
      <c r="EV88" s="28">
        <v>21.82</v>
      </c>
      <c r="EW88" s="27">
        <v>22.4203449820788</v>
      </c>
      <c r="EX88" s="28">
        <v>21.8307992125289</v>
      </c>
      <c r="EY88" s="28">
        <v>32.1</v>
      </c>
      <c r="EZ88" s="27">
        <v>32.0683451409856</v>
      </c>
      <c r="FA88" s="28">
        <v>32.1049668061515</v>
      </c>
      <c r="FB88" s="28">
        <v>27.18</v>
      </c>
      <c r="FC88" s="27">
        <v>26.8727150537634</v>
      </c>
      <c r="FD88" s="28">
        <v>27.1858125430372</v>
      </c>
      <c r="FE88" s="28">
        <v>21.24</v>
      </c>
      <c r="FF88" s="27">
        <v>21.4545007680492</v>
      </c>
      <c r="FG88" s="28">
        <v>21.2386859959038</v>
      </c>
      <c r="FH88" s="28">
        <v>26.6</v>
      </c>
      <c r="FI88" s="27">
        <v>26.2398459538546</v>
      </c>
      <c r="FJ88" s="28">
        <v>26.2330031604781</v>
      </c>
      <c r="FK88" s="28">
        <v>23.28</v>
      </c>
      <c r="FL88" s="27">
        <v>22.9836708678857</v>
      </c>
      <c r="FM88" s="28">
        <v>23.6161384121687</v>
      </c>
      <c r="FN88" s="28">
        <v>15.8</v>
      </c>
      <c r="FO88" s="27">
        <v>16.050650921659</v>
      </c>
      <c r="FP88" s="28">
        <v>15.8006835637481</v>
      </c>
      <c r="FQ88" s="28">
        <v>23.87</v>
      </c>
      <c r="FR88" s="27">
        <v>23.8718823604711</v>
      </c>
      <c r="FS88" s="28">
        <v>23.3858077316948</v>
      </c>
      <c r="FT88" s="32"/>
      <c r="FU88" s="33">
        <f>SUM(SUM(B88,E88,H88,K88,N88,Q88,T88,W88,Z88,AC88,AF88,AI88,AL88,AO88,AR88,AU88,AX88,BA88,BD88,BG88,BJ88,BM88,BP88,BS88,BV88,BY88,CB88,CE88,CH88,CK88),CN88,CQ88,CT88,CW88,CZ88,DC88,DF88,DI88,DL88,DO88,DR88,DU88,DX88,EA88,ED88,EG88,EJ88,EM88,EP88,ES88,EV88,EY88,FB88,FE88,FH88,FK88,FN88,FQ88)/58</f>
        <v>25.1857142857143</v>
      </c>
      <c r="FV88" s="33">
        <f>SUM(SUM(C88,F88,I88,L88,O88,R88,U88,X88,AA88,AD88,AG88,AJ88,AM88,AP88,AS88,AV88,AY88,BB88,BE88,BH88,BK88,BN88,BQ88,BT88,BW88,BZ88,CC88,CF88,CI88,CL88),CO88,CR88,CU88,CX88,DA88,DD88,DG88,DJ88,DM88,DP88,DS88,DV88,DY88,EB88,EE88,EH88,EK88,EN88,EQ88,ET88,EW88,EZ88,FC88,FF88,FI88,FL88,FO88,FR88)/58</f>
        <v>25.1374971090677</v>
      </c>
      <c r="FW88" s="33">
        <f>SUM(SUM(D88,G88,J88,M88,P88,S88,V88,Y88,AB88,AE88,AH88,AK88,AN88,AQ88,AT88,AW88,AZ88,BC88,BF88,BI88,BL88,BO88,BR88,BU88,BX88,CA88,CD88,CG88,CJ88,CM88),CP88,CS88,CV88,CY88,DB88,DE88,DH88,DK88,DN88,DQ88,DT88,DW88,DZ88,EC88,EF88,EI88,EL88,EO88,ER88,EU88,EX88,FA88,FD88,FG88,FJ88,FM88,FP88,FS88)/58</f>
        <v>25.1859698716552</v>
      </c>
      <c r="FX88" s="34"/>
      <c r="FY88" s="34"/>
      <c r="FZ88" s="34"/>
      <c r="GA88" s="34"/>
      <c r="GB88" s="31">
        <f>SUM(SUM(D88,G88,J88,M88,P88,S88,V88,Y88,AB88,AE88,AH88,AK88,AQ88,AT88,AW88,AZ88,BC88,BF88,BI88,BO88,BU88,BX88,CA88,CD88,CG88,CJ88,CM88,CS88,CV88,CY88),DB88,DE88,DH88,DK88,DN88,DZ88,EC88,EF88,EL88,EO88,ER88,EU88,EX88,FG88,FJ88,FM88)/46</f>
        <v>25.6042736021201</v>
      </c>
      <c r="GC88" s="37">
        <v>1995</v>
      </c>
      <c r="GD88" s="27">
        <f>AVERAGE(L88,R88,BB88,BH88,CF88,DS88,EH88,EW88,FC88,FF88,FI88,FR88)</f>
        <v>23.4002293729973</v>
      </c>
      <c r="GE88" s="27">
        <f>AVERAGE(M88,S88,BC88,BI88,CG88,DT88,EI88,EX88,FD88,FG88,FJ88,FS88)</f>
        <v>23.3039762432222</v>
      </c>
      <c r="GF88" s="31">
        <f>AVERAGE(I88,BE88,EZ88)</f>
        <v>30.9941176924978</v>
      </c>
      <c r="GG88" s="31">
        <f>AVERAGE(J88,BF88,FA88)</f>
        <v>30.8827293774388</v>
      </c>
      <c r="GH88" s="27">
        <f>AVERAGE(O88,AA88,AD88,AG88,AM88,AV88,AY88,BT88,BW88,CU88,DA88,DP88,DV88,DY88,EK88)</f>
        <v>30.0690107726647</v>
      </c>
      <c r="GI88" s="27">
        <f>AVERAGE(P88,AB88,AE88,AH88,AN88,AW88,AZ88,BU88,BX88,CV88,DB88,DQ88,DW88,DZ88,EL88)</f>
        <v>30.0701021376576</v>
      </c>
      <c r="GJ88" s="31">
        <f>AVERAGE(C88,DG88,EE88,EN88,ET88)</f>
        <v>21.9975689003248</v>
      </c>
      <c r="GK88" s="31">
        <f>AVERAGE(D88,DH88,EF88,EO88,EU88)</f>
        <v>22.1992303111856</v>
      </c>
      <c r="GL88" s="27">
        <f>AVERAGE(BK88,CR88,CX88)</f>
        <v>16.5428254246278</v>
      </c>
      <c r="GM88" s="27">
        <f>AVERAGE(BL88,CS88,CY88)</f>
        <v>16.4758122539153</v>
      </c>
      <c r="GN88" s="31">
        <f>AVERAGE(AP88,BQ88,CO88,DJ88,DM88,EQ88,FO88)</f>
        <v>19.4751495562383</v>
      </c>
      <c r="GO88" s="31">
        <f>AVERAGE(AQ88,BR88,CP88,DK88,DN88,ER88,FP88)</f>
        <v>19.4907129447345</v>
      </c>
      <c r="GP88" s="27">
        <f>AVERAGE(F88,U88,X88,AJ88,AS88,BN88,BZ88,CC88,CI88,CL88,DD88,EB88,FL88)</f>
        <v>25.3701986326476</v>
      </c>
      <c r="GQ88" s="27">
        <f>AVERAGE(G88,V88,Y88,AK88,AT88,BO88,CA88,CD88,CJ88,CM88,DE88,EC88,FM88)</f>
        <v>25.6156144579991</v>
      </c>
      <c r="GR88" s="27">
        <f>AVERAGE(X88,AS88,CC88,DD88)</f>
        <v>31.7200081783012</v>
      </c>
      <c r="GS88" s="27">
        <f>AVERAGE(Y88,AT88,CD88,DE88)</f>
        <v>31.9057258450748</v>
      </c>
      <c r="GT88" s="27">
        <f>AVERAGE(F88,U88,AJ88,BN88,BZ88,CI88,CL88,EB88,FL88)</f>
        <v>22.5480610568016</v>
      </c>
      <c r="GU88" s="27">
        <f>AVERAGE(G88,V88,AK88,BO88,CA88,CJ88,CM88,EC88,FM88)</f>
        <v>22.8200093970765</v>
      </c>
      <c r="GV88" s="27"/>
    </row>
    <row r="89" ht="20.35" customHeight="1">
      <c r="A89" s="25">
        <v>1996</v>
      </c>
      <c r="B89" s="26">
        <v>21.78</v>
      </c>
      <c r="C89" s="27">
        <v>21.2997815473984</v>
      </c>
      <c r="D89" s="28">
        <v>21.4464633543443</v>
      </c>
      <c r="E89" s="28">
        <v>20.04</v>
      </c>
      <c r="F89" s="27">
        <v>20.0410542578173</v>
      </c>
      <c r="G89" s="28">
        <v>20.0410542578173</v>
      </c>
      <c r="H89" s="28">
        <v>30.19</v>
      </c>
      <c r="I89" s="27">
        <v>30.562244160178</v>
      </c>
      <c r="J89" s="28">
        <v>30.1902861203807</v>
      </c>
      <c r="K89" s="28">
        <v>19.51</v>
      </c>
      <c r="L89" s="27">
        <v>19.6623482882215</v>
      </c>
      <c r="M89" s="28">
        <v>19.5093563836361</v>
      </c>
      <c r="N89" s="28">
        <v>32.83</v>
      </c>
      <c r="O89" s="27">
        <v>32.3720562971203</v>
      </c>
      <c r="P89" s="28">
        <v>32.2129554443208</v>
      </c>
      <c r="Q89" s="28">
        <v>27.41</v>
      </c>
      <c r="R89" s="27">
        <v>27.053285440613</v>
      </c>
      <c r="S89" s="28">
        <v>27.4152384831674</v>
      </c>
      <c r="T89" s="28">
        <v>22.65</v>
      </c>
      <c r="U89" s="27">
        <v>21.9509226300828</v>
      </c>
      <c r="V89" s="28">
        <v>22.6490146459029</v>
      </c>
      <c r="W89" s="28">
        <v>32.32</v>
      </c>
      <c r="X89" s="27">
        <v>32.3178337041157</v>
      </c>
      <c r="Y89" s="28">
        <v>32.3178337041157</v>
      </c>
      <c r="Z89" s="28">
        <v>26.77</v>
      </c>
      <c r="AA89" s="27">
        <v>27.4781154987023</v>
      </c>
      <c r="AB89" s="28">
        <v>26.7697432332221</v>
      </c>
      <c r="AC89" s="28">
        <v>33.17</v>
      </c>
      <c r="AD89" s="27">
        <v>33.2690782968731</v>
      </c>
      <c r="AE89" s="28">
        <v>32.5591320603139</v>
      </c>
      <c r="AF89" s="28">
        <v>29.34</v>
      </c>
      <c r="AG89" s="27">
        <v>29.6710159436411</v>
      </c>
      <c r="AH89" s="28">
        <v>29.3404115684094</v>
      </c>
      <c r="AI89" s="28">
        <v>20.17</v>
      </c>
      <c r="AJ89" s="27">
        <v>20.2481018261031</v>
      </c>
      <c r="AK89" s="28">
        <v>20.5394019589667</v>
      </c>
      <c r="AL89" t="s" s="29">
        <v>75</v>
      </c>
      <c r="AM89" t="s" s="30">
        <v>76</v>
      </c>
      <c r="AN89" t="s" s="29">
        <v>76</v>
      </c>
      <c r="AO89" t="s" s="29">
        <v>75</v>
      </c>
      <c r="AP89" t="s" s="30">
        <v>76</v>
      </c>
      <c r="AQ89" t="s" s="29">
        <v>76</v>
      </c>
      <c r="AR89" s="28">
        <v>28.09</v>
      </c>
      <c r="AS89" s="27">
        <v>28.7698523050303</v>
      </c>
      <c r="AT89" s="28">
        <v>28.094377394636</v>
      </c>
      <c r="AU89" s="28">
        <v>28.63</v>
      </c>
      <c r="AV89" s="27">
        <v>28.6564330737857</v>
      </c>
      <c r="AW89" s="28">
        <v>28.3664435792856</v>
      </c>
      <c r="AX89" s="28">
        <v>30.48</v>
      </c>
      <c r="AY89" s="27">
        <v>30.5441660486961</v>
      </c>
      <c r="AZ89" s="28">
        <v>31.0429875787912</v>
      </c>
      <c r="BA89" s="28">
        <v>25.09</v>
      </c>
      <c r="BB89" s="27">
        <v>25.4453849956742</v>
      </c>
      <c r="BC89" s="28">
        <v>25.0945019157088</v>
      </c>
      <c r="BD89" s="28">
        <v>32.42</v>
      </c>
      <c r="BE89" s="27">
        <v>32.4141861327401</v>
      </c>
      <c r="BF89" s="28">
        <v>32.4141861327401</v>
      </c>
      <c r="BG89" s="28">
        <v>22.2</v>
      </c>
      <c r="BH89" s="27">
        <v>22.2100308985292</v>
      </c>
      <c r="BI89" s="28">
        <v>22.2100308985292</v>
      </c>
      <c r="BJ89" s="28"/>
      <c r="BK89" t="s" s="30">
        <v>76</v>
      </c>
      <c r="BL89" s="28">
        <v>16.1678830720864</v>
      </c>
      <c r="BM89" s="28">
        <v>21.54</v>
      </c>
      <c r="BN89" s="27">
        <v>21.6018066370041</v>
      </c>
      <c r="BO89" s="28">
        <v>21.9129325794092</v>
      </c>
      <c r="BP89" s="28">
        <v>17.43</v>
      </c>
      <c r="BQ89" s="27">
        <v>17.1905061179088</v>
      </c>
      <c r="BR89" s="28">
        <v>17.4222945247806</v>
      </c>
      <c r="BS89" s="28">
        <v>28.61</v>
      </c>
      <c r="BT89" s="27">
        <v>28.6250571622791</v>
      </c>
      <c r="BU89" s="28">
        <v>28.6100775553084</v>
      </c>
      <c r="BV89" s="28">
        <v>33.08</v>
      </c>
      <c r="BW89" s="27">
        <v>33.1859402422445</v>
      </c>
      <c r="BX89" s="28">
        <v>34.0470831788407</v>
      </c>
      <c r="BY89" s="28">
        <v>26.61</v>
      </c>
      <c r="BZ89" s="27">
        <v>26.503990545050</v>
      </c>
      <c r="CA89" s="28">
        <v>26.6090690273143</v>
      </c>
      <c r="CB89" s="28">
        <v>34.48</v>
      </c>
      <c r="CC89" s="27">
        <v>33.6458552712891</v>
      </c>
      <c r="CD89" s="28">
        <v>34.099372141886</v>
      </c>
      <c r="CE89" s="28">
        <v>23.17</v>
      </c>
      <c r="CF89" s="27">
        <v>23.1056927450253</v>
      </c>
      <c r="CG89" s="28">
        <v>23.3257168458781</v>
      </c>
      <c r="CH89" s="28">
        <v>25.99</v>
      </c>
      <c r="CI89" s="27">
        <v>25.4813008280806</v>
      </c>
      <c r="CJ89" s="28">
        <v>25.9763011370659</v>
      </c>
      <c r="CK89" s="28">
        <v>22.61</v>
      </c>
      <c r="CL89" s="27">
        <v>22.381694828469</v>
      </c>
      <c r="CM89" s="28">
        <v>22.6131110515211</v>
      </c>
      <c r="CN89" s="28">
        <v>21.97</v>
      </c>
      <c r="CO89" s="27">
        <v>21.9659835001854</v>
      </c>
      <c r="CP89" s="28">
        <v>21.9659835001854</v>
      </c>
      <c r="CQ89" s="28">
        <v>16.78</v>
      </c>
      <c r="CR89" s="27">
        <v>16.4145080954147</v>
      </c>
      <c r="CS89" s="28">
        <v>16.1243523668273</v>
      </c>
      <c r="CT89" s="28">
        <v>32.21</v>
      </c>
      <c r="CU89" s="27">
        <v>31.7608005808924</v>
      </c>
      <c r="CV89" s="28">
        <v>31.7965903472995</v>
      </c>
      <c r="CW89" s="28">
        <v>15.76</v>
      </c>
      <c r="CX89" s="27">
        <v>15.7625630329996</v>
      </c>
      <c r="CY89" s="28">
        <v>16.4790721171672</v>
      </c>
      <c r="CZ89" s="28">
        <v>26.77</v>
      </c>
      <c r="DA89" s="27">
        <v>26.7661438635521</v>
      </c>
      <c r="DB89" s="28">
        <v>26.7645130391793</v>
      </c>
      <c r="DC89" t="s" s="29">
        <v>75</v>
      </c>
      <c r="DD89" t="s" s="30">
        <v>76</v>
      </c>
      <c r="DE89" t="s" s="29">
        <v>76</v>
      </c>
      <c r="DF89" s="28">
        <v>29</v>
      </c>
      <c r="DG89" s="27">
        <v>28.4276875540724</v>
      </c>
      <c r="DH89" s="28">
        <v>29.0163178222717</v>
      </c>
      <c r="DI89" s="28">
        <v>19.57</v>
      </c>
      <c r="DJ89" s="27">
        <v>18.8147543566926</v>
      </c>
      <c r="DK89" s="28">
        <v>19.5680839822024</v>
      </c>
      <c r="DL89" s="28">
        <v>23.38</v>
      </c>
      <c r="DM89" s="27">
        <v>23.9107035595106</v>
      </c>
      <c r="DN89" s="28">
        <v>23.3790745890496</v>
      </c>
      <c r="DO89" s="28">
        <v>26.98</v>
      </c>
      <c r="DP89" s="27">
        <v>27.3053697009022</v>
      </c>
      <c r="DQ89" s="28">
        <v>27.3196225744655</v>
      </c>
      <c r="DR89" s="28">
        <v>19.74</v>
      </c>
      <c r="DS89" s="27">
        <v>19.7436040044494</v>
      </c>
      <c r="DT89" s="28">
        <v>19.7436040044494</v>
      </c>
      <c r="DU89" s="28">
        <v>33.75</v>
      </c>
      <c r="DV89" s="27">
        <v>33.7537220368311</v>
      </c>
      <c r="DW89" s="28">
        <v>33.7537220368311</v>
      </c>
      <c r="DX89" s="28">
        <v>32.49</v>
      </c>
      <c r="DY89" s="27">
        <v>32.5345761408424</v>
      </c>
      <c r="DZ89" t="s" s="29">
        <v>76</v>
      </c>
      <c r="EA89" s="28">
        <v>25.23</v>
      </c>
      <c r="EB89" s="27">
        <v>25.2612946483747</v>
      </c>
      <c r="EC89" s="28">
        <v>24.9731837844519</v>
      </c>
      <c r="ED89" s="28">
        <v>20.38</v>
      </c>
      <c r="EE89" s="27">
        <v>20.3658656051305</v>
      </c>
      <c r="EF89" s="28">
        <v>20.2576217211907</v>
      </c>
      <c r="EG89" s="28">
        <v>23.11</v>
      </c>
      <c r="EH89" s="27">
        <v>23.0934941381076</v>
      </c>
      <c r="EI89" t="s" s="29">
        <v>76</v>
      </c>
      <c r="EJ89" s="28">
        <v>32.89</v>
      </c>
      <c r="EK89" s="27">
        <v>33.2755555555556</v>
      </c>
      <c r="EL89" s="28">
        <v>33.4898275862069</v>
      </c>
      <c r="EM89" s="28">
        <v>18.03</v>
      </c>
      <c r="EN89" s="27">
        <v>18.0319923371648</v>
      </c>
      <c r="EO89" s="28">
        <v>18.0291187739464</v>
      </c>
      <c r="EP89" s="28">
        <v>18.89</v>
      </c>
      <c r="EQ89" s="27">
        <v>19.0611914472871</v>
      </c>
      <c r="ER89" s="28">
        <v>18.8871078976641</v>
      </c>
      <c r="ES89" s="28">
        <v>23.17</v>
      </c>
      <c r="ET89" s="27">
        <v>23.1824952965572</v>
      </c>
      <c r="EU89" s="28">
        <v>23.2193730467716</v>
      </c>
      <c r="EV89" s="28">
        <v>22.13</v>
      </c>
      <c r="EW89" s="27">
        <v>22.7886988629341</v>
      </c>
      <c r="EX89" s="28">
        <v>22.1340413395453</v>
      </c>
      <c r="EY89" s="28">
        <v>32.75</v>
      </c>
      <c r="EZ89" s="27">
        <v>32.7312989741688</v>
      </c>
      <c r="FA89" s="28">
        <v>32.7501850821901</v>
      </c>
      <c r="FB89" s="28">
        <v>27.66</v>
      </c>
      <c r="FC89" s="27">
        <v>27.4733877147448</v>
      </c>
      <c r="FD89" s="28">
        <v>27.6609251019652</v>
      </c>
      <c r="FE89" s="28">
        <v>21.37</v>
      </c>
      <c r="FF89" s="27">
        <v>21.5711895933754</v>
      </c>
      <c r="FG89" s="28">
        <v>21.3655478309232</v>
      </c>
      <c r="FH89" s="28">
        <v>26.8</v>
      </c>
      <c r="FI89" s="27">
        <v>26.4916527623285</v>
      </c>
      <c r="FJ89" s="28">
        <v>26.3966308243728</v>
      </c>
      <c r="FK89" s="28">
        <v>23.92</v>
      </c>
      <c r="FL89" s="27">
        <v>23.5946058058827</v>
      </c>
      <c r="FM89" s="28">
        <v>24.2151891774714</v>
      </c>
      <c r="FN89" s="28">
        <v>15.79</v>
      </c>
      <c r="FO89" s="27">
        <v>16.0538987764182</v>
      </c>
      <c r="FP89" s="28">
        <v>15.7883422939068</v>
      </c>
      <c r="FQ89" s="28">
        <v>24.04</v>
      </c>
      <c r="FR89" s="27">
        <v>24.0713258558893</v>
      </c>
      <c r="FS89" s="28">
        <v>23.577613088617</v>
      </c>
      <c r="FT89" s="32"/>
      <c r="FU89" s="33">
        <f>SUM(SUM(B89,E89,H89,K89,N89,Q89,T89,W89,Z89,AC89,AF89,AI89,AL89,AO89,AR89,AU89,AX89,BA89,BD89,BG89,BJ89,BM89,BP89,BS89,BV89,BY89,CB89,CE89,CH89,CK89),CN89,CQ89,CT89,CW89,CZ89,DC89,DF89,DI89,DL89,DO89,DR89,DU89,DX89,EA89,ED89,EG89,EJ89,EM89,EP89,ES89,EV89,EY89,FB89,FE89,FH89,FK89,FN89,FQ89)/58</f>
        <v>25.392037037037</v>
      </c>
      <c r="FV89" s="33">
        <f>SUM(SUM(C89,F89,I89,L89,O89,R89,U89,X89,AA89,AD89,AG89,AJ89,AM89,AP89,AS89,AV89,AY89,BB89,BE89,BH89,BK89,BN89,BQ89,BT89,BW89,BZ89,CC89,CF89,CI89,CL89),CO89,CR89,CU89,CX89,DA89,DD89,DG89,DJ89,DM89,DP89,DS89,DV89,DY89,EB89,EE89,EH89,EK89,EN89,EQ89,ET89,EW89,EZ89,FC89,FF89,FI89,FL89,FO89,FR89)/58</f>
        <v>25.3684462874618</v>
      </c>
      <c r="FW89" s="33">
        <f>SUM(SUM(D89,G89,J89,M89,P89,S89,V89,Y89,AB89,AE89,AH89,AK89,AN89,AQ89,AT89,AW89,AZ89,BC89,BF89,BI89,BL89,BO89,BR89,BU89,BX89,CA89,CD89,CG89,CJ89,CM89),CP89,CS89,CV89,CY89,DB89,DE89,DH89,DK89,DN89,DQ89,DT89,DW89,DZ89,EC89,EF89,EI89,EL89,EO89,ER89,EU89,EX89,FA89,FD89,FG89,FJ89,FM89,FP89,FS89)/58</f>
        <v>25.1255264859911</v>
      </c>
      <c r="FX89" s="34"/>
      <c r="FY89" s="34"/>
      <c r="FZ89" s="34"/>
      <c r="GA89" s="34"/>
      <c r="GB89" s="31">
        <f>SUM(SUM(D89,G89,J89,M89,P89,S89,V89,Y89,AB89,AE89,AH89,AK89,AQ89,AT89,AW89,AZ89,BC89,BF89,BI89,BO89,BU89,BX89,CA89,CD89,CG89,CJ89,CM89,CS89,CV89,CY89),DB89,DE89,DH89,DK89,DN89,DZ89,EC89,EF89,EL89,EO89,ER89,EU89,EX89,FG89,FJ89,FM89)/46</f>
        <v>25.4768076390245</v>
      </c>
      <c r="GC89" s="37">
        <v>1996</v>
      </c>
      <c r="GD89" s="27">
        <f>AVERAGE(L89,R89,BB89,BH89,CF89,DS89,EH89,EW89,FC89,FF89,FI89,FR89)</f>
        <v>23.5591746083244</v>
      </c>
      <c r="GE89" s="27">
        <f>AVERAGE(M89,S89,BC89,BI89,CG89,DT89,EI89,EX89,FD89,FG89,FJ89,FS89)</f>
        <v>23.4939278833448</v>
      </c>
      <c r="GF89" s="31">
        <f>AVERAGE(I89,BE89,EZ89)</f>
        <v>31.9025764223623</v>
      </c>
      <c r="GG89" s="31">
        <f>AVERAGE(J89,BF89,FA89)</f>
        <v>31.784885778437</v>
      </c>
      <c r="GH89" s="31">
        <f>AVERAGE(O89,AA89,AD89,AG89,AM89,AV89,AY89,BT89,BW89,CU89,DA89,DP89,DV89,DY89,EK89)</f>
        <v>30.6570021744227</v>
      </c>
      <c r="GI89" s="31">
        <f>AVERAGE(P89,AB89,AE89,AH89,AN89,AW89,AZ89,BU89,BX89,CV89,DB89,DQ89,DW89,DZ89,EL89)</f>
        <v>30.4671622909596</v>
      </c>
      <c r="GJ89" s="31">
        <f>AVERAGE(C89,DG89,EE89,EN89,ET89)</f>
        <v>22.2615644680647</v>
      </c>
      <c r="GK89" s="31">
        <f>AVERAGE(D89,DH89,EF89,EO89,EU89)</f>
        <v>22.3937789437049</v>
      </c>
      <c r="GL89" s="27">
        <f>AVERAGE(BK89,CR89,CX89)</f>
        <v>16.0885355642072</v>
      </c>
      <c r="GM89" s="27">
        <f>AVERAGE(BL89,CS89,CY89)</f>
        <v>16.2571025186936</v>
      </c>
      <c r="GN89" s="31">
        <f>AVERAGE(AP89,BQ89,CO89,DJ89,DM89,EQ89,FO89)</f>
        <v>19.4995062930005</v>
      </c>
      <c r="GO89" s="31">
        <f>AVERAGE(AQ89,BR89,CP89,DK89,DN89,ER89,FP89)</f>
        <v>19.5018144646315</v>
      </c>
      <c r="GP89" s="27">
        <f>AVERAGE(F89,U89,X89,AJ89,AS89,BN89,BZ89,CC89,CI89,CL89,DD89,EB89,FL89)</f>
        <v>25.1498594406083</v>
      </c>
      <c r="GQ89" s="27">
        <f>AVERAGE(G89,V89,Y89,AK89,AT89,BO89,CA89,CD89,CJ89,CM89,DE89,EC89,FM89)</f>
        <v>25.3367367383799</v>
      </c>
      <c r="GR89" s="27">
        <f>AVERAGE(X89,AS89,CC89,DD89)</f>
        <v>31.5778470934784</v>
      </c>
      <c r="GS89" s="27">
        <f>AVERAGE(Y89,AT89,CD89,DE89)</f>
        <v>31.5038610802126</v>
      </c>
      <c r="GT89" s="27">
        <f>AVERAGE(F89,U89,AJ89,BN89,BZ89,CI89,CL89,EB89,FL89)</f>
        <v>23.0071968896516</v>
      </c>
      <c r="GU89" s="27">
        <f>AVERAGE(G89,V89,AK89,BO89,CA89,CJ89,CM89,EC89,FM89)</f>
        <v>23.2810286244356</v>
      </c>
      <c r="GV89" s="31"/>
    </row>
    <row r="90" ht="20.35" customHeight="1">
      <c r="A90" s="25">
        <v>1997</v>
      </c>
      <c r="B90" s="26">
        <v>22.39</v>
      </c>
      <c r="C90" s="27">
        <v>21.8399219150026</v>
      </c>
      <c r="D90" s="28">
        <v>22.0509703020993</v>
      </c>
      <c r="E90" s="28">
        <v>20.19</v>
      </c>
      <c r="F90" s="27">
        <v>20.1867210701485</v>
      </c>
      <c r="G90" s="28">
        <v>20.1867210701485</v>
      </c>
      <c r="H90" s="28">
        <v>28.81</v>
      </c>
      <c r="I90" s="27">
        <v>29.1602636968766</v>
      </c>
      <c r="J90" s="28">
        <v>28.8085701484895</v>
      </c>
      <c r="K90" s="28">
        <v>21.28</v>
      </c>
      <c r="L90" s="27">
        <v>21.4761680747568</v>
      </c>
      <c r="M90" s="28">
        <v>21.2827585765489</v>
      </c>
      <c r="N90" s="28">
        <v>31.75</v>
      </c>
      <c r="O90" s="27">
        <v>31.2257174859191</v>
      </c>
      <c r="P90" s="28">
        <v>31.1469476446493</v>
      </c>
      <c r="Q90" s="28">
        <v>28.25</v>
      </c>
      <c r="R90" s="27">
        <v>27.8625797917733</v>
      </c>
      <c r="S90" s="28">
        <v>28.2367549481788</v>
      </c>
      <c r="T90" s="28">
        <v>22.91</v>
      </c>
      <c r="U90" s="27">
        <v>22.1847804659498</v>
      </c>
      <c r="V90" s="28">
        <v>22.9065476852588</v>
      </c>
      <c r="W90" s="28">
        <v>31.34</v>
      </c>
      <c r="X90" s="27">
        <v>31.3405005120328</v>
      </c>
      <c r="Y90" s="28">
        <v>31.3405005120328</v>
      </c>
      <c r="Z90" s="28">
        <v>26.7</v>
      </c>
      <c r="AA90" s="27">
        <v>27.0381131592422</v>
      </c>
      <c r="AB90" s="28">
        <v>26.6999039938556</v>
      </c>
      <c r="AC90" s="28">
        <v>32.79</v>
      </c>
      <c r="AD90" s="27">
        <v>32.8429902713774</v>
      </c>
      <c r="AE90" s="28">
        <v>32.147311187916</v>
      </c>
      <c r="AF90" s="28">
        <v>28.61</v>
      </c>
      <c r="AG90" s="27">
        <v>28.8829160266257</v>
      </c>
      <c r="AH90" s="28">
        <v>28.6094950076805</v>
      </c>
      <c r="AI90" s="28">
        <v>19.69</v>
      </c>
      <c r="AJ90" s="27">
        <v>19.7796348897364</v>
      </c>
      <c r="AK90" s="28">
        <v>20.1020032840723</v>
      </c>
      <c r="AL90" t="s" s="29">
        <v>75</v>
      </c>
      <c r="AM90" s="27">
        <v>23.7142950829721</v>
      </c>
      <c r="AN90" s="28">
        <v>23.3044711940266</v>
      </c>
      <c r="AO90" t="s" s="29">
        <v>81</v>
      </c>
      <c r="AP90" s="27">
        <v>16.8861503154593</v>
      </c>
      <c r="AQ90" s="28">
        <v>16.7393879020223</v>
      </c>
      <c r="AR90" s="28">
        <v>27.34</v>
      </c>
      <c r="AS90" s="27">
        <v>28.0816814856994</v>
      </c>
      <c r="AT90" s="28">
        <v>27.3373253865259</v>
      </c>
      <c r="AU90" s="28">
        <v>27.92</v>
      </c>
      <c r="AV90" s="27">
        <v>27.9431605222734</v>
      </c>
      <c r="AW90" s="28">
        <v>27.6777208141321</v>
      </c>
      <c r="AX90" s="28">
        <v>29.65</v>
      </c>
      <c r="AY90" s="27">
        <v>29.8210541474654</v>
      </c>
      <c r="AZ90" s="28">
        <v>29.8210541474654</v>
      </c>
      <c r="BA90" s="28">
        <v>25.95</v>
      </c>
      <c r="BB90" s="27">
        <v>26.2759062980031</v>
      </c>
      <c r="BC90" s="28">
        <v>25.932020609319</v>
      </c>
      <c r="BD90" s="28">
        <v>31.95</v>
      </c>
      <c r="BE90" s="27">
        <v>31.9455619559652</v>
      </c>
      <c r="BF90" s="28">
        <v>31.9795822665984</v>
      </c>
      <c r="BG90" s="28">
        <v>23.69</v>
      </c>
      <c r="BH90" s="27">
        <v>23.6840815412186</v>
      </c>
      <c r="BI90" s="28">
        <v>23.7227464157706</v>
      </c>
      <c r="BJ90" s="28">
        <v>17.37</v>
      </c>
      <c r="BK90" s="27">
        <v>17.6454117266337</v>
      </c>
      <c r="BL90" s="28">
        <v>17.4176508785746</v>
      </c>
      <c r="BM90" s="28">
        <v>21.57</v>
      </c>
      <c r="BN90" s="27">
        <v>21.6323246287763</v>
      </c>
      <c r="BO90" s="28">
        <v>21.9217357910906</v>
      </c>
      <c r="BP90" s="28">
        <v>18.09</v>
      </c>
      <c r="BQ90" s="27">
        <v>17.8657312350855</v>
      </c>
      <c r="BR90" s="28">
        <v>18.093195468510</v>
      </c>
      <c r="BS90" s="28">
        <v>28.63</v>
      </c>
      <c r="BT90" s="27">
        <v>28.633189103413</v>
      </c>
      <c r="BU90" t="s" s="29">
        <v>76</v>
      </c>
      <c r="BV90" s="28">
        <v>32.45</v>
      </c>
      <c r="BW90" s="27">
        <v>32.6881208397338</v>
      </c>
      <c r="BX90" t="s" s="29">
        <v>76</v>
      </c>
      <c r="BY90" s="28">
        <v>25.95</v>
      </c>
      <c r="BZ90" s="27">
        <v>25.8329953917051</v>
      </c>
      <c r="CA90" s="28">
        <v>25.9518580389145</v>
      </c>
      <c r="CB90" s="28">
        <v>33.28</v>
      </c>
      <c r="CC90" s="27">
        <v>32.6343638703988</v>
      </c>
      <c r="CD90" s="28">
        <v>32.9840508192524</v>
      </c>
      <c r="CE90" s="28">
        <v>24.1</v>
      </c>
      <c r="CF90" s="27">
        <v>24.0979774705581</v>
      </c>
      <c r="CG90" s="28">
        <v>24.0979774705581</v>
      </c>
      <c r="CH90" s="28">
        <v>25.36</v>
      </c>
      <c r="CI90" s="27">
        <v>24.8703974654378</v>
      </c>
      <c r="CJ90" s="28">
        <v>25.3578641833077</v>
      </c>
      <c r="CK90" s="28">
        <v>22.55</v>
      </c>
      <c r="CL90" s="27">
        <v>22.3190937019969</v>
      </c>
      <c r="CM90" t="s" s="29">
        <v>76</v>
      </c>
      <c r="CN90" s="28">
        <v>23.52</v>
      </c>
      <c r="CO90" s="27">
        <v>23.5171793394777</v>
      </c>
      <c r="CP90" s="28">
        <v>23.5171793394777</v>
      </c>
      <c r="CQ90" s="28">
        <v>18.11</v>
      </c>
      <c r="CR90" s="27">
        <v>17.7714567332309</v>
      </c>
      <c r="CS90" s="28">
        <v>17.4421630294684</v>
      </c>
      <c r="CT90" s="28">
        <v>31.71</v>
      </c>
      <c r="CU90" s="27">
        <v>31.7061566032534</v>
      </c>
      <c r="CV90" s="28">
        <v>31.7088868976504</v>
      </c>
      <c r="CW90" s="28">
        <v>16.37</v>
      </c>
      <c r="CX90" s="27">
        <v>16.3711761108267</v>
      </c>
      <c r="CY90" s="28">
        <v>17.2261405529954</v>
      </c>
      <c r="CZ90" s="28">
        <v>26.32</v>
      </c>
      <c r="DA90" s="27">
        <v>26.3182117255504</v>
      </c>
      <c r="DB90" s="28">
        <v>26.3182117255504</v>
      </c>
      <c r="DC90" t="s" s="29">
        <v>75</v>
      </c>
      <c r="DD90" t="s" s="30">
        <v>76</v>
      </c>
      <c r="DE90" t="s" s="29">
        <v>76</v>
      </c>
      <c r="DF90" s="28">
        <v>29.07</v>
      </c>
      <c r="DG90" s="27">
        <v>28.5026069309815</v>
      </c>
      <c r="DH90" s="28">
        <v>29.0699553736956</v>
      </c>
      <c r="DI90" s="28">
        <v>20.76</v>
      </c>
      <c r="DJ90" s="27">
        <v>20.0512128776242</v>
      </c>
      <c r="DK90" s="28">
        <v>20.7560221454173</v>
      </c>
      <c r="DL90" s="28">
        <v>24.09</v>
      </c>
      <c r="DM90" s="27">
        <v>24.6164887352791</v>
      </c>
      <c r="DN90" s="28">
        <v>24.0957648489503</v>
      </c>
      <c r="DO90" s="28">
        <v>27.55</v>
      </c>
      <c r="DP90" s="27">
        <v>27.861107128634</v>
      </c>
      <c r="DQ90" s="28">
        <v>27.8464028275587</v>
      </c>
      <c r="DR90" s="28">
        <v>20.28</v>
      </c>
      <c r="DS90" s="27">
        <v>20.2755465949821</v>
      </c>
      <c r="DT90" s="28">
        <v>20.2771941045606</v>
      </c>
      <c r="DU90" s="28">
        <v>33.03</v>
      </c>
      <c r="DV90" s="27">
        <v>33.0416419037025</v>
      </c>
      <c r="DW90" t="s" s="29">
        <v>76</v>
      </c>
      <c r="DX90" s="28">
        <v>32.25</v>
      </c>
      <c r="DY90" s="27">
        <v>32.3287692012289</v>
      </c>
      <c r="DZ90" t="s" s="29">
        <v>76</v>
      </c>
      <c r="EA90" s="28">
        <v>25.2</v>
      </c>
      <c r="EB90" s="27">
        <v>25.187876984127</v>
      </c>
      <c r="EC90" s="28">
        <v>24.9282744495648</v>
      </c>
      <c r="ED90" s="28">
        <v>20.76</v>
      </c>
      <c r="EE90" s="27">
        <v>20.7401952124936</v>
      </c>
      <c r="EF90" s="28">
        <v>20.6269044176069</v>
      </c>
      <c r="EG90" s="28">
        <v>23.7</v>
      </c>
      <c r="EH90" s="27">
        <v>23.6787589605735</v>
      </c>
      <c r="EI90" s="28">
        <v>22.9066284884968</v>
      </c>
      <c r="EJ90" s="28">
        <v>32.1</v>
      </c>
      <c r="EK90" s="27">
        <v>32.5083352534562</v>
      </c>
      <c r="EL90" s="28">
        <v>32.6956054787506</v>
      </c>
      <c r="EM90" s="28">
        <v>18.32</v>
      </c>
      <c r="EN90" s="27">
        <v>18.3186917562724</v>
      </c>
      <c r="EO90" s="28">
        <v>18.3199848597207</v>
      </c>
      <c r="EP90" s="28">
        <v>20.29</v>
      </c>
      <c r="EQ90" s="27">
        <v>20.3326036866359</v>
      </c>
      <c r="ER90" s="28">
        <v>20.2927547363031</v>
      </c>
      <c r="ES90" s="28">
        <v>23.63</v>
      </c>
      <c r="ET90" s="27">
        <v>23.640308499744</v>
      </c>
      <c r="EU90" s="28">
        <v>23.7108794824938</v>
      </c>
      <c r="EV90" s="28">
        <v>22.4</v>
      </c>
      <c r="EW90" s="27">
        <v>23.1005158730159</v>
      </c>
      <c r="EX90" s="28">
        <v>22.3995673323093</v>
      </c>
      <c r="EY90" s="28">
        <v>31.3</v>
      </c>
      <c r="EZ90" s="27">
        <v>31.3745468509985</v>
      </c>
      <c r="FA90" s="28">
        <v>31.3016941884281</v>
      </c>
      <c r="FB90" s="28">
        <v>27.92</v>
      </c>
      <c r="FC90" t="s" s="30">
        <v>76</v>
      </c>
      <c r="FD90" s="28">
        <v>27.913592421915</v>
      </c>
      <c r="FE90" s="28">
        <v>23.26</v>
      </c>
      <c r="FF90" s="27">
        <v>23.4616372247824</v>
      </c>
      <c r="FG90" s="28">
        <v>23.2566365847414</v>
      </c>
      <c r="FH90" s="28">
        <v>28.12</v>
      </c>
      <c r="FI90" s="27">
        <v>27.8351849740452</v>
      </c>
      <c r="FJ90" s="28">
        <v>27.9459268370364</v>
      </c>
      <c r="FK90" s="28">
        <v>23.78</v>
      </c>
      <c r="FL90" s="27">
        <v>23.5011094141443</v>
      </c>
      <c r="FM90" s="28">
        <v>24.0902446133564</v>
      </c>
      <c r="FN90" s="28">
        <v>16.34</v>
      </c>
      <c r="FO90" s="27">
        <v>16.6211719150026</v>
      </c>
      <c r="FP90" s="28">
        <v>16.3399545570917</v>
      </c>
      <c r="FQ90" s="28">
        <v>23.74</v>
      </c>
      <c r="FR90" s="27">
        <v>23.7841913413493</v>
      </c>
      <c r="FS90" s="28">
        <v>23.3035503072197</v>
      </c>
      <c r="FT90" s="32"/>
      <c r="FU90" s="33">
        <f>SUM(SUM(B90,E90,H90,K90,N90,Q90,T90,W90,Z90,AC90,AF90,AI90,AL90,AO90,AR90,AU90,AX90,BA90,BD90,BG90,BJ90,BM90,BP90,BS90,BV90,BY90,CB90,CE90,CH90,CK90),CN90,CQ90,CT90,CW90,CZ90,DC90,DF90,DI90,DL90,DO90,DR90,DU90,DX90,EA90,ED90,EG90,EJ90,EM90,EP90,ES90,EV90,EY90,FB90,FE90,FH90,FK90,FN90,FQ90)/58</f>
        <v>25.3541818181818</v>
      </c>
      <c r="FV90" s="33">
        <f>SUM(SUM(C90,F90,I90,L90,O90,R90,U90,X90,AA90,AD90,AG90,AJ90,AM90,AP90,AS90,AV90,AY90,BB90,BE90,BH90,BK90,BN90,BQ90,BT90,BW90,BZ90,CC90,CF90,CI90,CL90),CO90,CR90,CU90,CX90,DA90,DD90,DG90,DJ90,DM90,DP90,DS90,DV90,DY90,EB90,EE90,EH90,EK90,EN90,EQ90,ET90,EW90,EZ90,FC90,FF90,FI90,FL90,FO90,FR90)/58</f>
        <v>25.122115820958</v>
      </c>
      <c r="FW90" s="33">
        <f>SUM(SUM(D90,G90,J90,M90,P90,S90,V90,Y90,AB90,AE90,AH90,AK90,AN90,AQ90,AT90,AW90,AZ90,BC90,BF90,BI90,BL90,BO90,BR90,BU90,BX90,CA90,CD90,CG90,CJ90,CM90),CP90,CS90,CV90,CY90,DB90,DE90,DH90,DK90,DN90,DQ90,DT90,DW90,DZ90,EC90,EF90,EI90,EL90,EO90,ER90,EU90,EX90,FA90,FD90,FG90,FJ90,FM90,FP90,FS90)/58</f>
        <v>24.695139333603</v>
      </c>
      <c r="FX90" s="34"/>
      <c r="FY90" s="34"/>
      <c r="FZ90" s="34"/>
      <c r="GA90" s="34"/>
      <c r="GB90" s="31">
        <f>SUM(SUM(D90,G90,J90,M90,P90,S90,V90,Y90,AB90,AE90,AH90,AK90,AQ90,AT90,AW90,AZ90,BC90,BF90,BI90,BO90,BU90,BX90,CA90,CD90,CG90,CJ90,CM90,CS90,CV90,CY90),DB90,DE90,DH90,DK90,DN90,DZ90,EC90,EF90,EL90,EO90,ER90,EU90,EX90,FG90,FJ90,FM90)/46</f>
        <v>25.1689202822317</v>
      </c>
      <c r="GC90" s="37">
        <v>1997</v>
      </c>
      <c r="GD90" s="27">
        <f>AVERAGE(L90,R90,BB90,BH90,CF90,DS90,EH90,EW90,FC90,FF90,FI90,FR90)</f>
        <v>24.1393225586417</v>
      </c>
      <c r="GE90" s="27">
        <f>AVERAGE(M90,S90,BC90,BI90,CG90,DT90,EI90,EX90,FD90,FG90,FJ90,FS90)</f>
        <v>24.2729461747212</v>
      </c>
      <c r="GF90" s="31">
        <f>AVERAGE(I90,BE90,EZ90)</f>
        <v>30.8267908346134</v>
      </c>
      <c r="GG90" s="31">
        <f>AVERAGE(J90,BF90,FA90)</f>
        <v>30.6966155345053</v>
      </c>
      <c r="GH90" s="27">
        <f>AVERAGE(O90,AA90,AD90,AG90,AM90,AV90,AY90,BT90,BW90,CU90,DA90,DP90,DV90,DY90,EK90)</f>
        <v>29.7702518969898</v>
      </c>
      <c r="GI90" s="31">
        <f>AVERAGE(P90,AB90,AE90,AH90,AN90,AW90,AZ90,BU90,BX90,CV90,DB90,DQ90,DW90,DZ90,EL90)</f>
        <v>28.9069100835669</v>
      </c>
      <c r="GJ90" s="31">
        <f>AVERAGE(C90,DG90,EE90,EN90,ET90)</f>
        <v>22.6083448628988</v>
      </c>
      <c r="GK90" s="31">
        <f>AVERAGE(D90,DH90,EF90,EO90,EU90)</f>
        <v>22.7557388871233</v>
      </c>
      <c r="GL90" s="27">
        <f>AVERAGE(BK90,CR90,CX90)</f>
        <v>17.2626815235638</v>
      </c>
      <c r="GM90" s="27">
        <f>AVERAGE(BL90,CS90,CY90)</f>
        <v>17.3619848203461</v>
      </c>
      <c r="GN90" s="27">
        <f>AVERAGE(AP90,BQ90,CO90,DJ90,DM90,EQ90,FO90)</f>
        <v>19.9843625863663</v>
      </c>
      <c r="GO90" s="27">
        <f>AVERAGE(AQ90,BR90,CP90,DK90,DN90,ER90,FP90)</f>
        <v>19.9763227139675</v>
      </c>
      <c r="GP90" s="27">
        <f>AVERAGE(F90,U90,X90,AJ90,AS90,BN90,BZ90,CC90,CI90,CL90,DD90,EB90,FL90)</f>
        <v>24.7959566566794</v>
      </c>
      <c r="GQ90" s="27">
        <f>AVERAGE(G90,V90,Y90,AK90,AT90,BO90,CA90,CD90,CJ90,CM90,DE90,EC90,FM90)</f>
        <v>25.1915568939568</v>
      </c>
      <c r="GR90" s="27">
        <f>AVERAGE(X90,AS90,CC90,DD90)</f>
        <v>30.685515289377</v>
      </c>
      <c r="GS90" s="27">
        <f>AVERAGE(Y90,AT90,CD90,DE90)</f>
        <v>30.553958905937</v>
      </c>
      <c r="GT90" s="27">
        <f>AVERAGE(F90,U90,AJ90,BN90,BZ90,CI90,CL90,EB90,FL90)</f>
        <v>22.8327704457802</v>
      </c>
      <c r="GU90" s="27">
        <f>AVERAGE(G90,V90,AK90,BO90,CA90,CJ90,CM90,EC90,FM90)</f>
        <v>23.1806561394642</v>
      </c>
      <c r="GV90" s="31"/>
    </row>
    <row r="91" ht="20.35" customHeight="1">
      <c r="A91" s="25">
        <v>1998</v>
      </c>
      <c r="B91" s="26">
        <v>22.52</v>
      </c>
      <c r="C91" s="27">
        <v>22.0014522529442</v>
      </c>
      <c r="D91" s="28">
        <v>22.193646953405</v>
      </c>
      <c r="E91" s="28">
        <v>20.04</v>
      </c>
      <c r="F91" s="27">
        <v>20.0423521505376</v>
      </c>
      <c r="G91" s="28">
        <v>20.0423521505376</v>
      </c>
      <c r="H91" s="28">
        <v>29.74</v>
      </c>
      <c r="I91" s="27">
        <v>30.0338626472094</v>
      </c>
      <c r="J91" s="28">
        <v>29.7395161290323</v>
      </c>
      <c r="K91" s="28">
        <v>20.33</v>
      </c>
      <c r="L91" s="27">
        <v>20.4815655401946</v>
      </c>
      <c r="M91" s="28">
        <v>20.325206093190</v>
      </c>
      <c r="N91" t="s" s="29">
        <v>75</v>
      </c>
      <c r="O91" t="s" s="30">
        <v>76</v>
      </c>
      <c r="P91" t="s" s="29">
        <v>76</v>
      </c>
      <c r="Q91" s="28">
        <v>27.15</v>
      </c>
      <c r="R91" s="27">
        <v>26.8323268488053</v>
      </c>
      <c r="S91" s="28">
        <v>27.1413374722649</v>
      </c>
      <c r="T91" s="28">
        <v>22.85</v>
      </c>
      <c r="U91" s="27">
        <v>22.1357142857143</v>
      </c>
      <c r="V91" s="28">
        <v>22.8501766513057</v>
      </c>
      <c r="W91" s="28">
        <v>32.63</v>
      </c>
      <c r="X91" s="27">
        <v>32.6280811571941</v>
      </c>
      <c r="Y91" s="28">
        <v>32.6252944188428</v>
      </c>
      <c r="Z91" s="28">
        <v>27.43</v>
      </c>
      <c r="AA91" s="27">
        <v>27.7547244145464</v>
      </c>
      <c r="AB91" s="28">
        <v>27.4503920778133</v>
      </c>
      <c r="AC91" s="28">
        <v>33.31</v>
      </c>
      <c r="AD91" s="27">
        <v>33.3674897593446</v>
      </c>
      <c r="AE91" s="28">
        <v>32.6650742447517</v>
      </c>
      <c r="AF91" s="28">
        <v>30</v>
      </c>
      <c r="AG91" s="27">
        <v>30.3789400921659</v>
      </c>
      <c r="AH91" s="28">
        <v>29.999194828469</v>
      </c>
      <c r="AI91" s="28">
        <v>19.64</v>
      </c>
      <c r="AJ91" s="27">
        <v>19.7299161546339</v>
      </c>
      <c r="AK91" s="28">
        <v>20.0450288018433</v>
      </c>
      <c r="AL91" t="s" s="29">
        <v>76</v>
      </c>
      <c r="AM91" s="27">
        <v>24.3701067251714</v>
      </c>
      <c r="AN91" s="28">
        <v>23.8861278887141</v>
      </c>
      <c r="AO91" t="s" s="29">
        <v>82</v>
      </c>
      <c r="AP91" s="27">
        <v>16.7957910464891</v>
      </c>
      <c r="AQ91" s="28">
        <v>16.5576466193689</v>
      </c>
      <c r="AR91" s="28">
        <v>27.78</v>
      </c>
      <c r="AS91" s="27">
        <v>28.3811379928315</v>
      </c>
      <c r="AT91" s="28">
        <v>27.7773579109063</v>
      </c>
      <c r="AU91" s="28">
        <v>28.74</v>
      </c>
      <c r="AV91" s="27">
        <v>28.7655209933436</v>
      </c>
      <c r="AW91" s="28">
        <v>28.4706886840758</v>
      </c>
      <c r="AX91" s="28">
        <v>30.02</v>
      </c>
      <c r="AY91" s="27">
        <v>30.1067703533026</v>
      </c>
      <c r="AZ91" s="28">
        <v>30.1067703533026</v>
      </c>
      <c r="BA91" s="28">
        <v>24.95</v>
      </c>
      <c r="BB91" s="27">
        <v>25.3622414234511</v>
      </c>
      <c r="BC91" s="28">
        <v>24.948510624680</v>
      </c>
      <c r="BD91" s="28">
        <v>32.84</v>
      </c>
      <c r="BE91" s="27">
        <v>32.8438805683564</v>
      </c>
      <c r="BF91" s="28">
        <v>32.8438805683564</v>
      </c>
      <c r="BG91" s="28">
        <v>22.93</v>
      </c>
      <c r="BH91" s="27">
        <v>22.9252176139273</v>
      </c>
      <c r="BI91" s="28">
        <v>23.0726171274962</v>
      </c>
      <c r="BJ91" t="s" s="29">
        <v>75</v>
      </c>
      <c r="BK91" t="s" s="30">
        <v>76</v>
      </c>
      <c r="BL91" t="s" s="29">
        <v>76</v>
      </c>
      <c r="BM91" s="28">
        <v>21.61</v>
      </c>
      <c r="BN91" s="27">
        <v>21.9809895033282</v>
      </c>
      <c r="BO91" s="28">
        <v>21.9578616231439</v>
      </c>
      <c r="BP91" s="28">
        <v>18.46</v>
      </c>
      <c r="BQ91" s="27">
        <v>18.2297753456221</v>
      </c>
      <c r="BR91" s="28">
        <v>18.4637602406554</v>
      </c>
      <c r="BS91" s="28">
        <v>28.55</v>
      </c>
      <c r="BT91" s="27">
        <v>28.3086552739375</v>
      </c>
      <c r="BU91" s="28">
        <v>28.5467690732207</v>
      </c>
      <c r="BV91" s="28">
        <v>33.26</v>
      </c>
      <c r="BW91" s="27">
        <v>33.4924219150026</v>
      </c>
      <c r="BX91" s="28">
        <v>33.8066468253968</v>
      </c>
      <c r="BY91" s="28">
        <v>26.17</v>
      </c>
      <c r="BZ91" s="27">
        <v>26.0439714541731</v>
      </c>
      <c r="CA91" s="28">
        <v>26.166900921659</v>
      </c>
      <c r="CB91" s="28">
        <v>34.99</v>
      </c>
      <c r="CC91" s="27">
        <v>34.1495238095238</v>
      </c>
      <c r="CD91" s="28">
        <v>34.5804870711726</v>
      </c>
      <c r="CE91" s="28">
        <v>23.81</v>
      </c>
      <c r="CF91" s="27">
        <v>23.8060503072197</v>
      </c>
      <c r="CG91" s="28">
        <v>23.8053603430619</v>
      </c>
      <c r="CH91" s="28">
        <v>25.47</v>
      </c>
      <c r="CI91" s="27">
        <v>24.9919393241167</v>
      </c>
      <c r="CJ91" s="28">
        <v>25.4653008192524</v>
      </c>
      <c r="CK91" s="28">
        <v>22.31</v>
      </c>
      <c r="CL91" s="27">
        <v>22.0729697900666</v>
      </c>
      <c r="CM91" s="28">
        <v>22.3130037122376</v>
      </c>
      <c r="CN91" s="28">
        <v>23.05</v>
      </c>
      <c r="CO91" s="27">
        <v>23.0528411418331</v>
      </c>
      <c r="CP91" t="s" s="29">
        <v>76</v>
      </c>
      <c r="CQ91" s="28">
        <v>18.14</v>
      </c>
      <c r="CR91" s="27">
        <v>17.7951900921659</v>
      </c>
      <c r="CS91" s="28">
        <v>17.4641500256016</v>
      </c>
      <c r="CT91" s="28">
        <v>31.68</v>
      </c>
      <c r="CU91" s="27">
        <v>31.6876062467998</v>
      </c>
      <c r="CV91" s="28">
        <v>31.6876062467998</v>
      </c>
      <c r="CW91" s="28">
        <v>16.12</v>
      </c>
      <c r="CX91" s="27">
        <v>16.1233195724527</v>
      </c>
      <c r="CY91" s="28">
        <v>17.1631893241168</v>
      </c>
      <c r="CZ91" s="28">
        <v>26.79</v>
      </c>
      <c r="DA91" s="27">
        <v>26.7904313876088</v>
      </c>
      <c r="DB91" s="28">
        <v>26.7904313876088</v>
      </c>
      <c r="DC91" s="28">
        <v>35.64</v>
      </c>
      <c r="DD91" s="27">
        <v>35.636917562724</v>
      </c>
      <c r="DE91" s="28">
        <v>35.636917562724</v>
      </c>
      <c r="DF91" s="28">
        <v>28.77</v>
      </c>
      <c r="DG91" s="27">
        <v>28.2170391705069</v>
      </c>
      <c r="DH91" s="28">
        <v>28.7792224164416</v>
      </c>
      <c r="DI91" s="28">
        <v>20.62</v>
      </c>
      <c r="DJ91" s="27">
        <v>19.880805171531</v>
      </c>
      <c r="DK91" s="28">
        <v>20.6213095238095</v>
      </c>
      <c r="DL91" s="28">
        <v>23.77</v>
      </c>
      <c r="DM91" s="27">
        <v>24.2994374039939</v>
      </c>
      <c r="DN91" s="28">
        <v>23.7733768561188</v>
      </c>
      <c r="DO91" s="28">
        <v>27.16</v>
      </c>
      <c r="DP91" s="27">
        <v>27.4377003328213</v>
      </c>
      <c r="DQ91" s="28">
        <v>27.4412359190988</v>
      </c>
      <c r="DR91" s="28">
        <v>20.82</v>
      </c>
      <c r="DS91" s="27">
        <v>20.8159824628776</v>
      </c>
      <c r="DT91" s="28">
        <v>20.8159824628776</v>
      </c>
      <c r="DU91" s="28">
        <v>33.55</v>
      </c>
      <c r="DV91" s="27">
        <v>33.5546390168971</v>
      </c>
      <c r="DW91" s="28">
        <v>33.5546390168971</v>
      </c>
      <c r="DX91" t="s" s="29">
        <v>75</v>
      </c>
      <c r="DY91" t="s" s="30">
        <v>76</v>
      </c>
      <c r="DZ91" t="s" s="29">
        <v>76</v>
      </c>
      <c r="EA91" s="28">
        <v>25.24</v>
      </c>
      <c r="EB91" s="27">
        <v>25.2425672043011</v>
      </c>
      <c r="EC91" s="28">
        <v>25.2425672043011</v>
      </c>
      <c r="ED91" s="28">
        <v>20.99</v>
      </c>
      <c r="EE91" s="27">
        <v>21.037072452637</v>
      </c>
      <c r="EF91" s="28">
        <v>20.9240001711303</v>
      </c>
      <c r="EG91" s="28">
        <v>23.92</v>
      </c>
      <c r="EH91" s="27">
        <v>23.9140649001536</v>
      </c>
      <c r="EI91" s="28">
        <v>23.0549614619214</v>
      </c>
      <c r="EJ91" s="28">
        <v>33.05</v>
      </c>
      <c r="EK91" s="27">
        <v>33.3933416538658</v>
      </c>
      <c r="EL91" s="28">
        <v>33.6475806451613</v>
      </c>
      <c r="EM91" s="28">
        <v>18.06</v>
      </c>
      <c r="EN91" s="27">
        <v>18.0631233998976</v>
      </c>
      <c r="EO91" s="28">
        <v>18.0631233998976</v>
      </c>
      <c r="EP91" s="28">
        <v>19.89</v>
      </c>
      <c r="EQ91" s="27">
        <v>19.9413120839734</v>
      </c>
      <c r="ER91" s="28">
        <v>19.8916493855607</v>
      </c>
      <c r="ES91" s="28">
        <v>23.55</v>
      </c>
      <c r="ET91" s="27">
        <v>23.5421333359818</v>
      </c>
      <c r="EU91" s="28">
        <v>23.615457776990</v>
      </c>
      <c r="EV91" s="28">
        <v>22.68</v>
      </c>
      <c r="EW91" s="27">
        <v>23.4583262928827</v>
      </c>
      <c r="EX91" s="28">
        <v>22.6841916282642</v>
      </c>
      <c r="EY91" s="28">
        <v>32.92</v>
      </c>
      <c r="EZ91" s="27">
        <v>32.8760087045571</v>
      </c>
      <c r="FA91" s="28">
        <v>32.9157942908346</v>
      </c>
      <c r="FB91" s="28">
        <v>27.25</v>
      </c>
      <c r="FC91" t="s" s="30">
        <v>76</v>
      </c>
      <c r="FD91" s="28">
        <v>27.2455625960062</v>
      </c>
      <c r="FE91" s="28">
        <v>22.53</v>
      </c>
      <c r="FF91" s="27">
        <v>22.7426324884793</v>
      </c>
      <c r="FG91" s="28">
        <v>22.5273649513569</v>
      </c>
      <c r="FH91" s="28">
        <v>26.49</v>
      </c>
      <c r="FI91" s="27">
        <v>26.1796132362433</v>
      </c>
      <c r="FJ91" s="28">
        <v>26.4921850998464</v>
      </c>
      <c r="FK91" s="28">
        <v>23.47</v>
      </c>
      <c r="FL91" s="27">
        <v>23.1622851669403</v>
      </c>
      <c r="FM91" s="28">
        <v>23.7817928532042</v>
      </c>
      <c r="FN91" s="28">
        <v>16.3</v>
      </c>
      <c r="FO91" s="27">
        <v>16.5700224014337</v>
      </c>
      <c r="FP91" s="28">
        <v>16.3044105222734</v>
      </c>
      <c r="FQ91" s="28">
        <v>24.41</v>
      </c>
      <c r="FR91" s="27">
        <v>24.4111394141639</v>
      </c>
      <c r="FS91" s="28">
        <v>23.8454187837252</v>
      </c>
      <c r="FT91" s="32"/>
      <c r="FU91" s="33">
        <f>SUM(SUM(B91,E91,H91,K91,N91,Q91,T91,W91,Z91,AC91,AF91,AI91,AL91,AO91,AR91,AU91,AX91,BA91,BD91,BG91,BJ91,BM91,BP91,BS91,BV91,BY91,CB91,CE91,CH91,CK91),CN91,CQ91,CT91,CW91,CZ91,DC91,DF91,DI91,DL91,DO91,DR91,DU91,DX91,EA91,ED91,EG91,EJ91,EM91,EP91,ES91,EV91,EY91,FB91,FE91,FH91,FK91,FN91,FQ91)/58</f>
        <v>25.5545283018868</v>
      </c>
      <c r="FV91" s="33">
        <f>SUM(SUM(C91,F91,I91,L91,O91,R91,U91,X91,AA91,AD91,AG91,AJ91,AM91,AP91,AS91,AV91,AY91,BB91,BE91,BH91,BK91,BN91,BQ91,BT91,BW91,BZ91,CC91,CF91,CI91,CL91),CO91,CR91,CU91,CX91,DA91,DD91,DG91,DJ91,DM91,DP91,DS91,DV91,DY91,EB91,EE91,EH91,EK91,EN91,EQ91,ET91,EW91,EZ91,FC91,FF91,FI91,FL91,FO91,FR91)/58</f>
        <v>25.3303507600162</v>
      </c>
      <c r="FW91" s="33">
        <f>SUM(SUM(D91,G91,J91,M91,P91,S91,V91,Y91,AB91,AE91,AH91,AK91,AN91,AQ91,AT91,AW91,AZ91,BC91,BF91,BI91,BL91,BO91,BR91,BU91,BX91,CA91,CD91,CG91,CJ91,CM91),CP91,CS91,CV91,CY91,DB91,DE91,DH91,DK91,DN91,DQ91,DT91,DW91,DZ91,EC91,EF91,EI91,EL91,EO91,ER91,EU91,EX91,FA91,FD91,FG91,FJ91,FM91,FP91,FS91)/58</f>
        <v>25.4039079951986</v>
      </c>
      <c r="FX91" s="34"/>
      <c r="FY91" s="34"/>
      <c r="FZ91" s="34"/>
      <c r="GA91" s="34"/>
      <c r="GB91" s="31">
        <f>SUM(SUM(D91,G91,J91,M91,P91,S91,V91,Y91,AB91,AE91,AH91,AK91,AQ91,AT91,AW91,AZ91,BC91,BF91,BI91,BO91,BU91,BX91,CA91,CD91,CG91,CJ91,CM91,CS91,CV91,CY91),DB91,DE91,DH91,DK91,DN91,DZ91,EC91,EF91,EL91,EO91,ER91,EU91,EX91,FG91,FJ91,FM91)/46</f>
        <v>25.5518895126755</v>
      </c>
      <c r="GC91" s="37">
        <v>1998</v>
      </c>
      <c r="GD91" s="27">
        <f>AVERAGE(L91,R91,BB91,BH91,CF91,DS91,EH91,EW91,FC91,FF91,FI91,FR91)</f>
        <v>23.7208327753089</v>
      </c>
      <c r="GE91" s="27">
        <f>AVERAGE(M91,S91,BC91,BI91,CG91,DT91,EI91,EX91,FD91,FG91,FJ91,FS91)</f>
        <v>23.8298915537242</v>
      </c>
      <c r="GF91" s="31">
        <f>AVERAGE(I91,BE91,EZ91)</f>
        <v>31.9179173067076</v>
      </c>
      <c r="GG91" s="31">
        <f>AVERAGE(J91,BF91,FA91)</f>
        <v>31.8330636627411</v>
      </c>
      <c r="GH91" s="31">
        <f>AVERAGE(O91,AA91,AD91,AG91,AM91,AV91,AY91,BT91,BW91,CU91,DA91,DP91,DV91,DY91,EK91)</f>
        <v>29.9544883203698</v>
      </c>
      <c r="GI91" s="31">
        <f>AVERAGE(P91,AB91,AE91,AH91,AN91,AW91,AZ91,BU91,BX91,CV91,DB91,DQ91,DW91,DZ91,EL91)</f>
        <v>29.850242860870</v>
      </c>
      <c r="GJ91" s="31">
        <f>AVERAGE(C91,DG91,EE91,EN91,ET91)</f>
        <v>22.5721641223935</v>
      </c>
      <c r="GK91" s="31">
        <f>AVERAGE(D91,DH91,EF91,EO91,EU91)</f>
        <v>22.7150901435729</v>
      </c>
      <c r="GL91" s="27">
        <f>AVERAGE(BK91,CR91,CX91)</f>
        <v>16.9592548323093</v>
      </c>
      <c r="GM91" s="27">
        <f>AVERAGE(BL91,CS91,CY91)</f>
        <v>17.3136696748592</v>
      </c>
      <c r="GN91" s="27">
        <f>AVERAGE(AP91,BQ91,CO91,DJ91,DM91,EQ91,FO91)</f>
        <v>19.8242835135538</v>
      </c>
      <c r="GO91" s="31">
        <f>AVERAGE(AQ91,BR91,CP91,DK91,DN91,ER91,FP91)</f>
        <v>19.2686921912978</v>
      </c>
      <c r="GP91" s="27">
        <f>AVERAGE(F91,U91,X91,AJ91,AS91,BN91,BZ91,CC91,CI91,CL91,DD91,EB91,FL91)</f>
        <v>25.8614127350835</v>
      </c>
      <c r="GQ91" s="27">
        <f>AVERAGE(G91,V91,Y91,AK91,AT91,BO91,CA91,CD91,CJ91,CM91,DE91,EC91,FM91)</f>
        <v>26.037310900087</v>
      </c>
      <c r="GR91" s="27">
        <f>AVERAGE(X91,AS91,CC91,DD91)</f>
        <v>32.6989151305684</v>
      </c>
      <c r="GS91" s="27">
        <f>AVERAGE(Y91,AT91,CD91,DE91)</f>
        <v>32.6550142409114</v>
      </c>
      <c r="GT91" s="27">
        <f>AVERAGE(F91,U91,AJ91,BN91,BZ91,CI91,CL91,EB91,FL91)</f>
        <v>22.8225227815346</v>
      </c>
      <c r="GU91" s="27">
        <f>AVERAGE(G91,V91,AK91,BO91,CA91,CJ91,CM91,EC91,FM91)</f>
        <v>23.0961094152761</v>
      </c>
      <c r="GV91" s="27"/>
    </row>
    <row r="92" ht="20.35" customHeight="1">
      <c r="A92" s="25">
        <v>1999</v>
      </c>
      <c r="B92" s="26">
        <v>22.51</v>
      </c>
      <c r="C92" s="27">
        <v>21.9917313108039</v>
      </c>
      <c r="D92" s="28">
        <v>22.1978603430619</v>
      </c>
      <c r="E92" s="28">
        <v>20.35</v>
      </c>
      <c r="F92" s="27">
        <v>20.3509261392729</v>
      </c>
      <c r="G92" s="28">
        <v>20.3509261392729</v>
      </c>
      <c r="H92" s="28">
        <v>29.78</v>
      </c>
      <c r="I92" s="27">
        <v>29.7770071684588</v>
      </c>
      <c r="J92" s="28">
        <v>29.7770071684588</v>
      </c>
      <c r="K92" s="28">
        <v>20.31</v>
      </c>
      <c r="L92" s="27">
        <v>20.3135821768455</v>
      </c>
      <c r="M92" s="28">
        <v>20.3224265939227</v>
      </c>
      <c r="N92" s="28">
        <v>31.85</v>
      </c>
      <c r="O92" s="27">
        <v>31.5409383000512</v>
      </c>
      <c r="P92" s="28">
        <v>31.5236232718894</v>
      </c>
      <c r="Q92" s="28">
        <v>27.03</v>
      </c>
      <c r="R92" s="27">
        <v>26.9345239198757</v>
      </c>
      <c r="S92" s="28">
        <v>26.9944345127743</v>
      </c>
      <c r="T92" s="28">
        <v>23.22</v>
      </c>
      <c r="U92" s="27">
        <v>22.4762179979519</v>
      </c>
      <c r="V92" t="s" s="29">
        <v>76</v>
      </c>
      <c r="W92" s="28">
        <v>32.1</v>
      </c>
      <c r="X92" s="27">
        <v>32.0955773169483</v>
      </c>
      <c r="Y92" s="28">
        <v>32.0955773169483</v>
      </c>
      <c r="Z92" s="28">
        <v>26.49</v>
      </c>
      <c r="AA92" s="27">
        <v>26.8232112179317</v>
      </c>
      <c r="AB92" s="28">
        <v>26.4835955956354</v>
      </c>
      <c r="AC92" s="28">
        <v>32.57</v>
      </c>
      <c r="AD92" s="27">
        <v>32.6357136456733</v>
      </c>
      <c r="AE92" s="28">
        <v>31.9627944188428</v>
      </c>
      <c r="AF92" s="28">
        <v>29.03</v>
      </c>
      <c r="AG92" s="27">
        <v>29.3620871735791</v>
      </c>
      <c r="AH92" s="28">
        <v>29.0278353814644</v>
      </c>
      <c r="AI92" s="28">
        <v>20.15</v>
      </c>
      <c r="AJ92" s="27">
        <v>20.4509709421403</v>
      </c>
      <c r="AK92" s="28">
        <v>20.527019969278</v>
      </c>
      <c r="AL92" s="28">
        <v>23.36</v>
      </c>
      <c r="AM92" s="27">
        <v>23.4810644183403</v>
      </c>
      <c r="AN92" s="28">
        <v>23.0757595995958</v>
      </c>
      <c r="AO92" s="28">
        <v>16.91</v>
      </c>
      <c r="AP92" s="27">
        <v>17.2263332053251</v>
      </c>
      <c r="AQ92" s="28">
        <v>16.9985021513525</v>
      </c>
      <c r="AR92" s="28">
        <v>27.89</v>
      </c>
      <c r="AS92" s="27">
        <v>28.4525320020481</v>
      </c>
      <c r="AT92" s="28">
        <v>27.8884299795187</v>
      </c>
      <c r="AU92" s="28">
        <v>28.24</v>
      </c>
      <c r="AV92" s="27">
        <v>28.3121594982079</v>
      </c>
      <c r="AW92" s="28">
        <v>28.0391212237583</v>
      </c>
      <c r="AX92" s="28">
        <v>29.63</v>
      </c>
      <c r="AY92" s="27">
        <v>29.7138223135936</v>
      </c>
      <c r="AZ92" s="28">
        <v>29.7316735356474</v>
      </c>
      <c r="BA92" s="28">
        <v>25.31</v>
      </c>
      <c r="BB92" s="27">
        <v>25.7219061964793</v>
      </c>
      <c r="BC92" s="28">
        <v>25.3070329245899</v>
      </c>
      <c r="BD92" s="28">
        <v>31.82</v>
      </c>
      <c r="BE92" s="27">
        <v>31.8212749615976</v>
      </c>
      <c r="BF92" s="28">
        <v>31.8212749615976</v>
      </c>
      <c r="BG92" s="28">
        <v>23.18</v>
      </c>
      <c r="BH92" s="27">
        <v>23.181199436764</v>
      </c>
      <c r="BI92" s="28">
        <v>23.284315156170</v>
      </c>
      <c r="BJ92" s="28">
        <v>17.94</v>
      </c>
      <c r="BK92" s="27">
        <v>18.2609025553763</v>
      </c>
      <c r="BL92" s="28">
        <v>17.9516296370996</v>
      </c>
      <c r="BM92" s="28">
        <v>21.87</v>
      </c>
      <c r="BN92" s="27">
        <v>21.8815777009729</v>
      </c>
      <c r="BO92" s="28">
        <v>21.8699404761905</v>
      </c>
      <c r="BP92" s="28">
        <v>18.58</v>
      </c>
      <c r="BQ92" s="27">
        <v>18.3242722734255</v>
      </c>
      <c r="BR92" s="28">
        <v>18.5649910217702</v>
      </c>
      <c r="BS92" s="28">
        <v>28.08</v>
      </c>
      <c r="BT92" s="27">
        <v>27.8002752176139</v>
      </c>
      <c r="BU92" s="28">
        <v>28.0762141577061</v>
      </c>
      <c r="BV92" s="28">
        <v>32.04</v>
      </c>
      <c r="BW92" s="27">
        <v>32.2731495532956</v>
      </c>
      <c r="BX92" s="28">
        <v>32.6058422939068</v>
      </c>
      <c r="BY92" s="28">
        <v>26.29</v>
      </c>
      <c r="BZ92" s="27">
        <v>26.3056899641577</v>
      </c>
      <c r="CA92" s="28">
        <v>26.2931105990783</v>
      </c>
      <c r="CB92" s="28">
        <v>33.4</v>
      </c>
      <c r="CC92" s="27">
        <v>32.737346390169</v>
      </c>
      <c r="CD92" s="28">
        <v>33.0903501024066</v>
      </c>
      <c r="CE92" s="28">
        <v>23.18</v>
      </c>
      <c r="CF92" s="27">
        <v>23.1847145417307</v>
      </c>
      <c r="CG92" s="28">
        <v>23.1847145417307</v>
      </c>
      <c r="CH92" s="28">
        <v>24.9</v>
      </c>
      <c r="CI92" s="27">
        <v>24.4277841781874</v>
      </c>
      <c r="CJ92" s="28">
        <v>24.9022049411162</v>
      </c>
      <c r="CK92" s="28">
        <v>22.71</v>
      </c>
      <c r="CL92" s="27">
        <v>22.3437237583205</v>
      </c>
      <c r="CM92" s="28">
        <v>22.7079810018186</v>
      </c>
      <c r="CN92" s="28">
        <v>23.13</v>
      </c>
      <c r="CO92" s="27">
        <v>23.134876869361</v>
      </c>
      <c r="CP92" t="s" s="29">
        <v>76</v>
      </c>
      <c r="CQ92" s="28">
        <v>18.33</v>
      </c>
      <c r="CR92" s="27">
        <v>17.9755184331797</v>
      </c>
      <c r="CS92" s="28">
        <v>17.6342249103943</v>
      </c>
      <c r="CT92" s="28">
        <v>30.75</v>
      </c>
      <c r="CU92" s="27">
        <v>30.7446697388633</v>
      </c>
      <c r="CV92" s="28">
        <v>30.7446697388633</v>
      </c>
      <c r="CW92" s="28">
        <v>17</v>
      </c>
      <c r="CX92" s="27">
        <v>17.0004883512545</v>
      </c>
      <c r="CY92" s="28">
        <v>17.0004883512545</v>
      </c>
      <c r="CZ92" s="28">
        <v>25.98</v>
      </c>
      <c r="DA92" s="27">
        <v>25.9808474142345</v>
      </c>
      <c r="DB92" s="28">
        <v>25.9808474142345</v>
      </c>
      <c r="DC92" s="28">
        <v>34.05</v>
      </c>
      <c r="DD92" s="27">
        <v>34.0503706719989</v>
      </c>
      <c r="DE92" s="28">
        <v>34.0441576178117</v>
      </c>
      <c r="DF92" s="28">
        <v>29.69</v>
      </c>
      <c r="DG92" s="27">
        <v>29.1534414163886</v>
      </c>
      <c r="DH92" s="28">
        <v>29.7257520922718</v>
      </c>
      <c r="DI92" s="28">
        <v>20.98</v>
      </c>
      <c r="DJ92" s="27">
        <v>20.2851152073733</v>
      </c>
      <c r="DK92" s="28">
        <v>20.9772132616488</v>
      </c>
      <c r="DL92" s="28">
        <v>23.82</v>
      </c>
      <c r="DM92" s="27">
        <v>24.3610387864823</v>
      </c>
      <c r="DN92" s="28">
        <v>23.8203046594982</v>
      </c>
      <c r="DO92" s="28">
        <v>27.02</v>
      </c>
      <c r="DP92" s="27">
        <v>27.2919745263697</v>
      </c>
      <c r="DQ92" s="28">
        <v>27.1629313876088</v>
      </c>
      <c r="DR92" s="28">
        <v>20.44</v>
      </c>
      <c r="DS92" s="27">
        <v>20.4281689752282</v>
      </c>
      <c r="DT92" s="28">
        <v>20.4281689752282</v>
      </c>
      <c r="DU92" s="28">
        <v>33.02</v>
      </c>
      <c r="DV92" s="27">
        <v>33.0177292450165</v>
      </c>
      <c r="DW92" s="28">
        <v>33.0110961032541</v>
      </c>
      <c r="DX92" t="s" s="29">
        <v>75</v>
      </c>
      <c r="DY92" t="s" s="30">
        <v>76</v>
      </c>
      <c r="DZ92" t="s" s="29">
        <v>76</v>
      </c>
      <c r="EA92" s="28">
        <v>25.64</v>
      </c>
      <c r="EB92" s="27">
        <v>25.6374551971326</v>
      </c>
      <c r="EC92" s="28">
        <v>25.6374551971326</v>
      </c>
      <c r="ED92" s="28">
        <v>20.96</v>
      </c>
      <c r="EE92" s="27">
        <v>20.9224143767423</v>
      </c>
      <c r="EF92" s="28">
        <v>20.7640715484306</v>
      </c>
      <c r="EG92" s="28">
        <v>23.26</v>
      </c>
      <c r="EH92" s="27">
        <v>23.256849718382</v>
      </c>
      <c r="EI92" s="28">
        <v>22.5639453596295</v>
      </c>
      <c r="EJ92" s="28">
        <v>32.38</v>
      </c>
      <c r="EK92" s="27">
        <v>32.724315796211</v>
      </c>
      <c r="EL92" s="28">
        <v>32.9693293866593</v>
      </c>
      <c r="EM92" s="28">
        <v>18.55</v>
      </c>
      <c r="EN92" s="27">
        <v>18.547859703021</v>
      </c>
      <c r="EO92" s="28">
        <v>18.547859703021</v>
      </c>
      <c r="EP92" s="28">
        <v>20.41</v>
      </c>
      <c r="EQ92" s="27">
        <v>20.4717767537122</v>
      </c>
      <c r="ER92" s="28">
        <v>20.4109133384537</v>
      </c>
      <c r="ES92" s="28">
        <v>24.22</v>
      </c>
      <c r="ET92" s="27">
        <v>24.2283467741935</v>
      </c>
      <c r="EU92" s="28">
        <v>24.0507936524914</v>
      </c>
      <c r="EV92" s="28">
        <v>22.08</v>
      </c>
      <c r="EW92" s="27">
        <v>22.8041916282642</v>
      </c>
      <c r="EX92" s="28">
        <v>22.096026625704</v>
      </c>
      <c r="EY92" s="28">
        <v>31.96</v>
      </c>
      <c r="EZ92" s="27">
        <v>32.3633314132105</v>
      </c>
      <c r="FA92" s="28">
        <v>31.963047875064</v>
      </c>
      <c r="FB92" s="28">
        <v>27.76</v>
      </c>
      <c r="FC92" t="s" s="30">
        <v>76</v>
      </c>
      <c r="FD92" s="28">
        <v>27.7582162058372</v>
      </c>
      <c r="FE92" s="28">
        <v>22.38</v>
      </c>
      <c r="FF92" s="27">
        <v>22.6050710445469</v>
      </c>
      <c r="FG92" s="28">
        <v>22.3813901689708</v>
      </c>
      <c r="FH92" s="28">
        <v>26.55</v>
      </c>
      <c r="FI92" s="27">
        <v>26.2533025172435</v>
      </c>
      <c r="FJ92" s="28">
        <v>26.5542902405885</v>
      </c>
      <c r="FK92" s="28">
        <v>23.68</v>
      </c>
      <c r="FL92" s="27">
        <v>23.3964644137225</v>
      </c>
      <c r="FM92" s="28">
        <v>24.0491998163745</v>
      </c>
      <c r="FN92" s="28">
        <v>16.79</v>
      </c>
      <c r="FO92" s="27">
        <v>17.0295551028676</v>
      </c>
      <c r="FP92" s="28">
        <v>16.8183371515087</v>
      </c>
      <c r="FQ92" s="28">
        <v>23.51</v>
      </c>
      <c r="FR92" s="27">
        <v>23.5262423195085</v>
      </c>
      <c r="FS92" s="28">
        <v>23.0928392217102</v>
      </c>
      <c r="FT92" s="32"/>
      <c r="FU92" s="33">
        <f>SUM(SUM(B92,E92,H92,K92,N92,Q92,T92,W92,Z92,AC92,AF92,AI92,AL92,AO92,AR92,AU92,AX92,BA92,BD92,BG92,BJ92,BM92,BP92,BS92,BV92,BY92,CB92,CE92,CH92,CK92),CN92,CQ92,CT92,CW92,CZ92,DC92,DF92,DI92,DL92,DO92,DR92,DU92,DX92,EA92,ED92,EG92,EJ92,EM92,EP92,ES92,EV92,EY92,FB92,FE92,FH92,FK92,FN92,FQ92)/58</f>
        <v>25.1764912280702</v>
      </c>
      <c r="FV92" s="33">
        <f>SUM(SUM(C92,F92,I92,L92,O92,R92,U92,X92,AA92,AD92,AG92,AJ92,AM92,AP92,AS92,AV92,AY92,BB92,BE92,BH92,BK92,BN92,BQ92,BT92,BW92,BZ92,CC92,CF92,CI92,CL92),CO92,CR92,CU92,CX92,DA92,DD92,DG92,DJ92,DM92,DP92,DS92,DV92,DY92,EB92,EE92,EH92,EK92,EN92,EQ92,ET92,EW92,EZ92,FC92,FF92,FI92,FL92,FO92,FR92)/58</f>
        <v>25.1320291405294</v>
      </c>
      <c r="FW92" s="33">
        <f>SUM(SUM(D92,G92,J92,M92,P92,S92,V92,Y92,AB92,AE92,AH92,AK92,AN92,AQ92,AT92,AW92,AZ92,BC92,BF92,BI92,BL92,BO92,BR92,BU92,BX92,CA92,CD92,CG92,CJ92,CM92),CP92,CS92,CV92,CY92,DB92,DE92,DH92,DK92,DN92,DQ92,DT92,DW92,DZ92,EC92,EF92,EI92,EL92,EO92,ER92,EU92,EX92,FA92,FD92,FG92,FJ92,FM92,FP92,FS92)/58</f>
        <v>25.2153410730954</v>
      </c>
      <c r="FX92" s="34"/>
      <c r="FY92" s="34"/>
      <c r="FZ92" s="34"/>
      <c r="GA92" s="34"/>
      <c r="GB92" s="31">
        <f>SUM(SUM(D92,G92,J92,M92,P92,S92,V92,Y92,AB92,AE92,AH92,AK92,AQ92,AT92,AW92,AZ92,BC92,BF92,BI92,BO92,BU92,BX92,CA92,CD92,CG92,CJ92,CM92,CS92,CV92,CY92),DB92,DE92,DH92,DK92,DN92,DZ92,EC92,EF92,EL92,EO92,ER92,EU92,EX92,FG92,FJ92,FM92)/46</f>
        <v>25.5557453745896</v>
      </c>
      <c r="GC92" s="37">
        <v>1999</v>
      </c>
      <c r="GD92" s="27">
        <f>AVERAGE(L92,R92,BB92,BH92,CF92,DS92,EH92,EW92,FC92,FF92,FI92,FR92)</f>
        <v>23.4736138613517</v>
      </c>
      <c r="GE92" s="27">
        <f>AVERAGE(M92,S92,BC92,BI92,CG92,DT92,EI92,EX92,FD92,FG92,FJ92,FS92)</f>
        <v>23.663983377238</v>
      </c>
      <c r="GF92" s="31">
        <f>AVERAGE(I92,BE92,EZ92)</f>
        <v>31.3205378477556</v>
      </c>
      <c r="GG92" s="31">
        <f>AVERAGE(J92,BF92,FA92)</f>
        <v>31.1871100017068</v>
      </c>
      <c r="GH92" s="31">
        <f>AVERAGE(O92,AA92,AD92,AG92,AM92,AV92,AY92,BT92,BW92,CU92,DA92,DP92,DV92,DY92,EK92)</f>
        <v>29.4072827184987</v>
      </c>
      <c r="GI92" s="31">
        <f>AVERAGE(P92,AB92,AE92,AH92,AN92,AW92,AZ92,BU92,BX92,CV92,DB92,DQ92,DW92,DZ92,EL92)</f>
        <v>29.3139523935047</v>
      </c>
      <c r="GJ92" s="31">
        <f>AVERAGE(C92,DG92,EE92,EN92,ET92)</f>
        <v>22.9687587162299</v>
      </c>
      <c r="GK92" s="31">
        <f>AVERAGE(D92,DH92,EF92,EO92,EU92)</f>
        <v>23.0572674678553</v>
      </c>
      <c r="GL92" s="27">
        <f>AVERAGE(BK92,CR92,CX92)</f>
        <v>17.7456364466035</v>
      </c>
      <c r="GM92" s="27">
        <f>AVERAGE(BL92,CS92,CY92)</f>
        <v>17.5287809662495</v>
      </c>
      <c r="GN92" s="27">
        <f>AVERAGE(AP92,BQ92,CO92,DJ92,DM92,EQ92,FO92)</f>
        <v>20.1189954569353</v>
      </c>
      <c r="GO92" s="31">
        <f>AVERAGE(AQ92,BR92,CP92,DK92,DN92,ER92,FP92)</f>
        <v>19.5983769307054</v>
      </c>
      <c r="GP92" s="27">
        <f>AVERAGE(F92,U92,X92,AJ92,AS92,BN92,BZ92,CC92,CI92,CL92,DD92,EB92,FL92)</f>
        <v>25.738972051771</v>
      </c>
      <c r="GQ92" s="27">
        <f>AVERAGE(G92,V92,Y92,AK92,AT92,BO92,CA92,CD92,CJ92,CM92,DE92,EC92,FM92)</f>
        <v>26.1213627630789</v>
      </c>
      <c r="GR92" s="27">
        <f>AVERAGE(X92,AS92,CC92,DD92)</f>
        <v>31.8339565952911</v>
      </c>
      <c r="GS92" s="27">
        <f>AVERAGE(Y92,AT92,CD92,DE92)</f>
        <v>31.7796287541713</v>
      </c>
      <c r="GT92" s="27">
        <f>AVERAGE(F92,U92,AJ92,BN92,BZ92,CI92,CL92,EB92,FL92)</f>
        <v>23.0300900324287</v>
      </c>
      <c r="GU92" s="27">
        <f>AVERAGE(G92,V92,AK92,BO92,CA92,CJ92,CM92,EC92,FM92)</f>
        <v>23.2922297675327</v>
      </c>
      <c r="GV92" s="27"/>
    </row>
    <row r="93" ht="20.35" customHeight="1">
      <c r="A93" s="25">
        <v>2000</v>
      </c>
      <c r="B93" s="26">
        <v>22.95</v>
      </c>
      <c r="C93" s="27">
        <v>22.3901776665431</v>
      </c>
      <c r="D93" s="28">
        <v>22.6246684587814</v>
      </c>
      <c r="E93" s="28">
        <v>20.47</v>
      </c>
      <c r="F93" s="27">
        <v>20.4665016685206</v>
      </c>
      <c r="G93" s="28">
        <v>20.4665016685206</v>
      </c>
      <c r="H93" s="28">
        <v>28.06</v>
      </c>
      <c r="I93" s="27">
        <v>28.0590693362996</v>
      </c>
      <c r="J93" s="28">
        <v>28.0590693362996</v>
      </c>
      <c r="K93" s="28">
        <v>19.74</v>
      </c>
      <c r="L93" s="27">
        <v>19.7434372406731</v>
      </c>
      <c r="M93" s="28">
        <v>19.7517089976517</v>
      </c>
      <c r="N93" s="28">
        <v>30.82</v>
      </c>
      <c r="O93" s="27">
        <v>30.6459431996751</v>
      </c>
      <c r="P93" s="28">
        <v>30.8034703261761</v>
      </c>
      <c r="Q93" s="28">
        <v>26.77</v>
      </c>
      <c r="R93" s="27">
        <v>26.6993128387803</v>
      </c>
      <c r="S93" s="28">
        <v>26.7685404417607</v>
      </c>
      <c r="T93" s="28">
        <v>22.95</v>
      </c>
      <c r="U93" s="27">
        <v>22.2031844024225</v>
      </c>
      <c r="V93" s="28">
        <v>22.9467080706958</v>
      </c>
      <c r="W93" s="28">
        <v>31.04</v>
      </c>
      <c r="X93" s="27">
        <v>31.0376371894698</v>
      </c>
      <c r="Y93" s="28">
        <v>31.0376371894698</v>
      </c>
      <c r="Z93" s="28">
        <v>26.5</v>
      </c>
      <c r="AA93" s="27">
        <v>26.8348335617146</v>
      </c>
      <c r="AB93" s="28">
        <v>26.5055812277438</v>
      </c>
      <c r="AC93" s="28">
        <v>32.1</v>
      </c>
      <c r="AD93" s="27">
        <v>32.1489108268447</v>
      </c>
      <c r="AE93" s="28">
        <v>31.4949959831912</v>
      </c>
      <c r="AF93" s="28">
        <v>28.66</v>
      </c>
      <c r="AG93" s="27">
        <v>28.958099078341</v>
      </c>
      <c r="AH93" s="28">
        <v>28.6478469022017</v>
      </c>
      <c r="AI93" s="28">
        <v>20.32</v>
      </c>
      <c r="AJ93" s="27">
        <v>20.3306825485107</v>
      </c>
      <c r="AK93" s="28">
        <v>20.3306825485107</v>
      </c>
      <c r="AL93" s="28">
        <v>23.64</v>
      </c>
      <c r="AM93" s="27">
        <v>23.7376780417395</v>
      </c>
      <c r="AN93" s="28">
        <v>23.3260224985434</v>
      </c>
      <c r="AO93" s="28">
        <v>17.23</v>
      </c>
      <c r="AP93" s="27">
        <v>17.507598257323</v>
      </c>
      <c r="AQ93" s="28">
        <v>17.271788612862</v>
      </c>
      <c r="AR93" s="28">
        <v>27.99</v>
      </c>
      <c r="AS93" s="27">
        <v>28.5888573723891</v>
      </c>
      <c r="AT93" s="28">
        <v>27.9941308243728</v>
      </c>
      <c r="AU93" s="28">
        <v>27.73</v>
      </c>
      <c r="AV93" s="27">
        <v>27.7817670868867</v>
      </c>
      <c r="AW93" s="28">
        <v>27.5166845878136</v>
      </c>
      <c r="AX93" s="28">
        <v>28.4</v>
      </c>
      <c r="AY93" s="27">
        <v>28.5750677707741</v>
      </c>
      <c r="AZ93" s="28">
        <v>28.6176316277345</v>
      </c>
      <c r="BA93" s="28">
        <v>24.75</v>
      </c>
      <c r="BB93" s="27">
        <v>24.9511376838463</v>
      </c>
      <c r="BC93" s="28">
        <v>24.7575787912496</v>
      </c>
      <c r="BD93" s="28">
        <v>31.59</v>
      </c>
      <c r="BE93" s="27">
        <v>31.5949551971326</v>
      </c>
      <c r="BF93" s="28">
        <v>31.5949551971326</v>
      </c>
      <c r="BG93" s="28">
        <v>23.02</v>
      </c>
      <c r="BH93" s="27">
        <v>23.0147982326041</v>
      </c>
      <c r="BI93" s="28">
        <v>23.2252153627487</v>
      </c>
      <c r="BJ93" s="28">
        <v>17.81</v>
      </c>
      <c r="BK93" s="27">
        <v>18.0954029168212</v>
      </c>
      <c r="BL93" s="28">
        <v>17.8290971449759</v>
      </c>
      <c r="BM93" s="28">
        <v>21.49</v>
      </c>
      <c r="BN93" s="27">
        <v>21.5146696947225</v>
      </c>
      <c r="BO93" s="28">
        <v>21.4936831046842</v>
      </c>
      <c r="BP93" s="28">
        <v>18.63</v>
      </c>
      <c r="BQ93" s="27">
        <v>18.3879361180265</v>
      </c>
      <c r="BR93" s="28">
        <v>18.6507957254092</v>
      </c>
      <c r="BS93" s="28">
        <v>28.31</v>
      </c>
      <c r="BT93" s="27">
        <v>28.028155357805</v>
      </c>
      <c r="BU93" s="28">
        <v>28.3056788406872</v>
      </c>
      <c r="BV93" s="28">
        <v>31.35</v>
      </c>
      <c r="BW93" s="27">
        <v>31.6068956247683</v>
      </c>
      <c r="BX93" s="28">
        <v>31.919744160178</v>
      </c>
      <c r="BY93" s="28">
        <v>26.81</v>
      </c>
      <c r="BZ93" s="27">
        <v>26.8075488196762</v>
      </c>
      <c r="CA93" s="28">
        <v>26.8075488196762</v>
      </c>
      <c r="CB93" s="28">
        <v>32.3</v>
      </c>
      <c r="CC93" s="27">
        <v>31.5970646397232</v>
      </c>
      <c r="CD93" s="28">
        <v>31.9690789148437</v>
      </c>
      <c r="CE93" s="28">
        <v>23.57</v>
      </c>
      <c r="CF93" s="27">
        <v>23.5681287850698</v>
      </c>
      <c r="CG93" s="28">
        <v>23.5681287850698</v>
      </c>
      <c r="CH93" s="28">
        <v>24.42</v>
      </c>
      <c r="CI93" s="27">
        <v>23.9260187245087</v>
      </c>
      <c r="CJ93" s="28">
        <v>24.4171573353108</v>
      </c>
      <c r="CK93" s="28">
        <v>22.74</v>
      </c>
      <c r="CL93" s="27">
        <v>22.4338102349662</v>
      </c>
      <c r="CM93" s="28">
        <v>22.7338434263624</v>
      </c>
      <c r="CN93" s="28">
        <v>23.26</v>
      </c>
      <c r="CO93" s="27">
        <v>23.2565492522556</v>
      </c>
      <c r="CP93" s="28">
        <v>23.2966641947843</v>
      </c>
      <c r="CQ93" s="28">
        <v>18.32</v>
      </c>
      <c r="CR93" s="27">
        <v>17.9565721171672</v>
      </c>
      <c r="CS93" s="28">
        <v>17.6181800766284</v>
      </c>
      <c r="CT93" s="28">
        <v>30.15</v>
      </c>
      <c r="CU93" s="27">
        <v>30.148385860833</v>
      </c>
      <c r="CV93" s="28">
        <v>30.148385860833</v>
      </c>
      <c r="CW93" s="28">
        <v>16.98</v>
      </c>
      <c r="CX93" s="27">
        <v>16.9829174391299</v>
      </c>
      <c r="CY93" s="28">
        <v>16.9788944506241</v>
      </c>
      <c r="CZ93" s="28">
        <v>25.78</v>
      </c>
      <c r="DA93" s="27">
        <v>25.7835490050674</v>
      </c>
      <c r="DB93" s="28">
        <v>25.7835490050674</v>
      </c>
      <c r="DC93" s="28">
        <v>33.49</v>
      </c>
      <c r="DD93" s="27">
        <v>33.4928914230997</v>
      </c>
      <c r="DE93" s="28">
        <v>33.566628283827</v>
      </c>
      <c r="DF93" s="28">
        <v>29.38</v>
      </c>
      <c r="DG93" s="27">
        <v>28.7511793968607</v>
      </c>
      <c r="DH93" s="28">
        <v>29.3662796846584</v>
      </c>
      <c r="DI93" s="28">
        <v>21.03</v>
      </c>
      <c r="DJ93" s="27">
        <v>20.3143659621802</v>
      </c>
      <c r="DK93" s="28">
        <v>21.0264871462118</v>
      </c>
      <c r="DL93" s="28">
        <v>24.19</v>
      </c>
      <c r="DM93" s="27">
        <v>24.6315600667408</v>
      </c>
      <c r="DN93" s="28">
        <v>24.1923513780744</v>
      </c>
      <c r="DO93" s="28">
        <v>27.36</v>
      </c>
      <c r="DP93" s="27">
        <v>27.6632650475837</v>
      </c>
      <c r="DQ93" s="28">
        <v>27.4271653689284</v>
      </c>
      <c r="DR93" s="28">
        <v>20.69</v>
      </c>
      <c r="DS93" s="27">
        <v>20.6914825114324</v>
      </c>
      <c r="DT93" s="28">
        <v>20.7274116302064</v>
      </c>
      <c r="DU93" s="28">
        <v>32.66</v>
      </c>
      <c r="DV93" s="27">
        <v>32.6568376876491</v>
      </c>
      <c r="DW93" s="28">
        <v>32.6796915885375</v>
      </c>
      <c r="DX93" t="s" s="29">
        <v>75</v>
      </c>
      <c r="DY93" t="s" s="30">
        <v>76</v>
      </c>
      <c r="DZ93" t="s" s="29">
        <v>76</v>
      </c>
      <c r="EA93" s="28">
        <v>25.21</v>
      </c>
      <c r="EB93" s="27">
        <v>25.2138280187863</v>
      </c>
      <c r="EC93" s="28">
        <v>25.2138280187863</v>
      </c>
      <c r="ED93" s="28">
        <v>21.11</v>
      </c>
      <c r="EE93" s="27">
        <v>21.0724054505006</v>
      </c>
      <c r="EF93" s="28">
        <v>20.9785632669456</v>
      </c>
      <c r="EG93" s="28">
        <v>23.41</v>
      </c>
      <c r="EH93" s="27">
        <v>23.4060953528612</v>
      </c>
      <c r="EI93" s="28">
        <v>23.3881013295196</v>
      </c>
      <c r="EJ93" s="28">
        <v>31.33</v>
      </c>
      <c r="EK93" s="27">
        <v>31.7529199110122</v>
      </c>
      <c r="EL93" s="28">
        <v>31.9208778272154</v>
      </c>
      <c r="EM93" s="28">
        <v>18.96</v>
      </c>
      <c r="EN93" s="27">
        <v>18.9574323763617</v>
      </c>
      <c r="EO93" s="28">
        <v>18.9841784081078</v>
      </c>
      <c r="EP93" s="28">
        <v>20.12</v>
      </c>
      <c r="EQ93" s="27">
        <v>20.1630255839822</v>
      </c>
      <c r="ER93" s="28">
        <v>20.1182060313929</v>
      </c>
      <c r="ES93" s="28">
        <v>23.99</v>
      </c>
      <c r="ET93" s="27">
        <v>23.9978426646892</v>
      </c>
      <c r="EU93" s="28">
        <v>24.1461274069728</v>
      </c>
      <c r="EV93" s="28">
        <v>22.73</v>
      </c>
      <c r="EW93" s="27">
        <v>23.1285026572735</v>
      </c>
      <c r="EX93" s="28">
        <v>22.7331612285255</v>
      </c>
      <c r="EY93" s="28">
        <v>30.43</v>
      </c>
      <c r="EZ93" s="27">
        <v>30.9394163267828</v>
      </c>
      <c r="FA93" s="28">
        <v>30.4318390804598</v>
      </c>
      <c r="FB93" s="28">
        <v>27.59</v>
      </c>
      <c r="FC93" t="s" s="30">
        <v>76</v>
      </c>
      <c r="FD93" s="28">
        <v>27.5897639352367</v>
      </c>
      <c r="FE93" s="28">
        <v>22.01</v>
      </c>
      <c r="FF93" s="27">
        <v>22.2002953899395</v>
      </c>
      <c r="FG93" s="28">
        <v>21.9816428747992</v>
      </c>
      <c r="FH93" s="28">
        <v>26.78</v>
      </c>
      <c r="FI93" s="27">
        <v>26.4840214435793</v>
      </c>
      <c r="FJ93" s="28">
        <v>26.7797460140897</v>
      </c>
      <c r="FK93" s="28">
        <v>23.42</v>
      </c>
      <c r="FL93" s="27">
        <v>23.1374221357063</v>
      </c>
      <c r="FM93" s="28">
        <v>23.6663857548952</v>
      </c>
      <c r="FN93" s="28">
        <v>16.77</v>
      </c>
      <c r="FO93" s="27">
        <v>16.9320080071331</v>
      </c>
      <c r="FP93" s="28">
        <v>16.7604133340396</v>
      </c>
      <c r="FQ93" s="28">
        <v>23.65</v>
      </c>
      <c r="FR93" s="27">
        <v>23.6870841057966</v>
      </c>
      <c r="FS93" s="28">
        <v>23.2158354962304</v>
      </c>
      <c r="FT93" s="32"/>
      <c r="FU93" s="33">
        <f>SUM(SUM(B93,E93,H93,K93,N93,Q93,T93,W93,Z93,AC93,AF93,AI93,AL93,AO93,AR93,AU93,AX93,BA93,BD93,BG93,BJ93,BM93,BP93,BS93,BV93,BY93,CB93,CE93,CH93,CK93),CN93,CQ93,CT93,CW93,CZ93,DC93,DF93,DI93,DL93,DO93,DR93,DU93,DX93,EA93,ED93,EG93,EJ93,EM93,EP93,ES93,EV93,EY93,FB93,FE93,FH93,FK93,FN93,FQ93)/58</f>
        <v>24.9642105263158</v>
      </c>
      <c r="FV93" s="33">
        <f>SUM(SUM(C93,F93,I93,L93,O93,R93,U93,X93,AA93,AD93,AG93,AJ93,AM93,AP93,AS93,AV93,AY93,BB93,BE93,BH93,BK93,BN93,BQ93,BT93,BW93,BZ93,CC93,CF93,CI93,CL93),CO93,CR93,CU93,CX93,DA93,DD93,DG93,DJ93,DM93,DP93,DS93,DV93,DY93,EB93,EE93,EH93,EK93,EN93,EQ93,ET93,EW93,EZ93,FC93,FF93,FI93,FL93,FO93,FR93)/58</f>
        <v>24.9042345591247</v>
      </c>
      <c r="FW93" s="33">
        <f>SUM(SUM(D93,G93,J93,M93,P93,S93,V93,Y93,AB93,AE93,AH93,AK93,AN93,AQ93,AT93,AW93,AZ93,BC93,BF93,BI93,BL93,BO93,BR93,BU93,BX93,CA93,CD93,CG93,CJ93,CM93),CP93,CS93,CV93,CY93,DB93,DE93,DH93,DK93,DN93,DQ93,DT93,DW93,DZ93,EC93,EF93,EI93,EL93,EO93,ER93,EU93,EX93,FA93,FD93,FG93,FJ93,FM93,FP93,FS93)/58</f>
        <v>24.9501146243203</v>
      </c>
      <c r="FX93" s="34"/>
      <c r="FY93" s="34"/>
      <c r="FZ93" s="34"/>
      <c r="GA93" s="34"/>
      <c r="GB93" s="31">
        <f>SUM(SUM(D93,G93,J93,M93,P93,S93,V93,Y93,AB93,AE93,AH93,AK93,AQ93,AT93,AW93,AZ93,BC93,BF93,BI93,BO93,BU93,BX93,CA93,CD93,CG93,CJ93,CM93,CS93,CV93,CY93),DB93,DE93,DH93,DK93,DN93,DZ93,EC93,EF93,EL93,EO93,ER93,EU93,EX93,FG93,FJ93,FM93)/46</f>
        <v>25.2629718279863</v>
      </c>
      <c r="GC93" s="37">
        <v>2000</v>
      </c>
      <c r="GD93" s="27">
        <f>AVERAGE(L93,R93,BB93,BH93,CF93,DS93,EH93,EW93,FC93,FF93,FI93,FR93)</f>
        <v>23.415845112896</v>
      </c>
      <c r="GE93" s="27">
        <f>AVERAGE(M93,S93,BC93,BI93,CG93,DT93,EI93,EX93,FD93,FG93,FJ93,FS93)</f>
        <v>23.7072362405907</v>
      </c>
      <c r="GF93" s="31">
        <f>AVERAGE(I93,BE93,EZ93)</f>
        <v>30.1978136200717</v>
      </c>
      <c r="GG93" s="31">
        <f>AVERAGE(J93,BF93,FA93)</f>
        <v>30.0286212046307</v>
      </c>
      <c r="GH93" s="31">
        <f>AVERAGE(O93,AA93,AD93,AG93,AM93,AV93,AY93,BT93,BW93,CU93,DA93,DP93,DV93,DY93,EK93)</f>
        <v>29.0230220043353</v>
      </c>
      <c r="GI93" s="31">
        <f>AVERAGE(P93,AB93,AE93,AH93,AN93,AW93,AZ93,BU93,BX93,CV93,DB93,DQ93,DW93,DZ93,EL93)</f>
        <v>28.9355232717751</v>
      </c>
      <c r="GJ93" s="31">
        <f>AVERAGE(C93,DG93,EE93,EN93,ET93)</f>
        <v>23.0338075109911</v>
      </c>
      <c r="GK93" s="31">
        <f>AVERAGE(D93,DH93,EF93,EO93,EU93)</f>
        <v>23.2199634450932</v>
      </c>
      <c r="GL93" s="27">
        <f>AVERAGE(BK93,CR93,CX93)</f>
        <v>17.6782974910394</v>
      </c>
      <c r="GM93" s="27">
        <f>AVERAGE(BL93,CS93,CY93)</f>
        <v>17.4753905574095</v>
      </c>
      <c r="GN93" s="27">
        <f>AVERAGE(AP93,BQ93,CO93,DJ93,DM93,EQ93,FO93)</f>
        <v>20.1704347496631</v>
      </c>
      <c r="GO93" s="27">
        <f>AVERAGE(AQ93,BR93,CP93,DK93,DN93,ER93,FP93)</f>
        <v>20.1881009175392</v>
      </c>
      <c r="GP93" s="27">
        <f>AVERAGE(F93,U93,X93,AJ93,AS93,BN93,BZ93,CC93,CI93,CL93,DD93,EB93,FL93)</f>
        <v>25.4423166825001</v>
      </c>
      <c r="GQ93" s="27">
        <f>AVERAGE(G93,V93,Y93,AK93,AT93,BO93,CA93,CD93,CJ93,CM93,DE93,EC93,FM93)</f>
        <v>25.5879856892273</v>
      </c>
      <c r="GR93" s="27">
        <f>AVERAGE(X93,AS93,CC93,DD93)</f>
        <v>31.1791126561705</v>
      </c>
      <c r="GS93" s="27">
        <f>AVERAGE(Y93,AT93,CD93,DE93)</f>
        <v>31.1418688031283</v>
      </c>
      <c r="GT93" s="27">
        <f>AVERAGE(F93,U93,AJ93,BN93,BZ93,CI93,CL93,EB93,FL93)</f>
        <v>22.8926295830911</v>
      </c>
      <c r="GU93" s="27">
        <f>AVERAGE(G93,V93,AK93,BO93,CA93,CJ93,CM93,EC93,FM93)</f>
        <v>23.1195931941602</v>
      </c>
      <c r="GV93" s="27"/>
    </row>
    <row r="94" ht="20.35" customHeight="1">
      <c r="A94" s="25">
        <v>2001</v>
      </c>
      <c r="B94" s="26">
        <v>22.45</v>
      </c>
      <c r="C94" s="27">
        <v>21.8952336149514</v>
      </c>
      <c r="D94" s="28">
        <v>22.0971524577573</v>
      </c>
      <c r="E94" s="28">
        <v>19.83</v>
      </c>
      <c r="F94" s="27">
        <v>19.828493343574</v>
      </c>
      <c r="G94" s="28">
        <v>19.828493343574</v>
      </c>
      <c r="H94" s="28">
        <v>28.04</v>
      </c>
      <c r="I94" s="27">
        <v>28.0422567844342</v>
      </c>
      <c r="J94" s="28">
        <v>28.0275614439324</v>
      </c>
      <c r="K94" s="28">
        <v>20.77</v>
      </c>
      <c r="L94" s="27">
        <v>20.7715392985151</v>
      </c>
      <c r="M94" s="28">
        <v>20.7730787073821</v>
      </c>
      <c r="N94" s="28">
        <v>32.14</v>
      </c>
      <c r="O94" s="27">
        <v>31.972764254861</v>
      </c>
      <c r="P94" s="28">
        <v>32.1297965846826</v>
      </c>
      <c r="Q94" s="28">
        <v>28.18</v>
      </c>
      <c r="R94" s="27">
        <v>28.1389239141523</v>
      </c>
      <c r="S94" s="28">
        <v>28.2055908233799</v>
      </c>
      <c r="T94" s="28">
        <v>22.49</v>
      </c>
      <c r="U94" s="27">
        <v>21.7984805427548</v>
      </c>
      <c r="V94" s="28">
        <v>22.4923340345956</v>
      </c>
      <c r="W94" s="28">
        <v>31.54</v>
      </c>
      <c r="X94" s="27">
        <v>31.5411149513569</v>
      </c>
      <c r="Y94" s="28">
        <v>31.5411149513569</v>
      </c>
      <c r="Z94" s="28">
        <v>27.44</v>
      </c>
      <c r="AA94" s="27">
        <v>27.7720737327189</v>
      </c>
      <c r="AB94" s="28">
        <v>27.4419950076805</v>
      </c>
      <c r="AC94" s="28">
        <v>33.11</v>
      </c>
      <c r="AD94" s="27">
        <v>33.1841059338909</v>
      </c>
      <c r="AE94" s="28">
        <v>32.4914755077658</v>
      </c>
      <c r="AF94" s="28">
        <v>29.41</v>
      </c>
      <c r="AG94" s="27">
        <v>29.7740277777778</v>
      </c>
      <c r="AH94" s="28">
        <v>29.4098329493088</v>
      </c>
      <c r="AI94" s="28">
        <v>19.64</v>
      </c>
      <c r="AJ94" s="27">
        <v>19.6447849903773</v>
      </c>
      <c r="AK94" s="28">
        <v>19.6447849903773</v>
      </c>
      <c r="AL94" s="28">
        <v>24.32</v>
      </c>
      <c r="AM94" s="27">
        <v>24.4135329168936</v>
      </c>
      <c r="AN94" s="28">
        <v>23.9501852123487</v>
      </c>
      <c r="AO94" s="28">
        <v>17.19</v>
      </c>
      <c r="AP94" s="27">
        <v>17.5057213261649</v>
      </c>
      <c r="AQ94" s="28">
        <v>17.2587205948997</v>
      </c>
      <c r="AR94" s="28">
        <v>27.63</v>
      </c>
      <c r="AS94" s="27">
        <v>28.2046690988223</v>
      </c>
      <c r="AT94" s="28">
        <v>27.6277188940092</v>
      </c>
      <c r="AU94" s="28">
        <v>28.71</v>
      </c>
      <c r="AV94" s="27">
        <v>28.7357238863287</v>
      </c>
      <c r="AW94" s="28">
        <v>28.447277905786</v>
      </c>
      <c r="AX94" s="28">
        <v>30.98</v>
      </c>
      <c r="AY94" s="27">
        <v>30.9836101179441</v>
      </c>
      <c r="AZ94" s="28">
        <v>30.9840124167947</v>
      </c>
      <c r="BA94" s="28">
        <v>26.2</v>
      </c>
      <c r="BB94" s="27">
        <v>26.1962193442449</v>
      </c>
      <c r="BC94" s="28">
        <v>26.1518573988735</v>
      </c>
      <c r="BD94" s="28">
        <v>32.13</v>
      </c>
      <c r="BE94" s="27">
        <v>32.1324692780338</v>
      </c>
      <c r="BF94" s="28">
        <v>32.1324692780338</v>
      </c>
      <c r="BG94" s="28">
        <v>23.42</v>
      </c>
      <c r="BH94" s="27">
        <v>23.4134703020993</v>
      </c>
      <c r="BI94" s="28">
        <v>23.5683659754224</v>
      </c>
      <c r="BJ94" s="28">
        <v>18.14</v>
      </c>
      <c r="BK94" s="27">
        <v>18.1285506824161</v>
      </c>
      <c r="BL94" s="28">
        <v>18.1285506824161</v>
      </c>
      <c r="BM94" s="28">
        <v>21.37</v>
      </c>
      <c r="BN94" s="27">
        <v>21.373630312340</v>
      </c>
      <c r="BO94" s="28">
        <v>21.3666673067076</v>
      </c>
      <c r="BP94" s="28">
        <v>18.87</v>
      </c>
      <c r="BQ94" s="27">
        <v>18.6050430026922</v>
      </c>
      <c r="BR94" s="28">
        <v>18.8703584229391</v>
      </c>
      <c r="BS94" s="28">
        <v>29.17</v>
      </c>
      <c r="BT94" s="27">
        <v>28.917928827445</v>
      </c>
      <c r="BU94" s="28">
        <v>29.1680120327701</v>
      </c>
      <c r="BV94" s="28">
        <v>32.69</v>
      </c>
      <c r="BW94" s="27">
        <v>32.9190922894927</v>
      </c>
      <c r="BX94" s="28">
        <v>33.1988208017727</v>
      </c>
      <c r="BY94" s="28">
        <v>26.04</v>
      </c>
      <c r="BZ94" s="27">
        <v>26.0409875832053</v>
      </c>
      <c r="CA94" s="28">
        <v>26.0409875832053</v>
      </c>
      <c r="CB94" s="28">
        <v>32.95</v>
      </c>
      <c r="CC94" s="27">
        <v>32.2333698156682</v>
      </c>
      <c r="CD94" s="28">
        <v>32.6089336917563</v>
      </c>
      <c r="CE94" s="28">
        <v>23.38</v>
      </c>
      <c r="CF94" s="27">
        <v>23.3674088297207</v>
      </c>
      <c r="CG94" s="28">
        <v>23.3836220359482</v>
      </c>
      <c r="CH94" s="28">
        <v>24.97</v>
      </c>
      <c r="CI94" s="27">
        <v>24.4919361239119</v>
      </c>
      <c r="CJ94" s="28">
        <v>24.9650128008193</v>
      </c>
      <c r="CK94" s="28">
        <v>22.13</v>
      </c>
      <c r="CL94" s="27">
        <v>22.0285831479422</v>
      </c>
      <c r="CM94" s="28">
        <v>22.151451063596</v>
      </c>
      <c r="CN94" s="28">
        <v>23.43</v>
      </c>
      <c r="CO94" s="27">
        <v>23.4255610952204</v>
      </c>
      <c r="CP94" s="28">
        <v>23.4255610952204</v>
      </c>
      <c r="CQ94" s="28">
        <v>18.02</v>
      </c>
      <c r="CR94" s="27">
        <v>17.6597369431644</v>
      </c>
      <c r="CS94" s="28">
        <v>17.3327035330261</v>
      </c>
      <c r="CT94" s="28">
        <v>31.7</v>
      </c>
      <c r="CU94" s="27">
        <v>31.7007078853047</v>
      </c>
      <c r="CV94" s="28">
        <v>31.7007078853047</v>
      </c>
      <c r="CW94" s="28">
        <v>16.78</v>
      </c>
      <c r="CX94" s="27">
        <v>16.7674870569494</v>
      </c>
      <c r="CY94" s="28">
        <v>16.7753353814644</v>
      </c>
      <c r="CZ94" s="28">
        <v>27.22</v>
      </c>
      <c r="DA94" s="27">
        <v>27.2198924731183</v>
      </c>
      <c r="DB94" s="28">
        <v>27.2198924731183</v>
      </c>
      <c r="DC94" s="28">
        <v>34.15</v>
      </c>
      <c r="DD94" s="27">
        <v>34.1432818872822</v>
      </c>
      <c r="DE94" s="28">
        <v>34.0702413382255</v>
      </c>
      <c r="DF94" s="28">
        <v>29.01</v>
      </c>
      <c r="DG94" s="27">
        <v>28.3483013312852</v>
      </c>
      <c r="DH94" s="28">
        <v>29.0110559081912</v>
      </c>
      <c r="DI94" s="28">
        <v>20.6</v>
      </c>
      <c r="DJ94" s="27">
        <v>19.7715777009729</v>
      </c>
      <c r="DK94" s="28">
        <v>20.6012365591398</v>
      </c>
      <c r="DL94" s="28">
        <v>24.39</v>
      </c>
      <c r="DM94" s="27">
        <v>24.7172023809524</v>
      </c>
      <c r="DN94" s="28">
        <v>24.3909568612391</v>
      </c>
      <c r="DO94" s="28">
        <v>27.96</v>
      </c>
      <c r="DP94" s="27">
        <v>28.2677687730635</v>
      </c>
      <c r="DQ94" s="28">
        <v>28.1956472947602</v>
      </c>
      <c r="DR94" s="28">
        <v>21.01</v>
      </c>
      <c r="DS94" s="27">
        <v>21.011643625192</v>
      </c>
      <c r="DT94" s="28">
        <v>21.011643625192</v>
      </c>
      <c r="DU94" s="28">
        <v>33.83</v>
      </c>
      <c r="DV94" s="27">
        <v>33.8343723272772</v>
      </c>
      <c r="DW94" t="s" s="29">
        <v>76</v>
      </c>
      <c r="DX94" t="s" s="29">
        <v>75</v>
      </c>
      <c r="DY94" t="s" s="30">
        <v>76</v>
      </c>
      <c r="DZ94" t="s" s="29">
        <v>76</v>
      </c>
      <c r="EA94" s="28">
        <v>24.84</v>
      </c>
      <c r="EB94" s="27">
        <v>24.8447043010753</v>
      </c>
      <c r="EC94" s="28">
        <v>24.8447043010753</v>
      </c>
      <c r="ED94" s="28">
        <v>20.78</v>
      </c>
      <c r="EE94" s="27">
        <v>20.7720807731695</v>
      </c>
      <c r="EF94" s="28">
        <v>20.7734345480869</v>
      </c>
      <c r="EG94" s="28">
        <v>23.77</v>
      </c>
      <c r="EH94" s="27">
        <v>23.7642863543267</v>
      </c>
      <c r="EI94" s="28">
        <v>23.7499346054699</v>
      </c>
      <c r="EJ94" s="28">
        <v>32.76</v>
      </c>
      <c r="EK94" s="27">
        <v>33.7339144905274</v>
      </c>
      <c r="EL94" s="28">
        <v>33.3657130056324</v>
      </c>
      <c r="EM94" s="28">
        <v>18.58</v>
      </c>
      <c r="EN94" s="27">
        <v>18.5842388130347</v>
      </c>
      <c r="EO94" s="28">
        <v>18.6072585279941</v>
      </c>
      <c r="EP94" s="28">
        <v>19.86</v>
      </c>
      <c r="EQ94" s="27">
        <v>19.9189516129032</v>
      </c>
      <c r="ER94" s="28">
        <v>19.8601670506913</v>
      </c>
      <c r="ES94" s="28">
        <v>23.54</v>
      </c>
      <c r="ET94" s="27">
        <v>23.5656575648428</v>
      </c>
      <c r="EU94" s="28">
        <v>23.624221314809</v>
      </c>
      <c r="EV94" s="28">
        <v>23.09</v>
      </c>
      <c r="EW94" s="27">
        <v>23.5096703789043</v>
      </c>
      <c r="EX94" s="28">
        <v>23.0976907322069</v>
      </c>
      <c r="EY94" s="28">
        <v>30.64</v>
      </c>
      <c r="EZ94" s="27">
        <v>31.1278622631849</v>
      </c>
      <c r="FA94" s="28">
        <v>30.6412301587302</v>
      </c>
      <c r="FB94" s="28">
        <v>28.22</v>
      </c>
      <c r="FC94" s="27">
        <v>28.2110098963575</v>
      </c>
      <c r="FD94" s="28">
        <v>28.2166346646185</v>
      </c>
      <c r="FE94" s="28">
        <v>23.02</v>
      </c>
      <c r="FF94" s="27">
        <v>23.0210944700461</v>
      </c>
      <c r="FG94" s="28">
        <v>22.976300563236</v>
      </c>
      <c r="FH94" s="28">
        <v>27.87</v>
      </c>
      <c r="FI94" s="27">
        <v>27.5696315571093</v>
      </c>
      <c r="FJ94" s="28">
        <v>27.867834189664</v>
      </c>
      <c r="FK94" s="28">
        <v>23.16</v>
      </c>
      <c r="FL94" s="27">
        <v>22.8779813108039</v>
      </c>
      <c r="FM94" s="28">
        <v>23.4200146366734</v>
      </c>
      <c r="FN94" s="28">
        <v>17.02</v>
      </c>
      <c r="FO94" s="27">
        <v>17.0118201882162</v>
      </c>
      <c r="FP94" s="28">
        <v>17.0118201882162</v>
      </c>
      <c r="FQ94" s="28">
        <v>24.34</v>
      </c>
      <c r="FR94" s="27">
        <v>24.4228782642089</v>
      </c>
      <c r="FS94" s="28">
        <v>23.8798377385808</v>
      </c>
      <c r="FT94" s="32"/>
      <c r="FU94" s="33">
        <f>SUM(SUM(B94,E94,H94,K94,N94,Q94,T94,W94,Z94,AC94,AF94,AI94,AL94,AO94,AR94,AU94,AX94,BA94,BD94,BG94,BJ94,BM94,BP94,BS94,BV94,BY94,CB94,CE94,CH94,CK94),CN94,CQ94,CT94,CW94,CZ94,DC94,DF94,DI94,DL94,DO94,DR94,DU94,DX94,EA94,ED94,EG94,EJ94,EM94,EP94,ES94,EV94,EY94,FB94,FE94,FH94,FK94,FN94,FQ94)/58</f>
        <v>25.3494736842105</v>
      </c>
      <c r="FV94" s="33">
        <f>SUM(SUM(C94,F94,I94,L94,O94,R94,U94,X94,AA94,AD94,AG94,AJ94,AM94,AP94,AS94,AV94,AY94,BB94,BE94,BH94,BK94,BN94,BQ94,BT94,BW94,BZ94,CC94,CF94,CI94,CL94),CO94,CR94,CU94,CX94,DA94,DD94,DG94,DJ94,DM94,DP94,DS94,DV94,DY94,EB94,EE94,EH94,EK94,EN94,EQ94,ET94,EW94,EZ94,FC94,FF94,FI94,FL94,FO94,FR94)/58</f>
        <v>25.3308607323373</v>
      </c>
      <c r="FW94" s="33">
        <f>SUM(SUM(D94,G94,J94,M94,P94,S94,V94,Y94,AB94,AE94,AH94,AK94,AN94,AQ94,AT94,AW94,AZ94,BC94,BF94,BI94,BL94,BO94,BR94,BU94,BX94,CA94,CD94,CG94,CJ94,CM94),CP94,CS94,CV94,CY94,DB94,DE94,DH94,DK94,DN94,DQ94,DT94,DW94,DZ94,EC94,EF94,EI94,EL94,EO94,ER94,EU94,EX94,FA94,FD94,FG94,FJ94,FM94,FP94,FS94)/58</f>
        <v>25.1742502335796</v>
      </c>
      <c r="FX94" s="34"/>
      <c r="FY94" s="34"/>
      <c r="FZ94" s="34"/>
      <c r="GA94" s="34"/>
      <c r="GB94" s="31">
        <f>SUM(SUM(D94,G94,J94,M94,P94,S94,V94,Y94,AB94,AE94,AH94,AK94,AQ94,AT94,AW94,AZ94,BC94,BF94,BI94,BO94,BU94,BX94,CA94,CD94,CG94,CJ94,CM94,CS94,CV94,CY94),DB94,DE94,DH94,DK94,DN94,DZ94,EC94,EF94,EL94,EO94,ER94,EU94,EX94,FG94,FJ94,FM94)/46</f>
        <v>25.6150357642659</v>
      </c>
      <c r="GC94" s="37">
        <v>2001</v>
      </c>
      <c r="GD94" s="27">
        <f>AVERAGE(L94,R94,BB94,BH94,CF94,DS94,EH94,EW94,FC94,FF94,FI94,FR94)</f>
        <v>24.4498146862398</v>
      </c>
      <c r="GE94" s="27">
        <f>AVERAGE(M94,S94,BC94,BI94,CG94,DT94,EI94,EX94,FD94,FG94,FJ94,FS94)</f>
        <v>24.4068659216645</v>
      </c>
      <c r="GF94" s="31">
        <f>AVERAGE(I94,BE94,EZ94)</f>
        <v>30.434196108551</v>
      </c>
      <c r="GG94" s="31">
        <f>AVERAGE(J94,BF94,FA94)</f>
        <v>30.2670869602321</v>
      </c>
      <c r="GH94" s="31">
        <f>AVERAGE(O94,AA94,AD94,AG94,AM94,AV94,AY94,BT94,BW94,CU94,DA94,DP94,DV94,DY94,EK94)</f>
        <v>30.2449654061888</v>
      </c>
      <c r="GI94" s="31">
        <f>AVERAGE(P94,AB94,AE94,AH94,AN94,AW94,AZ94,BU94,BX94,CV94,DB94,DQ94,DW94,DZ94,EL94)</f>
        <v>29.823336082902</v>
      </c>
      <c r="GJ94" s="31">
        <f>AVERAGE(C94,DG94,EE94,EN94,ET94)</f>
        <v>22.6331024194567</v>
      </c>
      <c r="GK94" s="31">
        <f>AVERAGE(D94,DH94,EF94,EO94,EU94)</f>
        <v>22.8226245513677</v>
      </c>
      <c r="GL94" s="27">
        <f>AVERAGE(BK94,CR94,CX94)</f>
        <v>17.5185915608433</v>
      </c>
      <c r="GM94" s="27">
        <f>AVERAGE(BL94,CS94,CY94)</f>
        <v>17.4121965323022</v>
      </c>
      <c r="GN94" s="27">
        <f>AVERAGE(AP94,BQ94,CO94,DJ94,DM94,EQ94,FO94)</f>
        <v>20.1365539010175</v>
      </c>
      <c r="GO94" s="27">
        <f>AVERAGE(AQ94,BR94,CP94,DK94,DN94,ER94,FP94)</f>
        <v>20.2026886817637</v>
      </c>
      <c r="GP94" s="27">
        <f>AVERAGE(F94,U94,X94,AJ94,AS94,BN94,BZ94,CC94,CI94,CL94,DD94,EB94,FL94)</f>
        <v>25.3116936468549</v>
      </c>
      <c r="GQ94" s="27">
        <f>AVERAGE(G94,V94,Y94,AK94,AT94,BO94,CA94,CD94,CJ94,CM94,DE94,EC94,FM94)</f>
        <v>25.4309583796901</v>
      </c>
      <c r="GR94" s="27">
        <f>AVERAGE(X94,AS94,CC94,DD94)</f>
        <v>31.5306089382824</v>
      </c>
      <c r="GS94" s="27">
        <f>AVERAGE(Y94,AT94,CD94,DE94)</f>
        <v>31.462002218837</v>
      </c>
      <c r="GT94" s="27">
        <f>AVERAGE(F94,U94,AJ94,BN94,BZ94,CI94,CL94,EB94,FL94)</f>
        <v>22.5477312951094</v>
      </c>
      <c r="GU94" s="27">
        <f>AVERAGE(G94,V94,AK94,BO94,CA94,CJ94,CM94,EC94,FM94)</f>
        <v>22.7504944511804</v>
      </c>
      <c r="GV94" s="27"/>
    </row>
    <row r="95" ht="20.35" customHeight="1">
      <c r="A95" s="25">
        <v>2002</v>
      </c>
      <c r="B95" s="26">
        <v>22.43</v>
      </c>
      <c r="C95" s="27">
        <v>22.0193305171531</v>
      </c>
      <c r="D95" s="28">
        <v>22.4479832309268</v>
      </c>
      <c r="E95" s="28">
        <v>20.17</v>
      </c>
      <c r="F95" s="27">
        <v>20.1703536557374</v>
      </c>
      <c r="G95" s="28">
        <v>20.1680069124424</v>
      </c>
      <c r="H95" s="28">
        <v>30.47</v>
      </c>
      <c r="I95" s="27">
        <v>30.473664234511</v>
      </c>
      <c r="J95" s="28">
        <v>30.473664234511</v>
      </c>
      <c r="K95" s="28">
        <v>21.61</v>
      </c>
      <c r="L95" s="27">
        <v>21.613706035807</v>
      </c>
      <c r="M95" s="28">
        <v>21.624863031234</v>
      </c>
      <c r="N95" s="28">
        <v>33.93</v>
      </c>
      <c r="O95" s="27">
        <v>33.7525522273426</v>
      </c>
      <c r="P95" s="28">
        <v>33.9166014620927</v>
      </c>
      <c r="Q95" s="28">
        <v>29.14</v>
      </c>
      <c r="R95" s="27">
        <v>29.0740769481277</v>
      </c>
      <c r="S95" s="28">
        <v>29.1375850052871</v>
      </c>
      <c r="T95" s="28">
        <v>22.95</v>
      </c>
      <c r="U95" s="27">
        <v>22.1644956477215</v>
      </c>
      <c r="V95" s="28">
        <v>22.9479656849762</v>
      </c>
      <c r="W95" s="28">
        <v>32.8</v>
      </c>
      <c r="X95" s="27">
        <v>32.8044156426011</v>
      </c>
      <c r="Y95" s="28">
        <v>32.8044156426011</v>
      </c>
      <c r="Z95" s="28">
        <v>27.5</v>
      </c>
      <c r="AA95" s="27">
        <v>27.8305813116867</v>
      </c>
      <c r="AB95" s="28">
        <v>27.5112683184138</v>
      </c>
      <c r="AC95" s="28">
        <v>33.54</v>
      </c>
      <c r="AD95" s="27">
        <v>33.3367204301075</v>
      </c>
      <c r="AE95" s="28">
        <v>33.5421780373254</v>
      </c>
      <c r="AF95" s="28">
        <v>29.85</v>
      </c>
      <c r="AG95" s="27">
        <v>30.1753264208909</v>
      </c>
      <c r="AH95" s="28">
        <v>29.8500838453661</v>
      </c>
      <c r="AI95" s="28">
        <v>19.71</v>
      </c>
      <c r="AJ95" s="27">
        <v>19.7117383512545</v>
      </c>
      <c r="AK95" s="28">
        <v>19.7117383512545</v>
      </c>
      <c r="AL95" t="s" s="29">
        <v>75</v>
      </c>
      <c r="AM95" t="s" s="30">
        <v>76</v>
      </c>
      <c r="AN95" s="28">
        <v>24.2339506197362</v>
      </c>
      <c r="AO95" t="s" s="29">
        <v>83</v>
      </c>
      <c r="AP95" s="27">
        <v>17.039743343574</v>
      </c>
      <c r="AQ95" s="28">
        <v>16.7285010240655</v>
      </c>
      <c r="AR95" s="28">
        <v>27.64</v>
      </c>
      <c r="AS95" s="27">
        <v>28.207773937532</v>
      </c>
      <c r="AT95" s="28">
        <v>27.6405568356375</v>
      </c>
      <c r="AU95" s="28">
        <v>30.03</v>
      </c>
      <c r="AV95" s="27">
        <v>30.0034498207885</v>
      </c>
      <c r="AW95" s="28">
        <v>29.7075947260625</v>
      </c>
      <c r="AX95" s="28">
        <v>31.32</v>
      </c>
      <c r="AY95" s="27">
        <v>31.3261012235818</v>
      </c>
      <c r="AZ95" s="28">
        <v>31.3243100358423</v>
      </c>
      <c r="BA95" s="28">
        <v>26.79</v>
      </c>
      <c r="BB95" s="27">
        <v>26.7854051459293</v>
      </c>
      <c r="BC95" s="28">
        <v>26.7854051459293</v>
      </c>
      <c r="BD95" s="28">
        <v>32.68</v>
      </c>
      <c r="BE95" s="27">
        <v>32.6761661546339</v>
      </c>
      <c r="BF95" s="28">
        <v>32.6761661546339</v>
      </c>
      <c r="BG95" s="28">
        <v>24.27</v>
      </c>
      <c r="BH95" s="27">
        <v>24.2468448187581</v>
      </c>
      <c r="BI95" s="28">
        <v>24.4069464749192</v>
      </c>
      <c r="BJ95" s="28">
        <v>18.1</v>
      </c>
      <c r="BK95" s="27">
        <v>18.0942951015532</v>
      </c>
      <c r="BL95" s="28">
        <v>18.0942951015532</v>
      </c>
      <c r="BM95" s="28">
        <v>22.01</v>
      </c>
      <c r="BN95" s="27">
        <v>22.0020097286226</v>
      </c>
      <c r="BO95" s="28">
        <v>22.007226702509</v>
      </c>
      <c r="BP95" s="28">
        <v>18.75</v>
      </c>
      <c r="BQ95" s="27">
        <v>18.472502266458</v>
      </c>
      <c r="BR95" s="28">
        <v>18.7570974142345</v>
      </c>
      <c r="BS95" s="28">
        <v>29.6</v>
      </c>
      <c r="BT95" s="27">
        <v>29.3708419000355</v>
      </c>
      <c r="BU95" s="28">
        <v>29.5894785971283</v>
      </c>
      <c r="BV95" s="28">
        <v>33.19</v>
      </c>
      <c r="BW95" s="27">
        <v>33.4102105734767</v>
      </c>
      <c r="BX95" s="28">
        <v>33.7165514592934</v>
      </c>
      <c r="BY95" s="28">
        <v>26.27</v>
      </c>
      <c r="BZ95" s="27">
        <v>26.2712564004096</v>
      </c>
      <c r="CA95" s="28">
        <v>26.2712564004096</v>
      </c>
      <c r="CB95" s="28">
        <v>34.52</v>
      </c>
      <c r="CC95" s="27">
        <v>33.7655293138761</v>
      </c>
      <c r="CD95" s="28">
        <v>34.1421223758321</v>
      </c>
      <c r="CE95" s="28">
        <v>24.8</v>
      </c>
      <c r="CF95" s="27">
        <v>24.7970769329237</v>
      </c>
      <c r="CG95" s="28">
        <v>24.7970769329237</v>
      </c>
      <c r="CH95" s="28">
        <v>26.52</v>
      </c>
      <c r="CI95" s="27">
        <v>26.0157821300563</v>
      </c>
      <c r="CJ95" s="28">
        <v>26.5201907322069</v>
      </c>
      <c r="CK95" s="28">
        <v>22.58</v>
      </c>
      <c r="CL95" s="27">
        <v>22.6291717869944</v>
      </c>
      <c r="CM95" s="28">
        <v>22.5781892256489</v>
      </c>
      <c r="CN95" s="28">
        <v>24.04</v>
      </c>
      <c r="CO95" s="27">
        <v>24.0401248079877</v>
      </c>
      <c r="CP95" s="28">
        <v>24.0493990015361</v>
      </c>
      <c r="CQ95" s="28">
        <v>18.34</v>
      </c>
      <c r="CR95" s="27">
        <v>17.988767921147</v>
      </c>
      <c r="CS95" s="28">
        <v>17.6602528161802</v>
      </c>
      <c r="CT95" s="28">
        <v>33.28</v>
      </c>
      <c r="CU95" s="27">
        <v>33.2812058371736</v>
      </c>
      <c r="CV95" s="28">
        <v>33.2812058371736</v>
      </c>
      <c r="CW95" s="28">
        <v>16.48</v>
      </c>
      <c r="CX95" s="27">
        <v>16.4718351845583</v>
      </c>
      <c r="CY95" s="28">
        <v>16.4718351845583</v>
      </c>
      <c r="CZ95" s="28">
        <v>27.24</v>
      </c>
      <c r="DA95" s="27">
        <v>27.2429339477727</v>
      </c>
      <c r="DB95" s="28">
        <v>27.2429339477727</v>
      </c>
      <c r="DC95" s="28">
        <v>35.97</v>
      </c>
      <c r="DD95" s="27">
        <v>35.9667498719918</v>
      </c>
      <c r="DE95" s="28">
        <v>36.048746203895</v>
      </c>
      <c r="DF95" s="28">
        <v>30.1</v>
      </c>
      <c r="DG95" s="27">
        <v>29.4894118023554</v>
      </c>
      <c r="DH95" s="28">
        <v>30.0960522052722</v>
      </c>
      <c r="DI95" s="28">
        <v>20.93</v>
      </c>
      <c r="DJ95" s="27">
        <v>20.1488575268817</v>
      </c>
      <c r="DK95" s="28">
        <v>20.9340642601127</v>
      </c>
      <c r="DL95" s="28">
        <v>24.97</v>
      </c>
      <c r="DM95" s="27">
        <v>25.3084741423451</v>
      </c>
      <c r="DN95" s="28">
        <v>24.9275025601638</v>
      </c>
      <c r="DO95" s="28">
        <v>28.43</v>
      </c>
      <c r="DP95" s="27">
        <v>28.7281483614951</v>
      </c>
      <c r="DQ95" s="28">
        <v>28.7428910650282</v>
      </c>
      <c r="DR95" s="28">
        <v>20.83</v>
      </c>
      <c r="DS95" s="27">
        <v>20.8283192524322</v>
      </c>
      <c r="DT95" s="28">
        <v>20.8370826932924</v>
      </c>
      <c r="DU95" s="28">
        <v>34.03</v>
      </c>
      <c r="DV95" s="27">
        <v>34.0053108852312</v>
      </c>
      <c r="DW95" s="28">
        <v>34.0053108852312</v>
      </c>
      <c r="DX95" s="28">
        <v>33.45</v>
      </c>
      <c r="DY95" s="27">
        <v>33.4465501792115</v>
      </c>
      <c r="DZ95" s="28">
        <v>33.4465501792115</v>
      </c>
      <c r="EA95" s="28">
        <v>25.24</v>
      </c>
      <c r="EB95" s="27">
        <v>25.2309018177163</v>
      </c>
      <c r="EC95" s="28">
        <v>25.2292351510497</v>
      </c>
      <c r="ED95" s="28">
        <v>21.26</v>
      </c>
      <c r="EE95" s="27">
        <v>21.2533388067871</v>
      </c>
      <c r="EF95" s="28">
        <v>21.2317656449553</v>
      </c>
      <c r="EG95" s="28">
        <v>24.18</v>
      </c>
      <c r="EH95" s="27">
        <v>24.1762896825397</v>
      </c>
      <c r="EI95" s="28">
        <v>24.2389767191844</v>
      </c>
      <c r="EJ95" s="28">
        <v>33.99</v>
      </c>
      <c r="EK95" s="27">
        <v>34.3071876600102</v>
      </c>
      <c r="EL95" s="28">
        <v>33.9938487688653</v>
      </c>
      <c r="EM95" s="28">
        <v>18.28</v>
      </c>
      <c r="EN95" s="27">
        <v>18.2910826522075</v>
      </c>
      <c r="EO95" s="28">
        <v>18.282781519933</v>
      </c>
      <c r="EP95" s="28">
        <v>20.09</v>
      </c>
      <c r="EQ95" s="27">
        <v>20.1328277009729</v>
      </c>
      <c r="ER95" s="28">
        <v>20.0827022529442</v>
      </c>
      <c r="ES95" s="28">
        <v>24.17</v>
      </c>
      <c r="ET95" s="27">
        <v>24.2568420378904</v>
      </c>
      <c r="EU95" s="28">
        <v>24.2568420378904</v>
      </c>
      <c r="EV95" s="28">
        <v>23.04</v>
      </c>
      <c r="EW95" s="27">
        <v>23.4375057603687</v>
      </c>
      <c r="EX95" s="28">
        <v>23.042825140809</v>
      </c>
      <c r="EY95" s="28">
        <v>32.63</v>
      </c>
      <c r="EZ95" s="27">
        <v>33.0282174859191</v>
      </c>
      <c r="FA95" s="28">
        <v>32.6250377624168</v>
      </c>
      <c r="FB95" s="28">
        <v>29.04</v>
      </c>
      <c r="FC95" s="27">
        <v>29.0155209933436</v>
      </c>
      <c r="FD95" s="28">
        <v>29.0441698006604</v>
      </c>
      <c r="FE95" s="28">
        <v>23.63</v>
      </c>
      <c r="FF95" s="27">
        <v>23.6281029185868</v>
      </c>
      <c r="FG95" s="28">
        <v>23.6281029185868</v>
      </c>
      <c r="FH95" s="28">
        <v>29.19</v>
      </c>
      <c r="FI95" s="27">
        <v>28.9005981072444</v>
      </c>
      <c r="FJ95" s="28">
        <v>29.1860618941681</v>
      </c>
      <c r="FK95" s="28">
        <v>23.72</v>
      </c>
      <c r="FL95" s="27">
        <v>23.4268189964158</v>
      </c>
      <c r="FM95" s="28">
        <v>24.1486921093984</v>
      </c>
      <c r="FN95" s="28">
        <v>16.76</v>
      </c>
      <c r="FO95" s="27">
        <v>16.7571428571429</v>
      </c>
      <c r="FP95" s="28">
        <v>16.7571428571429</v>
      </c>
      <c r="FQ95" s="28">
        <v>24.52</v>
      </c>
      <c r="FR95" s="27">
        <v>24.5863785158112</v>
      </c>
      <c r="FS95" s="28">
        <v>24.0165514592934</v>
      </c>
      <c r="FT95" s="32"/>
      <c r="FU95" s="33">
        <f>SUM(SUM(B95,E95,H95,K95,N95,Q95,T95,W95,Z95,AC95,AF95,AI95,AL95,AO95,AR95,AU95,AX95,BA95,BD95,BG95,BJ95,BM95,BP95,BS95,BV95,BY95,CB95,CE95,CH95,CK95),CN95,CQ95,CT95,CW95,CZ95,DC95,DF95,DI95,DL95,DO95,DR95,DU95,DX95,EA95,ED95,EG95,EJ95,EM95,EP95,ES95,EV95,EY95,FB95,FE95,FH95,FK95,FN95,FQ95)/58</f>
        <v>26.2678571428571</v>
      </c>
      <c r="FV95" s="33">
        <f>SUM(SUM(C95,F95,I95,L95,O95,R95,U95,X95,AA95,AD95,AG95,AJ95,AM95,AP95,AS95,AV95,AY95,BB95,BE95,BH95,BK95,BN95,BQ95,BT95,BW95,BZ95,CC95,CF95,CI95,CL95),CO95,CR95,CU95,CX95,DA95,DD95,DG95,DJ95,DM95,DP95,DS95,DV95,DY95,EB95,EE95,EH95,EK95,EN95,EQ95,ET95,EW95,EZ95,FC95,FF95,FI95,FL95,FO95,FR95)/58</f>
        <v>26.0634485564155</v>
      </c>
      <c r="FW95" s="33">
        <f>SUM(SUM(D95,G95,J95,M95,P95,S95,V95,Y95,AB95,AE95,AH95,AK95,AN95,AQ95,AT95,AW95,AZ95,BC95,BF95,BI95,BL95,BO95,BR95,BU95,BX95,CA95,CD95,CG95,CJ95,CM95),CP95,CS95,CV95,CY95,DB95,DE95,DH95,DK95,DN95,DQ95,DT95,DW95,DZ95,EC95,EF95,EI95,EL95,EO95,ER95,EU95,EX95,FA95,FD95,FG95,FJ95,FM95,FP95,FS95)/58</f>
        <v>26.0624453895125</v>
      </c>
      <c r="FX95" s="34"/>
      <c r="FY95" s="34"/>
      <c r="FZ95" s="34"/>
      <c r="GA95" s="34"/>
      <c r="GB95" s="31">
        <f>SUM(SUM(D95,G95,J95,M95,P95,S95,V95,Y95,AB95,AE95,AH95,AK95,AQ95,AT95,AW95,AZ95,BC95,BF95,BI95,BO95,BU95,BX95,CA95,CD95,CG95,CJ95,CM95,CS95,CV95,CY95),DB95,DE95,DH95,DK95,DN95,DZ95,EC95,EF95,EL95,EO95,ER95,EU95,EX95,FG95,FJ95,FM95)/46</f>
        <v>26.4395636350525</v>
      </c>
      <c r="GC95" s="37">
        <v>2002</v>
      </c>
      <c r="GD95" s="27">
        <f>AVERAGE(L95,R95,BB95,BH95,CF95,DS95,EH95,EW95,FC95,FF95,FI95,FR95)</f>
        <v>25.0908187593227</v>
      </c>
      <c r="GE95" s="27">
        <f>AVERAGE(M95,S95,BC95,BI95,CG95,DT95,EI95,EX95,FD95,FG95,FJ95,FS95)</f>
        <v>25.062137268024</v>
      </c>
      <c r="GF95" s="31">
        <f>AVERAGE(I95,BE95,EZ95)</f>
        <v>32.059349291688</v>
      </c>
      <c r="GG95" s="31">
        <f>AVERAGE(J95,BF95,FA95)</f>
        <v>31.9249560505206</v>
      </c>
      <c r="GH95" s="31">
        <f>AVERAGE(O95,AA95,AD95,AG95,AM95,AV95,AY95,BT95,BW95,CU95,DA95,DP95,DV95,DY95,EK95)</f>
        <v>31.4440800556289</v>
      </c>
      <c r="GI95" s="27">
        <f>AVERAGE(P95,AB95,AE95,AH95,AN95,AW95,AZ95,BU95,BX95,CV95,DB95,DQ95,DW95,DZ95,EL95)</f>
        <v>30.9403171856362</v>
      </c>
      <c r="GJ95" s="31">
        <f>AVERAGE(C95,DG95,EE95,EN95,ET95)</f>
        <v>23.0620011632787</v>
      </c>
      <c r="GK95" s="31">
        <f>AVERAGE(D95,DH95,EF95,EO95,EU95)</f>
        <v>23.2630849277955</v>
      </c>
      <c r="GL95" s="27">
        <f>AVERAGE(BK95,CR95,CX95)</f>
        <v>17.5182994024195</v>
      </c>
      <c r="GM95" s="27">
        <f>AVERAGE(BL95,CS95,CY95)</f>
        <v>17.4087943674306</v>
      </c>
      <c r="GN95" s="27">
        <f>AVERAGE(AP95,BQ95,CO95,DJ95,DM95,EQ95,FO95)</f>
        <v>20.2713818064803</v>
      </c>
      <c r="GO95" s="27">
        <f>AVERAGE(AQ95,BR95,CP95,DK95,DN95,ER95,FP95)</f>
        <v>20.3194870528857</v>
      </c>
      <c r="GP95" s="27">
        <f>AVERAGE(F95,U95,X95,AJ95,AS95,BN95,BZ95,CC95,CI95,CL95,DD95,EB95,FL95)</f>
        <v>26.0282305600715</v>
      </c>
      <c r="GQ95" s="27">
        <f>AVERAGE(G95,V95,Y95,AK95,AT95,BO95,CA95,CD95,CJ95,CM95,DE95,EC95,FM95)</f>
        <v>26.1706417175278</v>
      </c>
      <c r="GR95" s="27">
        <f>AVERAGE(X95,AS95,CC95,DD95)</f>
        <v>32.6861171915003</v>
      </c>
      <c r="GS95" s="27">
        <f>AVERAGE(Y95,AT95,CD95,DE95)</f>
        <v>32.6589602644914</v>
      </c>
      <c r="GT95" s="27">
        <f>AVERAGE(F95,U95,AJ95,BN95,BZ95,CI95,CL95,EB95,FL95)</f>
        <v>23.069169834992</v>
      </c>
      <c r="GU95" s="27">
        <f>AVERAGE(G95,V95,AK95,BO95,CA95,CJ95,CM95,EC95,FM95)</f>
        <v>23.286944585544</v>
      </c>
      <c r="GV95" s="27"/>
    </row>
    <row r="96" ht="20.35" customHeight="1">
      <c r="A96" s="25">
        <v>2003</v>
      </c>
      <c r="B96" s="26">
        <v>22.51</v>
      </c>
      <c r="C96" s="27">
        <v>22.0333941372248</v>
      </c>
      <c r="D96" s="28">
        <v>22.5090444188428</v>
      </c>
      <c r="E96" s="28">
        <v>20.39</v>
      </c>
      <c r="F96" s="27">
        <v>20.3850217613927</v>
      </c>
      <c r="G96" s="28">
        <v>20.3850217613927</v>
      </c>
      <c r="H96" s="28">
        <v>29.98</v>
      </c>
      <c r="I96" s="27">
        <v>29.9788805683564</v>
      </c>
      <c r="J96" s="28">
        <v>29.9788805683564</v>
      </c>
      <c r="K96" s="28">
        <v>20.35</v>
      </c>
      <c r="L96" s="27">
        <v>20.3466859782474</v>
      </c>
      <c r="M96" s="28">
        <v>20.3184005376344</v>
      </c>
      <c r="N96" s="28">
        <v>32.75</v>
      </c>
      <c r="O96" s="27">
        <v>32.5659305431622</v>
      </c>
      <c r="P96" s="28">
        <v>32.7537934124336</v>
      </c>
      <c r="Q96" s="28">
        <v>28.36</v>
      </c>
      <c r="R96" s="27">
        <v>28.2471934800987</v>
      </c>
      <c r="S96" s="28">
        <v>28.3193553930656</v>
      </c>
      <c r="T96" s="28">
        <v>23.09</v>
      </c>
      <c r="U96" s="27">
        <v>22.3572612647209</v>
      </c>
      <c r="V96" s="28">
        <v>23.095885684270</v>
      </c>
      <c r="W96" s="28">
        <v>32.22</v>
      </c>
      <c r="X96" s="27">
        <v>32.2211431131592</v>
      </c>
      <c r="Y96" s="28">
        <v>32.2211431131592</v>
      </c>
      <c r="Z96" s="28">
        <v>27.05</v>
      </c>
      <c r="AA96" s="27">
        <v>27.3900779329571</v>
      </c>
      <c r="AB96" s="28">
        <v>27.041381232920</v>
      </c>
      <c r="AC96" s="28">
        <v>33.61</v>
      </c>
      <c r="AD96" s="27">
        <v>33.4222151817716</v>
      </c>
      <c r="AE96" s="28">
        <v>33.5850853792574</v>
      </c>
      <c r="AF96" s="28">
        <v>29.41</v>
      </c>
      <c r="AG96" s="27">
        <v>29.7329000256016</v>
      </c>
      <c r="AH96" s="28">
        <v>29.4099500768049</v>
      </c>
      <c r="AI96" s="28">
        <v>19.9</v>
      </c>
      <c r="AJ96" s="27">
        <v>19.8952636968766</v>
      </c>
      <c r="AK96" s="28">
        <v>19.8952636968766</v>
      </c>
      <c r="AL96" t="s" s="29">
        <v>75</v>
      </c>
      <c r="AM96" t="s" s="30">
        <v>76</v>
      </c>
      <c r="AN96" s="28">
        <v>24.108646953405</v>
      </c>
      <c r="AO96" t="s" s="29">
        <v>84</v>
      </c>
      <c r="AP96" s="27">
        <v>16.9870021903624</v>
      </c>
      <c r="AQ96" s="28">
        <v>16.6632845479889</v>
      </c>
      <c r="AR96" s="28">
        <v>27.48</v>
      </c>
      <c r="AS96" s="27">
        <v>28.0500716845878</v>
      </c>
      <c r="AT96" s="28">
        <v>27.4762090373784</v>
      </c>
      <c r="AU96" s="28">
        <v>29.35</v>
      </c>
      <c r="AV96" t="s" s="30">
        <v>76</v>
      </c>
      <c r="AW96" s="28">
        <v>29.1523566308244</v>
      </c>
      <c r="AX96" s="28">
        <v>31.07</v>
      </c>
      <c r="AY96" s="27">
        <v>31.0797836661546</v>
      </c>
      <c r="AZ96" s="28">
        <v>31.0696481981743</v>
      </c>
      <c r="BA96" s="28">
        <v>25.93</v>
      </c>
      <c r="BB96" s="27">
        <v>25.9296774193548</v>
      </c>
      <c r="BC96" s="28">
        <v>25.9296774193548</v>
      </c>
      <c r="BD96" s="28">
        <v>32.57</v>
      </c>
      <c r="BE96" s="27">
        <v>32.5741013824885</v>
      </c>
      <c r="BF96" s="28">
        <v>32.5741013824885</v>
      </c>
      <c r="BG96" s="28">
        <v>23.05</v>
      </c>
      <c r="BH96" s="27">
        <v>23.0457104454685</v>
      </c>
      <c r="BI96" s="28">
        <v>23.0312861733496</v>
      </c>
      <c r="BJ96" s="28">
        <v>18.02</v>
      </c>
      <c r="BK96" s="27">
        <v>18.0166205837174</v>
      </c>
      <c r="BL96" s="28">
        <v>18.0166205837174</v>
      </c>
      <c r="BM96" s="28">
        <v>21.86</v>
      </c>
      <c r="BN96" s="27">
        <v>21.8661341525858</v>
      </c>
      <c r="BO96" s="28">
        <v>21.8564906554019</v>
      </c>
      <c r="BP96" s="28">
        <v>18.54</v>
      </c>
      <c r="BQ96" s="27">
        <v>18.2966813876088</v>
      </c>
      <c r="BR96" s="28">
        <v>18.5277089623391</v>
      </c>
      <c r="BS96" s="28">
        <v>28.72</v>
      </c>
      <c r="BT96" s="27">
        <v>28.7739279313876</v>
      </c>
      <c r="BU96" s="28">
        <v>29.0506880440348</v>
      </c>
      <c r="BV96" s="28">
        <v>33.55</v>
      </c>
      <c r="BW96" s="27">
        <v>33.7651935130745</v>
      </c>
      <c r="BX96" s="28">
        <v>34.0724161546339</v>
      </c>
      <c r="BY96" s="28">
        <v>25.88</v>
      </c>
      <c r="BZ96" s="27">
        <v>25.8747414234511</v>
      </c>
      <c r="CA96" s="28">
        <v>25.8825371223758</v>
      </c>
      <c r="CB96" s="28">
        <v>34.47</v>
      </c>
      <c r="CC96" s="27">
        <v>33.7298911930364</v>
      </c>
      <c r="CD96" s="28">
        <v>34.1159203789042</v>
      </c>
      <c r="CE96" s="28">
        <v>23.64</v>
      </c>
      <c r="CF96" s="27">
        <v>23.6446985407066</v>
      </c>
      <c r="CG96" s="28">
        <v>23.6446985407066</v>
      </c>
      <c r="CH96" s="28">
        <v>25.6</v>
      </c>
      <c r="CI96" s="27">
        <v>25.1297843061956</v>
      </c>
      <c r="CJ96" s="28">
        <v>25.6032808499744</v>
      </c>
      <c r="CK96" s="28">
        <v>22.71</v>
      </c>
      <c r="CL96" s="27">
        <v>22.6034897681728</v>
      </c>
      <c r="CM96" s="28">
        <v>22.6869579956566</v>
      </c>
      <c r="CN96" s="28">
        <v>23.07</v>
      </c>
      <c r="CO96" s="27">
        <v>23.0740813205149</v>
      </c>
      <c r="CP96" s="28">
        <v>23.079263312852</v>
      </c>
      <c r="CQ96" s="28">
        <v>18.21</v>
      </c>
      <c r="CR96" s="27">
        <v>17.864589093702</v>
      </c>
      <c r="CS96" s="28">
        <v>17.5241129032258</v>
      </c>
      <c r="CT96" s="28">
        <v>32.69</v>
      </c>
      <c r="CU96" s="27">
        <v>32.6948182283666</v>
      </c>
      <c r="CV96" s="28">
        <v>32.6948182283666</v>
      </c>
      <c r="CW96" s="28">
        <v>16.47</v>
      </c>
      <c r="CX96" s="27">
        <v>16.4680491551459</v>
      </c>
      <c r="CY96" s="28">
        <v>16.4680491551459</v>
      </c>
      <c r="CZ96" s="28">
        <v>27.21</v>
      </c>
      <c r="DA96" s="27">
        <v>27.2081707629288</v>
      </c>
      <c r="DB96" s="28">
        <v>27.2081707629288</v>
      </c>
      <c r="DC96" s="28">
        <v>35.56</v>
      </c>
      <c r="DD96" s="27">
        <v>35.5678289810548</v>
      </c>
      <c r="DE96" s="28">
        <v>35.560445468510</v>
      </c>
      <c r="DF96" s="28">
        <v>29.73</v>
      </c>
      <c r="DG96" s="27">
        <v>29.1341762672811</v>
      </c>
      <c r="DH96" s="28">
        <v>29.7206117732225</v>
      </c>
      <c r="DI96" s="28">
        <v>20.76</v>
      </c>
      <c r="DJ96" s="27">
        <v>19.9125614439324</v>
      </c>
      <c r="DK96" s="28">
        <v>20.7590424987199</v>
      </c>
      <c r="DL96" s="28">
        <v>24.25</v>
      </c>
      <c r="DM96" s="27">
        <v>24.5659639016897</v>
      </c>
      <c r="DN96" s="28">
        <v>24.2523790322581</v>
      </c>
      <c r="DO96" s="28">
        <v>27.26</v>
      </c>
      <c r="DP96" s="27">
        <v>27.5402675371224</v>
      </c>
      <c r="DQ96" s="28">
        <v>27.840291858679</v>
      </c>
      <c r="DR96" s="28">
        <v>20.58</v>
      </c>
      <c r="DS96" s="27">
        <v>20.5702298850575</v>
      </c>
      <c r="DT96" s="28">
        <v>20.5881958348783</v>
      </c>
      <c r="DU96" s="28">
        <v>34.25</v>
      </c>
      <c r="DV96" s="27">
        <v>34.1866534244399</v>
      </c>
      <c r="DW96" s="28">
        <v>34.1866534244399</v>
      </c>
      <c r="DX96" s="28">
        <v>33.65</v>
      </c>
      <c r="DY96" s="27">
        <v>33.6455714903685</v>
      </c>
      <c r="DZ96" s="28">
        <v>33.6455714903685</v>
      </c>
      <c r="EA96" s="28">
        <v>25.26</v>
      </c>
      <c r="EB96" s="27">
        <v>25.2585349462366</v>
      </c>
      <c r="EC96" s="28">
        <v>25.2585349462366</v>
      </c>
      <c r="ED96" s="28">
        <v>20.68</v>
      </c>
      <c r="EE96" s="27">
        <v>20.6785621062521</v>
      </c>
      <c r="EF96" s="28">
        <v>20.6785621062521</v>
      </c>
      <c r="EG96" s="28">
        <v>23.52</v>
      </c>
      <c r="EH96" s="27">
        <v>23.5270494111623</v>
      </c>
      <c r="EI96" s="28">
        <v>23.5533648498331</v>
      </c>
      <c r="EJ96" s="28">
        <v>33.55</v>
      </c>
      <c r="EK96" s="27">
        <v>33.9518125960062</v>
      </c>
      <c r="EL96" s="28">
        <v>33.5565309779826</v>
      </c>
      <c r="EM96" s="28">
        <v>17.96</v>
      </c>
      <c r="EN96" s="27">
        <v>17.9606349427053</v>
      </c>
      <c r="EO96" s="28">
        <v>17.9835721348235</v>
      </c>
      <c r="EP96" s="28">
        <v>20.3</v>
      </c>
      <c r="EQ96" s="27">
        <v>20.3391129032258</v>
      </c>
      <c r="ER96" s="28">
        <v>20.3160016641065</v>
      </c>
      <c r="ES96" s="28">
        <v>23.82</v>
      </c>
      <c r="ET96" s="27">
        <v>23.8294865584041</v>
      </c>
      <c r="EU96" s="28">
        <v>23.8294865584041</v>
      </c>
      <c r="EV96" s="28">
        <v>22.67</v>
      </c>
      <c r="EW96" s="27">
        <v>23.0863236047107</v>
      </c>
      <c r="EX96" s="28">
        <v>22.6707245263697</v>
      </c>
      <c r="EY96" s="28">
        <v>31.83</v>
      </c>
      <c r="EZ96" s="27">
        <v>32.2887583205325</v>
      </c>
      <c r="FA96" s="28">
        <v>31.8251580901178</v>
      </c>
      <c r="FB96" s="28">
        <v>28.3</v>
      </c>
      <c r="FC96" s="27">
        <v>28.3010835893497</v>
      </c>
      <c r="FD96" s="28">
        <v>28.3031803635433</v>
      </c>
      <c r="FE96" s="28">
        <v>22.92</v>
      </c>
      <c r="FF96" s="27">
        <v>22.9168541986687</v>
      </c>
      <c r="FG96" s="28">
        <v>22.9168541986687</v>
      </c>
      <c r="FH96" s="28">
        <v>27.81</v>
      </c>
      <c r="FI96" s="27">
        <v>27.5128539426523</v>
      </c>
      <c r="FJ96" s="28">
        <v>27.8147721454173</v>
      </c>
      <c r="FK96" s="28">
        <v>23.66</v>
      </c>
      <c r="FL96" s="27">
        <v>23.3736283922171</v>
      </c>
      <c r="FM96" s="28">
        <v>23.656061187916</v>
      </c>
      <c r="FN96" s="28">
        <v>16.69</v>
      </c>
      <c r="FO96" s="27">
        <v>16.6760832337714</v>
      </c>
      <c r="FP96" s="28">
        <v>16.6764416567105</v>
      </c>
      <c r="FQ96" s="28">
        <v>23.98</v>
      </c>
      <c r="FR96" s="27">
        <v>24.0620844711839</v>
      </c>
      <c r="FS96" s="28">
        <v>23.5576122278723</v>
      </c>
      <c r="FT96" s="32"/>
      <c r="FU96" s="33">
        <f>SUM(SUM(B96,E96,H96,K96,N96,Q96,T96,W96,Z96,AC96,AF96,AI96,AL96,AO96,AR96,AU96,AX96,BA96,BD96,BG96,BJ96,BM96,BP96,BS96,BV96,BY96,CB96,CE96,CH96,CK96),CN96,CQ96,CT96,CW96,CZ96,DC96,DF96,DI96,DL96,DO96,DR96,DU96,DX96,EA96,ED96,EG96,EJ96,EM96,EP96,ES96,EV96,EY96,FB96,FE96,FH96,FK96,FN96,FQ96)/58</f>
        <v>25.8696428571429</v>
      </c>
      <c r="FV96" s="33">
        <f>SUM(SUM(C96,F96,I96,L96,O96,R96,U96,X96,AA96,AD96,AG96,AJ96,AM96,AP96,AS96,AV96,AY96,BB96,BE96,BH96,BK96,BN96,BQ96,BT96,BW96,BZ96,CC96,CF96,CI96,CL96),CO96,CR96,CU96,CX96,DA96,DD96,DG96,DJ96,DM96,DP96,DS96,DV96,DY96,EB96,EE96,EH96,EK96,EN96,EQ96,ET96,EW96,EZ96,FC96,FF96,FI96,FL96,FO96,FR96)/58</f>
        <v>25.6096303925108</v>
      </c>
      <c r="FW96" s="33">
        <f>SUM(SUM(D96,G96,J96,M96,P96,S96,V96,Y96,AB96,AE96,AH96,AK96,AN96,AQ96,AT96,AW96,AZ96,BC96,BF96,BI96,BL96,BO96,BR96,BU96,BX96,CA96,CD96,CG96,CJ96,CM96),CP96,CS96,CV96,CY96,DB96,DE96,DH96,DK96,DN96,DQ96,DT96,DW96,DZ96,EC96,EF96,EI96,EL96,EO96,ER96,EU96,EX96,FA96,FD96,FG96,FJ96,FM96,FP96,FS96)/58</f>
        <v>25.6741413497168</v>
      </c>
      <c r="FX96" s="34"/>
      <c r="FY96" s="34"/>
      <c r="FZ96" s="34"/>
      <c r="GA96" s="34"/>
      <c r="GB96" s="31">
        <f>SUM(SUM(D96,G96,J96,M96,P96,S96,V96,Y96,AB96,AE96,AH96,AK96,AQ96,AT96,AW96,AZ96,BC96,BF96,BI96,BO96,BU96,BX96,CA96,CD96,CG96,CJ96,CM96,CS96,CV96,CY96),DB96,DE96,DH96,DK96,DN96,DZ96,EC96,EF96,EL96,EO96,ER96,EU96,EX96,FG96,FJ96,FM96)/46</f>
        <v>26.0616752209823</v>
      </c>
      <c r="GC96" s="37">
        <v>2003</v>
      </c>
      <c r="GD96" s="27">
        <f>AVERAGE(L96,R96,BB96,BH96,CF96,DS96,EH96,EW96,FC96,FF96,FI96,FR96)</f>
        <v>24.2658704138884</v>
      </c>
      <c r="GE96" s="27">
        <f>AVERAGE(M96,S96,BC96,BI96,CG96,DT96,EI96,EX96,FD96,FG96,FJ96,FS96)</f>
        <v>24.2206768508911</v>
      </c>
      <c r="GF96" s="31">
        <f>AVERAGE(I96,BE96,EZ96)</f>
        <v>31.6139134237925</v>
      </c>
      <c r="GG96" s="31">
        <f>AVERAGE(J96,BF96,FA96)</f>
        <v>31.4593800136542</v>
      </c>
      <c r="GH96" s="31">
        <f>AVERAGE(O96,AA96,AD96,AG96,AM96,AV96,AY96,BT96,BW96,CU96,DA96,DP96,DV96,DY96,EK96)</f>
        <v>31.2274863717955</v>
      </c>
      <c r="GI96" s="27">
        <f>AVERAGE(P96,AB96,AE96,AH96,AN96,AW96,AZ96,BU96,BX96,CV96,DB96,DQ96,DW96,DZ96,EL96)</f>
        <v>30.6250668550169</v>
      </c>
      <c r="GJ96" s="31">
        <f>AVERAGE(C96,DG96,EE96,EN96,ET96)</f>
        <v>22.7272508023735</v>
      </c>
      <c r="GK96" s="31">
        <f>AVERAGE(D96,DH96,EF96,EO96,EU96)</f>
        <v>22.944255398309</v>
      </c>
      <c r="GL96" s="27">
        <f>AVERAGE(BK96,CR96,CX96)</f>
        <v>17.4497529441884</v>
      </c>
      <c r="GM96" s="27">
        <f>AVERAGE(BL96,CS96,CY96)</f>
        <v>17.3362608806964</v>
      </c>
      <c r="GN96" s="27">
        <f>AVERAGE(AP96,BQ96,CO96,DJ96,DM96,EQ96,FO96)</f>
        <v>19.9787837687293</v>
      </c>
      <c r="GO96" s="27">
        <f>AVERAGE(AQ96,BR96,CP96,DK96,DN96,ER96,FP96)</f>
        <v>20.0391602392821</v>
      </c>
      <c r="GP96" s="27">
        <f>AVERAGE(F96,U96,X96,AJ96,AS96,BN96,BZ96,CC96,CI96,CL96,DD96,EB96,FL96)</f>
        <v>25.8702149756683</v>
      </c>
      <c r="GQ96" s="27">
        <f>AVERAGE(G96,V96,Y96,AK96,AT96,BO96,CA96,CD96,CJ96,CM96,DE96,EC96,FM96)</f>
        <v>25.9764424536963</v>
      </c>
      <c r="GR96" s="27">
        <f>AVERAGE(X96,AS96,CC96,DD96)</f>
        <v>32.3922337429596</v>
      </c>
      <c r="GS96" s="27">
        <f>AVERAGE(Y96,AT96,CD96,DE96)</f>
        <v>32.343429499488</v>
      </c>
      <c r="GT96" s="27">
        <f>AVERAGE(F96,U96,AJ96,BN96,BZ96,CI96,CL96,EB96,FL96)</f>
        <v>22.9715399679832</v>
      </c>
      <c r="GU96" s="27">
        <f>AVERAGE(G96,V96,AK96,BO96,CA96,CJ96,CM96,EC96,FM96)</f>
        <v>23.1466704333445</v>
      </c>
      <c r="GV96" s="27"/>
    </row>
    <row r="97" ht="20.35" customHeight="1">
      <c r="A97" s="25">
        <v>2004</v>
      </c>
      <c r="B97" s="26">
        <v>22.55</v>
      </c>
      <c r="C97" s="27">
        <v>22.1040977629465</v>
      </c>
      <c r="D97" s="28">
        <v>22.5547107897664</v>
      </c>
      <c r="E97" s="28">
        <v>20.18</v>
      </c>
      <c r="F97" s="27">
        <v>20.1798455073539</v>
      </c>
      <c r="G97" s="28">
        <v>20.1798455073539</v>
      </c>
      <c r="H97" s="28">
        <v>29.7</v>
      </c>
      <c r="I97" s="27">
        <v>29.7105672969967</v>
      </c>
      <c r="J97" s="28">
        <v>29.7086855765666</v>
      </c>
      <c r="K97" s="28">
        <v>21.27</v>
      </c>
      <c r="L97" s="27">
        <v>21.2651717958225</v>
      </c>
      <c r="M97" s="28">
        <v>21.2651717958225</v>
      </c>
      <c r="N97" s="28">
        <v>32.92</v>
      </c>
      <c r="O97" s="27">
        <v>32.7616328156113</v>
      </c>
      <c r="P97" s="28">
        <v>32.923431126632</v>
      </c>
      <c r="Q97" s="28">
        <v>28.06</v>
      </c>
      <c r="R97" s="27">
        <v>27.984529299653</v>
      </c>
      <c r="S97" s="28">
        <v>28.0466530835751</v>
      </c>
      <c r="T97" s="28">
        <v>23.27</v>
      </c>
      <c r="U97" s="27">
        <v>22.5304915956001</v>
      </c>
      <c r="V97" s="28">
        <v>23.2863543708177</v>
      </c>
      <c r="W97" s="28">
        <v>31.57</v>
      </c>
      <c r="X97" s="27">
        <v>31.5678880855271</v>
      </c>
      <c r="Y97" s="28">
        <v>31.5678880855271</v>
      </c>
      <c r="Z97" s="28">
        <v>27.43</v>
      </c>
      <c r="AA97" s="27">
        <v>27.7613499567421</v>
      </c>
      <c r="AB97" s="28">
        <v>27.4223850574713</v>
      </c>
      <c r="AC97" s="28">
        <v>32.89</v>
      </c>
      <c r="AD97" s="27">
        <v>32.7435491094001</v>
      </c>
      <c r="AE97" s="28">
        <v>32.8973486104713</v>
      </c>
      <c r="AF97" s="28">
        <v>29.12</v>
      </c>
      <c r="AG97" s="27">
        <v>29.4467714126808</v>
      </c>
      <c r="AH97" s="28">
        <v>29.1202932270424</v>
      </c>
      <c r="AI97" s="28">
        <v>19.88</v>
      </c>
      <c r="AJ97" s="27">
        <v>19.8830790384378</v>
      </c>
      <c r="AK97" s="28">
        <v>19.8830790384378</v>
      </c>
      <c r="AL97" s="28">
        <v>24.38</v>
      </c>
      <c r="AM97" s="27">
        <v>24.3714234952416</v>
      </c>
      <c r="AN97" s="28">
        <v>24.3714234952416</v>
      </c>
      <c r="AO97" s="28">
        <v>16.49</v>
      </c>
      <c r="AP97" s="27">
        <v>16.7781510320109</v>
      </c>
      <c r="AQ97" s="28">
        <v>16.476257879125</v>
      </c>
      <c r="AR97" s="28">
        <v>26.86</v>
      </c>
      <c r="AS97" s="27">
        <v>27.4371835990607</v>
      </c>
      <c r="AT97" s="28">
        <v>26.8602842664689</v>
      </c>
      <c r="AU97" s="28">
        <v>29.14</v>
      </c>
      <c r="AV97" s="27">
        <v>29.1388341984922</v>
      </c>
      <c r="AW97" s="28">
        <v>29.1388341984922</v>
      </c>
      <c r="AX97" s="28">
        <v>30.99</v>
      </c>
      <c r="AY97" s="27">
        <v>30.9843427220721</v>
      </c>
      <c r="AZ97" s="28">
        <v>30.987485168706</v>
      </c>
      <c r="BA97" s="28">
        <v>26.59</v>
      </c>
      <c r="BB97" s="27">
        <v>26.5912331603016</v>
      </c>
      <c r="BC97" s="28">
        <v>26.5775346063527</v>
      </c>
      <c r="BD97" s="28">
        <v>32.12</v>
      </c>
      <c r="BE97" s="27">
        <v>32.1241521443579</v>
      </c>
      <c r="BF97" s="28">
        <v>32.1241521443579</v>
      </c>
      <c r="BG97" s="28">
        <v>23.47</v>
      </c>
      <c r="BH97" s="27">
        <v>23.4658132492893</v>
      </c>
      <c r="BI97" s="28">
        <v>23.4658132492893</v>
      </c>
      <c r="BJ97" s="28">
        <v>17.57</v>
      </c>
      <c r="BK97" s="27">
        <v>17.572535153019</v>
      </c>
      <c r="BL97" s="28">
        <v>17.5721140060656</v>
      </c>
      <c r="BM97" s="28">
        <v>21.74</v>
      </c>
      <c r="BN97" s="27">
        <v>21.6462773451984</v>
      </c>
      <c r="BO97" s="28">
        <v>21.712226239031</v>
      </c>
      <c r="BP97" s="28">
        <v>18.43</v>
      </c>
      <c r="BQ97" s="27">
        <v>18.1596275623709</v>
      </c>
      <c r="BR97" s="28">
        <v>18.4276603633667</v>
      </c>
      <c r="BS97" s="28">
        <v>28.99</v>
      </c>
      <c r="BT97" s="27">
        <v>29.2034179953034</v>
      </c>
      <c r="BU97" s="28">
        <v>29.4517376891431</v>
      </c>
      <c r="BV97" s="28">
        <v>32.83</v>
      </c>
      <c r="BW97" s="27">
        <v>33.0147691879867</v>
      </c>
      <c r="BX97" s="28">
        <v>33.5774005067359</v>
      </c>
      <c r="BY97" s="28">
        <v>25.85</v>
      </c>
      <c r="BZ97" s="27">
        <v>25.8531717340255</v>
      </c>
      <c r="CA97" s="28">
        <v>25.8531717340255</v>
      </c>
      <c r="CB97" s="28">
        <v>33.51</v>
      </c>
      <c r="CC97" s="27">
        <v>33.1535647633173</v>
      </c>
      <c r="CD97" s="28">
        <v>33.5082842046719</v>
      </c>
      <c r="CE97" s="28">
        <v>24.3</v>
      </c>
      <c r="CF97" s="27">
        <v>24.2791080256723</v>
      </c>
      <c r="CG97" s="28">
        <v>24.3023736250155</v>
      </c>
      <c r="CH97" s="28">
        <v>25.68</v>
      </c>
      <c r="CI97" s="27">
        <v>25.2175071066617</v>
      </c>
      <c r="CJ97" s="28">
        <v>25.6765903472995</v>
      </c>
      <c r="CK97" s="28">
        <v>22.61</v>
      </c>
      <c r="CL97" s="27">
        <v>22.5376776665431</v>
      </c>
      <c r="CM97" s="28">
        <v>22.6216916944753</v>
      </c>
      <c r="CN97" s="28">
        <v>23.23</v>
      </c>
      <c r="CO97" s="27">
        <v>23.2488651445576</v>
      </c>
      <c r="CP97" s="28">
        <v>23.2321681497961</v>
      </c>
      <c r="CQ97" s="28">
        <v>17.58</v>
      </c>
      <c r="CR97" s="27">
        <v>17.2307119021135</v>
      </c>
      <c r="CS97" s="28">
        <v>16.9257463760439</v>
      </c>
      <c r="CT97" s="28">
        <v>32.23</v>
      </c>
      <c r="CU97" s="27">
        <v>32.2296347793845</v>
      </c>
      <c r="CV97" s="28">
        <v>32.2296347793845</v>
      </c>
      <c r="CW97" s="28">
        <v>16.02</v>
      </c>
      <c r="CX97" s="27">
        <v>16.0187291434928</v>
      </c>
      <c r="CY97" s="28">
        <v>16.0187291434928</v>
      </c>
      <c r="CZ97" s="28">
        <v>27.32</v>
      </c>
      <c r="DA97" s="27">
        <v>27.3181433073786</v>
      </c>
      <c r="DB97" s="28">
        <v>27.3181433073786</v>
      </c>
      <c r="DC97" s="28">
        <v>34.93</v>
      </c>
      <c r="DD97" s="27">
        <v>34.9301313187492</v>
      </c>
      <c r="DE97" s="28">
        <v>34.9301313187492</v>
      </c>
      <c r="DF97" s="28">
        <v>29.71</v>
      </c>
      <c r="DG97" s="27">
        <v>29.0395621678408</v>
      </c>
      <c r="DH97" s="28">
        <v>29.669978746226</v>
      </c>
      <c r="DI97" s="28">
        <v>20.38</v>
      </c>
      <c r="DJ97" s="27">
        <v>19.5205889259671</v>
      </c>
      <c r="DK97" s="28">
        <v>20.3806689531579</v>
      </c>
      <c r="DL97" s="28">
        <v>24.43</v>
      </c>
      <c r="DM97" s="27">
        <v>24.7734729946855</v>
      </c>
      <c r="DN97" s="28">
        <v>24.4295698924731</v>
      </c>
      <c r="DO97" s="28">
        <v>28.01</v>
      </c>
      <c r="DP97" s="27">
        <v>28.2964584105797</v>
      </c>
      <c r="DQ97" s="28">
        <v>28.6783818440242</v>
      </c>
      <c r="DR97" s="28">
        <v>21.03</v>
      </c>
      <c r="DS97" s="27">
        <v>21.0274292423681</v>
      </c>
      <c r="DT97" s="28">
        <v>21.0274292423681</v>
      </c>
      <c r="DU97" s="28">
        <v>33.58</v>
      </c>
      <c r="DV97" s="27">
        <v>33.5783883327154</v>
      </c>
      <c r="DW97" s="28">
        <v>33.5783883327154</v>
      </c>
      <c r="DX97" s="28">
        <v>32.43</v>
      </c>
      <c r="DY97" s="27">
        <v>32.430974601409</v>
      </c>
      <c r="DZ97" s="28">
        <v>32.430974601409</v>
      </c>
      <c r="EA97" s="28">
        <v>25.21</v>
      </c>
      <c r="EB97" s="27">
        <v>25.2081603015696</v>
      </c>
      <c r="EC97" s="28">
        <v>25.2081603015696</v>
      </c>
      <c r="ED97" s="28">
        <v>21.29</v>
      </c>
      <c r="EE97" s="27">
        <v>21.2933832123877</v>
      </c>
      <c r="EF97" s="28">
        <v>21.2933832123877</v>
      </c>
      <c r="EG97" s="28">
        <v>23.96</v>
      </c>
      <c r="EH97" s="27">
        <v>23.9552190485019</v>
      </c>
      <c r="EI97" s="28">
        <v>23.9552190485019</v>
      </c>
      <c r="EJ97" s="28">
        <v>33.04</v>
      </c>
      <c r="EK97" s="27">
        <v>33.3933135582746</v>
      </c>
      <c r="EL97" s="28">
        <v>33.0368081819306</v>
      </c>
      <c r="EM97" s="28">
        <v>18.23</v>
      </c>
      <c r="EN97" s="27">
        <v>18.2285091578487</v>
      </c>
      <c r="EO97" s="28">
        <v>18.2363770370959</v>
      </c>
      <c r="EP97" s="28">
        <v>19.75</v>
      </c>
      <c r="EQ97" s="27">
        <v>19.7543384624892</v>
      </c>
      <c r="ER97" s="28">
        <v>19.7543384624892</v>
      </c>
      <c r="ES97" t="s" s="29">
        <v>75</v>
      </c>
      <c r="ET97" s="27">
        <v>23.9695515850946</v>
      </c>
      <c r="EU97" s="28">
        <v>23.9695515850946</v>
      </c>
      <c r="EV97" s="28">
        <v>23.42</v>
      </c>
      <c r="EW97" s="27">
        <v>23.815795946113</v>
      </c>
      <c r="EX97" s="28">
        <v>23.4091592510197</v>
      </c>
      <c r="EY97" s="28">
        <v>32.04</v>
      </c>
      <c r="EZ97" s="27">
        <v>32.4019855394883</v>
      </c>
      <c r="FA97" s="28">
        <v>32.0406859473489</v>
      </c>
      <c r="FB97" s="28">
        <v>28.37</v>
      </c>
      <c r="FC97" s="27">
        <v>28.4153979193199</v>
      </c>
      <c r="FD97" s="28">
        <v>28.368646953405</v>
      </c>
      <c r="FE97" s="28">
        <v>22.94</v>
      </c>
      <c r="FF97" s="27">
        <v>22.9415477073291</v>
      </c>
      <c r="FG97" s="28">
        <v>22.9415477073291</v>
      </c>
      <c r="FH97" s="28">
        <v>27.79</v>
      </c>
      <c r="FI97" s="27">
        <v>27.4862051971326</v>
      </c>
      <c r="FJ97" s="28">
        <v>27.7891026625704</v>
      </c>
      <c r="FK97" s="28">
        <v>23.64</v>
      </c>
      <c r="FL97" s="27">
        <v>23.3558682486714</v>
      </c>
      <c r="FM97" s="28">
        <v>23.6387791991101</v>
      </c>
      <c r="FN97" s="28">
        <v>16.35</v>
      </c>
      <c r="FO97" s="27">
        <v>16.3490021761393</v>
      </c>
      <c r="FP97" s="28">
        <v>16.3490021761393</v>
      </c>
      <c r="FQ97" s="28">
        <v>24.51</v>
      </c>
      <c r="FR97" s="27">
        <v>24.5889394962657</v>
      </c>
      <c r="FS97" s="28">
        <v>24.0183568162156</v>
      </c>
      <c r="FT97" s="32"/>
      <c r="FU97" s="33">
        <f>SUM(SUM(B97,E97,H97,K97,N97,Q97,T97,W97,Z97,AC97,AF97,AI97,AL97,AO97,AR97,AU97,AX97,BA97,BD97,BG97,BJ97,BM97,BP97,BS97,BV97,BY97,CB97,CE97,CH97,CK97),CN97,CQ97,CT97,CW97,CZ97,DC97,DF97,DI97,DL97,DO97,DR97,DU97,DX97,EA97,ED97,EG97,EJ97,EM97,EP97,ES97,EV97,EY97,FB97,FE97,FH97,FK97,FN97,FQ97)/58</f>
        <v>25.6457894736842</v>
      </c>
      <c r="FV97" s="33">
        <f>SUM(SUM(C97,F97,I97,L97,O97,R97,U97,X97,AA97,AD97,AG97,AJ97,AM97,AP97,AS97,AV97,AY97,BB97,BE97,BH97,BK97,BN97,BQ97,BT97,BW97,BZ97,CC97,CF97,CI97,CL97),CO97,CR97,CU97,CX97,DA97,DD97,DG97,DJ97,DM97,DP97,DS97,DV97,DY97,EB97,EE97,EH97,EK97,EN97,EQ97,ET97,EW97,EZ97,FC97,FF97,FI97,FL97,FO97,FR97)/58</f>
        <v>25.5908288214752</v>
      </c>
      <c r="FW97" s="33">
        <f>SUM(SUM(D97,G97,J97,M97,P97,S97,V97,Y97,AB97,AE97,AH97,AK97,AN97,AQ97,AT97,AW97,AZ97,BC97,BF97,BI97,BL97,BO97,BR97,BU97,BX97,CA97,CD97,CG97,CJ97,CM97),CP97,CS97,CV97,CY97,DB97,DE97,DH97,DK97,DN97,DQ97,DT97,DW97,DZ97,EC97,EF97,EI97,EL97,EO97,ER97,EU97,EX97,FA97,FD97,FG97,FJ97,FM97,FP97,FS97)/58</f>
        <v>25.627930084772</v>
      </c>
      <c r="FX97" s="34"/>
      <c r="FY97" s="34"/>
      <c r="FZ97" s="34"/>
      <c r="GA97" s="34"/>
      <c r="GB97" s="31">
        <f>SUM(SUM(D97,G97,J97,M97,P97,S97,V97,Y97,AB97,AE97,AH97,AK97,AQ97,AT97,AW97,AZ97,BC97,BF97,BI97,BO97,BU97,BX97,CA97,CD97,CG97,CJ97,CM97,CS97,CV97,CY97),DB97,DE97,DH97,DK97,DN97,DZ97,EC97,EF97,EL97,EO97,ER97,EU97,EX97,FG97,FJ97,FM97)/46</f>
        <v>25.9739232291649</v>
      </c>
      <c r="GC97" s="37">
        <v>2004</v>
      </c>
      <c r="GD97" s="27">
        <f>AVERAGE(L97,R97,BB97,BH97,CF97,DS97,EH97,EW97,FC97,FF97,FI97,FR97)</f>
        <v>24.6513658406474</v>
      </c>
      <c r="GE97" s="27">
        <f>AVERAGE(M97,S97,BC97,BI97,CG97,DT97,EI97,EX97,FD97,FG97,FJ97,FS97)</f>
        <v>24.5972506701221</v>
      </c>
      <c r="GF97" s="31">
        <f>AVERAGE(I97,BE97,EZ97)</f>
        <v>31.4122349936143</v>
      </c>
      <c r="GG97" s="31">
        <f>AVERAGE(J97,BF97,FA97)</f>
        <v>31.2911745560911</v>
      </c>
      <c r="GH97" s="27">
        <f>AVERAGE(O97,AA97,AD97,AG97,AM97,AV97,AY97,BT97,BW97,CU97,DA97,DP97,DV97,DY97,EK97)</f>
        <v>30.4448669255515</v>
      </c>
      <c r="GI97" s="27">
        <f>AVERAGE(P97,AB97,AE97,AH97,AN97,AW97,AZ97,BU97,BX97,CV97,DB97,DQ97,DW97,DZ97,EL97)</f>
        <v>30.4775113417852</v>
      </c>
      <c r="GJ97" s="31">
        <f>AVERAGE(C97,DG97,EE97,EN97,ET97)</f>
        <v>22.9270207772237</v>
      </c>
      <c r="GK97" s="31">
        <f>AVERAGE(D97,DH97,EF97,EO97,EU97)</f>
        <v>23.1448002741141</v>
      </c>
      <c r="GL97" s="27">
        <f>AVERAGE(BK97,CR97,CX97)</f>
        <v>16.9406587328751</v>
      </c>
      <c r="GM97" s="27">
        <f>AVERAGE(BL97,CS97,CY97)</f>
        <v>16.8388631752008</v>
      </c>
      <c r="GN97" s="27">
        <f>AVERAGE(AP97,BQ97,CO97,DJ97,DM97,EQ97,FO97)</f>
        <v>19.7977208997458</v>
      </c>
      <c r="GO97" s="27">
        <f>AVERAGE(AQ97,BR97,CP97,DK97,DN97,ER97,FP97)</f>
        <v>19.8642379823639</v>
      </c>
      <c r="GP97" s="27">
        <f>AVERAGE(F97,U97,X97,AJ97,AS97,BN97,BZ97,CC97,CI97,CL97,DD97,EB97,FL97)</f>
        <v>25.6539112546704</v>
      </c>
      <c r="GQ97" s="27">
        <f>AVERAGE(G97,V97,Y97,AK97,AT97,BO97,CA97,CD97,CJ97,CM97,DE97,EC97,FM97)</f>
        <v>25.7635758698106</v>
      </c>
      <c r="GR97" s="27">
        <f>AVERAGE(X97,AS97,CC97,DD97)</f>
        <v>31.7721919416636</v>
      </c>
      <c r="GS97" s="27">
        <f>AVERAGE(Y97,AT97,CD97,DE97)</f>
        <v>31.7166469688543</v>
      </c>
      <c r="GT97" s="27">
        <f>AVERAGE(F97,U97,AJ97,BN97,BZ97,CI97,CL97,EB97,FL97)</f>
        <v>22.9346753937846</v>
      </c>
      <c r="GU97" s="27">
        <f>AVERAGE(G97,V97,AK97,BO97,CA97,CJ97,CM97,EC97,FM97)</f>
        <v>23.1177664924578</v>
      </c>
      <c r="GV97" s="27"/>
    </row>
    <row r="98" ht="20.35" customHeight="1">
      <c r="A98" s="25">
        <v>2005</v>
      </c>
      <c r="B98" s="26">
        <v>22.85</v>
      </c>
      <c r="C98" s="27">
        <v>22.4020417306708</v>
      </c>
      <c r="D98" s="28">
        <v>22.8483179723502</v>
      </c>
      <c r="E98" s="28">
        <v>19.69</v>
      </c>
      <c r="F98" s="27">
        <v>19.6942153097798</v>
      </c>
      <c r="G98" s="28">
        <v>19.6942153097798</v>
      </c>
      <c r="H98" s="28">
        <v>30.42</v>
      </c>
      <c r="I98" s="27">
        <v>30.4175652841782</v>
      </c>
      <c r="J98" s="28">
        <v>30.4175652841782</v>
      </c>
      <c r="K98" s="28">
        <v>21.31</v>
      </c>
      <c r="L98" s="27">
        <v>21.3101971326165</v>
      </c>
      <c r="M98" s="28">
        <v>21.3101971326165</v>
      </c>
      <c r="N98" s="28">
        <v>33.39</v>
      </c>
      <c r="O98" s="27">
        <v>33.2902329010595</v>
      </c>
      <c r="P98" s="28">
        <v>33.4249523636356</v>
      </c>
      <c r="Q98" t="s" s="29">
        <v>75</v>
      </c>
      <c r="R98" s="27">
        <v>28.9925725479491</v>
      </c>
      <c r="S98" s="28">
        <v>29.0540917611818</v>
      </c>
      <c r="T98" s="28">
        <v>22.16</v>
      </c>
      <c r="U98" s="27">
        <v>21.4765629800307</v>
      </c>
      <c r="V98" s="28">
        <v>22.1600915258576</v>
      </c>
      <c r="W98" s="28">
        <v>32.36</v>
      </c>
      <c r="X98" s="27">
        <v>32.3639279313876</v>
      </c>
      <c r="Y98" s="28">
        <v>32.3639279313876</v>
      </c>
      <c r="Z98" s="28">
        <v>27.27</v>
      </c>
      <c r="AA98" s="27">
        <v>27.6045617926444</v>
      </c>
      <c r="AB98" s="28">
        <v>27.2599127557957</v>
      </c>
      <c r="AC98" s="28">
        <v>33.75</v>
      </c>
      <c r="AD98" s="27">
        <v>33.5548425499232</v>
      </c>
      <c r="AE98" s="28">
        <v>33.7520398105479</v>
      </c>
      <c r="AF98" s="28">
        <v>29.45</v>
      </c>
      <c r="AG98" s="27">
        <v>29.7798425499232</v>
      </c>
      <c r="AH98" s="28">
        <v>29.451267281106</v>
      </c>
      <c r="AI98" s="28">
        <v>19.4</v>
      </c>
      <c r="AJ98" s="27">
        <v>19.4010515873016</v>
      </c>
      <c r="AK98" s="28">
        <v>19.4010515873016</v>
      </c>
      <c r="AL98" s="28">
        <v>24.54</v>
      </c>
      <c r="AM98" s="27">
        <v>24.5380873810407</v>
      </c>
      <c r="AN98" s="28">
        <v>24.5380873810407</v>
      </c>
      <c r="AO98" s="28">
        <v>17.48</v>
      </c>
      <c r="AP98" s="27">
        <v>17.8222381128944</v>
      </c>
      <c r="AQ98" s="28">
        <v>17.4750902457757</v>
      </c>
      <c r="AR98" s="28">
        <v>26.67</v>
      </c>
      <c r="AS98" s="27">
        <v>27.2964919354839</v>
      </c>
      <c r="AT98" s="28">
        <v>26.6744252432156</v>
      </c>
      <c r="AU98" s="28">
        <v>30.06</v>
      </c>
      <c r="AV98" s="27">
        <v>30.0642057091654</v>
      </c>
      <c r="AW98" s="28">
        <v>30.0515533794163</v>
      </c>
      <c r="AX98" s="28">
        <v>30.86</v>
      </c>
      <c r="AY98" s="27">
        <v>30.8608244169006</v>
      </c>
      <c r="AZ98" s="28">
        <v>30.862645024454</v>
      </c>
      <c r="BA98" s="28">
        <v>26.78</v>
      </c>
      <c r="BB98" s="27">
        <v>26.7760227854583</v>
      </c>
      <c r="BC98" s="28">
        <v>26.7760227854583</v>
      </c>
      <c r="BD98" s="28">
        <v>32.81</v>
      </c>
      <c r="BE98" s="27">
        <v>32.8091711469534</v>
      </c>
      <c r="BF98" s="28">
        <v>32.8091711469534</v>
      </c>
      <c r="BG98" s="28">
        <v>23.37</v>
      </c>
      <c r="BH98" s="27">
        <v>23.3688875646662</v>
      </c>
      <c r="BI98" s="28">
        <v>23.3688875646662</v>
      </c>
      <c r="BJ98" s="28">
        <v>18.09</v>
      </c>
      <c r="BK98" s="27">
        <v>18.079485017156</v>
      </c>
      <c r="BL98" s="28">
        <v>18.079485017156</v>
      </c>
      <c r="BM98" s="28">
        <v>21.75</v>
      </c>
      <c r="BN98" s="27">
        <v>21.738338453661</v>
      </c>
      <c r="BO98" s="28">
        <v>21.7418330773169</v>
      </c>
      <c r="BP98" s="28">
        <v>18.95</v>
      </c>
      <c r="BQ98" s="27">
        <v>18.6723508704557</v>
      </c>
      <c r="BR98" s="28">
        <v>18.9457974910394</v>
      </c>
      <c r="BS98" s="28">
        <v>29.21</v>
      </c>
      <c r="BT98" s="27">
        <v>29.0933320532514</v>
      </c>
      <c r="BU98" s="28">
        <v>29.3250396874442</v>
      </c>
      <c r="BV98" s="28">
        <v>33.49</v>
      </c>
      <c r="BW98" s="27">
        <v>33.5007546794106</v>
      </c>
      <c r="BX98" s="28">
        <v>33.4872510951812</v>
      </c>
      <c r="BY98" s="28">
        <v>25.18</v>
      </c>
      <c r="BZ98" s="27">
        <v>25.1801344086022</v>
      </c>
      <c r="CA98" s="28">
        <v>25.1801344086022</v>
      </c>
      <c r="CB98" s="28">
        <v>35.02</v>
      </c>
      <c r="CC98" s="27">
        <v>34.558835765489</v>
      </c>
      <c r="CD98" s="28">
        <v>35.0151305683564</v>
      </c>
      <c r="CE98" s="28">
        <v>24.76</v>
      </c>
      <c r="CF98" s="27">
        <v>24.7646327489097</v>
      </c>
      <c r="CG98" s="28">
        <v>24.7630235535074</v>
      </c>
      <c r="CH98" s="28">
        <v>26.24</v>
      </c>
      <c r="CI98" s="27">
        <v>25.773168202765</v>
      </c>
      <c r="CJ98" s="28">
        <v>26.243339093702</v>
      </c>
      <c r="CK98" s="28">
        <v>21.97</v>
      </c>
      <c r="CL98" s="27">
        <v>21.6092677931388</v>
      </c>
      <c r="CM98" s="28">
        <v>21.964362693312</v>
      </c>
      <c r="CN98" s="28">
        <v>23.38</v>
      </c>
      <c r="CO98" s="27">
        <v>23.3971595423486</v>
      </c>
      <c r="CP98" s="28">
        <v>23.3849564772145</v>
      </c>
      <c r="CQ98" s="28">
        <v>18.11</v>
      </c>
      <c r="CR98" s="27">
        <v>17.8060931899642</v>
      </c>
      <c r="CS98" s="28">
        <v>17.4661037616752</v>
      </c>
      <c r="CT98" s="28">
        <v>32.63</v>
      </c>
      <c r="CU98" s="27">
        <v>32.6332994111623</v>
      </c>
      <c r="CV98" s="28">
        <v>32.6332994111623</v>
      </c>
      <c r="CW98" s="28">
        <v>16.6</v>
      </c>
      <c r="CX98" s="27">
        <v>16.5973462917011</v>
      </c>
      <c r="CY98" s="28">
        <v>16.5973462917011</v>
      </c>
      <c r="CZ98" s="28">
        <v>27.4</v>
      </c>
      <c r="DA98" s="27">
        <v>27.399640296979</v>
      </c>
      <c r="DB98" s="28">
        <v>27.4024180747568</v>
      </c>
      <c r="DC98" s="28">
        <v>36.34</v>
      </c>
      <c r="DD98" s="27">
        <v>36.3370154889913</v>
      </c>
      <c r="DE98" s="28">
        <v>36.3370154889913</v>
      </c>
      <c r="DF98" s="28">
        <v>30.18</v>
      </c>
      <c r="DG98" s="27">
        <v>29.583561187916</v>
      </c>
      <c r="DH98" s="28">
        <v>30.1941888915373</v>
      </c>
      <c r="DI98" s="28">
        <v>21.41</v>
      </c>
      <c r="DJ98" s="27">
        <v>20.6482270865335</v>
      </c>
      <c r="DK98" s="28">
        <v>21.4139343317972</v>
      </c>
      <c r="DL98" s="28">
        <v>24.64</v>
      </c>
      <c r="DM98" s="27">
        <v>24.9691013824885</v>
      </c>
      <c r="DN98" s="28">
        <v>24.636746671787</v>
      </c>
      <c r="DO98" s="28">
        <v>28.58</v>
      </c>
      <c r="DP98" s="27">
        <v>28.7932497439836</v>
      </c>
      <c r="DQ98" s="28">
        <v>28.4849581413211</v>
      </c>
      <c r="DR98" s="28">
        <v>20.7</v>
      </c>
      <c r="DS98" s="27">
        <v>20.7026292882745</v>
      </c>
      <c r="DT98" s="28">
        <v>20.7026292882745</v>
      </c>
      <c r="DU98" s="28">
        <v>34.29</v>
      </c>
      <c r="DV98" s="27">
        <v>34.3270562965029</v>
      </c>
      <c r="DW98" s="28">
        <v>34.3270562965029</v>
      </c>
      <c r="DX98" s="28">
        <v>33.29</v>
      </c>
      <c r="DY98" s="27">
        <v>33.2891390956713</v>
      </c>
      <c r="DZ98" s="28">
        <v>33.2891390956713</v>
      </c>
      <c r="EA98" s="28">
        <v>24.18</v>
      </c>
      <c r="EB98" s="27">
        <v>24.1771281362007</v>
      </c>
      <c r="EC98" s="28">
        <v>24.1771281362007</v>
      </c>
      <c r="ED98" s="28">
        <v>21.51</v>
      </c>
      <c r="EE98" s="27">
        <v>21.5141598248495</v>
      </c>
      <c r="EF98" s="28">
        <v>21.5141598248495</v>
      </c>
      <c r="EG98" s="28">
        <v>24.01</v>
      </c>
      <c r="EH98" s="27">
        <v>24.0206594391272</v>
      </c>
      <c r="EI98" s="28">
        <v>24.0206594391272</v>
      </c>
      <c r="EJ98" s="28">
        <v>33.81</v>
      </c>
      <c r="EK98" s="27">
        <v>34.1502508960573</v>
      </c>
      <c r="EL98" s="28">
        <v>33.8070179584214</v>
      </c>
      <c r="EM98" s="28">
        <v>18.73</v>
      </c>
      <c r="EN98" s="27">
        <v>18.7286062041304</v>
      </c>
      <c r="EO98" s="28">
        <v>18.7288376856119</v>
      </c>
      <c r="EP98" s="28">
        <v>20.7</v>
      </c>
      <c r="EQ98" s="27">
        <v>20.7008275729647</v>
      </c>
      <c r="ER98" s="28">
        <v>20.7008275729647</v>
      </c>
      <c r="ES98" s="28">
        <v>24.39</v>
      </c>
      <c r="ET98" s="27">
        <v>24.3868768134494</v>
      </c>
      <c r="EU98" s="28">
        <v>24.3868768134494</v>
      </c>
      <c r="EV98" s="28">
        <v>23.37</v>
      </c>
      <c r="EW98" s="27">
        <v>23.7820794930876</v>
      </c>
      <c r="EX98" s="28">
        <v>23.3751036866359</v>
      </c>
      <c r="EY98" s="28">
        <v>33.06</v>
      </c>
      <c r="EZ98" s="27">
        <v>33.4425217613927</v>
      </c>
      <c r="FA98" s="28">
        <v>33.0618484383</v>
      </c>
      <c r="FB98" s="28">
        <v>29.06</v>
      </c>
      <c r="FC98" s="27">
        <v>28.859219488168</v>
      </c>
      <c r="FD98" s="28">
        <v>29.0555359129191</v>
      </c>
      <c r="FE98" s="28">
        <v>23.18</v>
      </c>
      <c r="FF98" s="27">
        <v>23.1780037122376</v>
      </c>
      <c r="FG98" s="28">
        <v>23.1780037122376</v>
      </c>
      <c r="FH98" s="28">
        <v>28.62</v>
      </c>
      <c r="FI98" s="27">
        <v>28.3166026625704</v>
      </c>
      <c r="FJ98" s="28">
        <v>28.6234312596006</v>
      </c>
      <c r="FK98" s="28">
        <v>22.81</v>
      </c>
      <c r="FL98" s="27">
        <v>22.5504889912954</v>
      </c>
      <c r="FM98" s="28">
        <v>22.8147753456221</v>
      </c>
      <c r="FN98" s="28">
        <v>17.56</v>
      </c>
      <c r="FO98" s="27">
        <v>17.5586763952893</v>
      </c>
      <c r="FP98" s="28">
        <v>17.5586763952893</v>
      </c>
      <c r="FQ98" s="28">
        <v>24.37</v>
      </c>
      <c r="FR98" s="27">
        <v>24.5234210851564</v>
      </c>
      <c r="FS98" s="28">
        <v>23.9209357398874</v>
      </c>
      <c r="FT98" s="32"/>
      <c r="FU98" s="33">
        <f>SUM(SUM(B98,E98,H98,K98,N98,Q98,T98,W98,Z98,AC98,AF98,AI98,AL98,AO98,AR98,AU98,AX98,BA98,BD98,BG98,BJ98,BM98,BP98,BS98,BV98,BY98,CB98,CE98,CH98,CK98),CN98,CQ98,CT98,CW98,CZ98,DC98,DF98,DI98,DL98,DO98,DR98,DU98,DX98,EA98,ED98,EG98,EJ98,EM98,EP98,ES98,EV98,EY98,FB98,FE98,FH98,FK98,FN98,FQ98)/58</f>
        <v>25.8980701754386</v>
      </c>
      <c r="FV98" s="33">
        <f>SUM(SUM(C98,F98,I98,L98,O98,R98,U98,X98,AA98,AD98,AG98,AJ98,AM98,AP98,AS98,AV98,AY98,BB98,BE98,BH98,BK98,BN98,BQ98,BT98,BW98,BZ98,CC98,CF98,CI98,CL98),CO98,CR98,CU98,CX98,DA98,DD98,DG98,DJ98,DM98,DP98,DS98,DV98,DY98,EB98,EE98,EH98,EK98,EN98,EQ98,ET98,EW98,EZ98,FC98,FF98,FI98,FL98,FO98,FR98)/58</f>
        <v>25.9166704158855</v>
      </c>
      <c r="FW98" s="33">
        <f>SUM(SUM(D98,G98,J98,M98,P98,S98,V98,Y98,AB98,AE98,AH98,AK98,AN98,AQ98,AT98,AW98,AZ98,BC98,BF98,BI98,BL98,BO98,BR98,BU98,BX98,CA98,CD98,CG98,CJ98,CM98),CP98,CS98,CV98,CY98,DB98,DE98,DH98,DK98,DN98,DQ98,DT98,DW98,DZ98,EC98,EF98,EI98,EL98,EO98,ER98,EU98,EX98,FA98,FD98,FG98,FJ98,FM98,FP98,FS98)/58</f>
        <v>25.9350434537215</v>
      </c>
      <c r="FX98" s="34"/>
      <c r="FY98" s="34"/>
      <c r="FZ98" s="34"/>
      <c r="GA98" s="34"/>
      <c r="GB98" s="31">
        <f>SUM(SUM(D98,G98,J98,M98,P98,S98,V98,Y98,AB98,AE98,AH98,AK98,AQ98,AT98,AW98,AZ98,BC98,BF98,BI98,BO98,BU98,BX98,CA98,CD98,CG98,CJ98,CM98,CS98,CV98,CY98),DB98,DE98,DH98,DK98,DN98,DZ98,EC98,EF98,EL98,EO98,ER98,EU98,EX98,FG98,FJ98,FM98)/46</f>
        <v>26.264171615169</v>
      </c>
      <c r="GC98" s="37">
        <v>2005</v>
      </c>
      <c r="GD98" s="27">
        <f>AVERAGE(L98,R98,BB98,BH98,CF98,DS98,EH98,EW98,FC98,FF98,FI98,FR98)</f>
        <v>24.8829106623518</v>
      </c>
      <c r="GE98" s="27">
        <f>AVERAGE(M98,S98,BC98,BI98,CG98,DT98,EI98,EX98,FD98,FG98,FJ98,FS98)</f>
        <v>24.8457101530094</v>
      </c>
      <c r="GF98" s="31">
        <f>AVERAGE(I98,BE98,EZ98)</f>
        <v>32.2230860641748</v>
      </c>
      <c r="GG98" s="31">
        <f>AVERAGE(J98,BF98,FA98)</f>
        <v>32.0961949564772</v>
      </c>
      <c r="GH98" s="27">
        <f>AVERAGE(O98,AA98,AD98,AG98,AM98,AV98,AY98,BT98,BW98,CU98,DA98,DP98,DV98,DY98,EK98)</f>
        <v>30.858621318245</v>
      </c>
      <c r="GI98" s="27">
        <f>AVERAGE(P98,AB98,AE98,AH98,AN98,AW98,AZ98,BU98,BX98,CV98,DB98,DQ98,DW98,DZ98,EL98)</f>
        <v>30.8064425170972</v>
      </c>
      <c r="GJ98" s="31">
        <f>AVERAGE(C98,DG98,EE98,EN98,ET98)</f>
        <v>23.3230491522032</v>
      </c>
      <c r="GK98" s="31">
        <f>AVERAGE(D98,DH98,EF98,EO98,EU98)</f>
        <v>23.5344762375597</v>
      </c>
      <c r="GL98" s="27">
        <f>AVERAGE(BK98,CR98,CX98)</f>
        <v>17.4943081662738</v>
      </c>
      <c r="GM98" s="27">
        <f>AVERAGE(BL98,CS98,CY98)</f>
        <v>17.3809783568441</v>
      </c>
      <c r="GN98" s="27">
        <f>AVERAGE(AP98,BQ98,CO98,DJ98,DM98,EQ98,FO98)</f>
        <v>20.5383687089964</v>
      </c>
      <c r="GO98" s="27">
        <f>AVERAGE(AQ98,BR98,CP98,DK98,DN98,ER98,FP98)</f>
        <v>20.5880041694097</v>
      </c>
      <c r="GP98" s="27">
        <f>AVERAGE(F98,U98,X98,AJ98,AS98,BN98,BZ98,CC98,CI98,CL98,DD98,EB98,FL98)</f>
        <v>25.5505097680098</v>
      </c>
      <c r="GQ98" s="27">
        <f>AVERAGE(G98,V98,Y98,AK98,AT98,BO98,CA98,CD98,CJ98,CM98,DE98,EC98,FM98)</f>
        <v>25.6744177238189</v>
      </c>
      <c r="GR98" s="27">
        <f>AVERAGE(X98,AS98,CC98,DD98)</f>
        <v>32.639067780338</v>
      </c>
      <c r="GS98" s="27">
        <f>AVERAGE(Y98,AT98,CD98,DE98)</f>
        <v>32.5976248079877</v>
      </c>
      <c r="GT98" s="27">
        <f>AVERAGE(F98,U98,AJ98,BN98,BZ98,CI98,CL98,EB98,FL98)</f>
        <v>22.4000395403084</v>
      </c>
      <c r="GU98" s="27">
        <f>AVERAGE(G98,V98,AK98,BO98,CA98,CJ98,CM98,EC98,FM98)</f>
        <v>22.5974367975217</v>
      </c>
      <c r="GV98" s="27"/>
    </row>
    <row r="99" ht="20.35" customHeight="1">
      <c r="A99" s="25">
        <v>2006</v>
      </c>
      <c r="B99" s="26">
        <v>23.05</v>
      </c>
      <c r="C99" s="27">
        <v>22.5716493855607</v>
      </c>
      <c r="D99" s="28">
        <v>23.0505235535074</v>
      </c>
      <c r="E99" s="28">
        <v>20.36</v>
      </c>
      <c r="F99" s="27">
        <v>20.3616327444956</v>
      </c>
      <c r="G99" s="28">
        <v>20.3616327444956</v>
      </c>
      <c r="H99" s="28">
        <v>29.86</v>
      </c>
      <c r="I99" s="27">
        <v>29.8577886584741</v>
      </c>
      <c r="J99" s="28">
        <v>29.8577886584741</v>
      </c>
      <c r="K99" s="28">
        <v>22.25</v>
      </c>
      <c r="L99" s="27">
        <v>22.252072452637</v>
      </c>
      <c r="M99" s="28">
        <v>22.2442946748592</v>
      </c>
      <c r="N99" s="28">
        <v>32.88</v>
      </c>
      <c r="O99" s="27">
        <v>32.6847135363023</v>
      </c>
      <c r="P99" s="28">
        <v>32.8664877298507</v>
      </c>
      <c r="Q99" s="28"/>
      <c r="R99" s="27">
        <v>28.8703722705184</v>
      </c>
      <c r="S99" s="28">
        <v>28.9474915654595</v>
      </c>
      <c r="T99" s="28">
        <v>23.31</v>
      </c>
      <c r="U99" s="27">
        <v>22.5230561955965</v>
      </c>
      <c r="V99" s="28">
        <v>23.3134685806099</v>
      </c>
      <c r="W99" s="28">
        <v>31.97</v>
      </c>
      <c r="X99" s="27">
        <v>31.9667991551459</v>
      </c>
      <c r="Y99" s="28">
        <v>31.9667991551459</v>
      </c>
      <c r="Z99" s="28">
        <v>27.07</v>
      </c>
      <c r="AA99" s="27">
        <v>27.3953449992447</v>
      </c>
      <c r="AB99" s="28">
        <v>27.0644119666571</v>
      </c>
      <c r="AC99" t="s" s="29">
        <v>75</v>
      </c>
      <c r="AD99" s="27">
        <v>31.9912346390169</v>
      </c>
      <c r="AE99" t="s" s="29">
        <v>76</v>
      </c>
      <c r="AF99" s="28">
        <v>28.94</v>
      </c>
      <c r="AG99" s="27">
        <v>28.9384677419355</v>
      </c>
      <c r="AH99" s="28">
        <v>28.9384677419355</v>
      </c>
      <c r="AI99" s="28">
        <v>20.05</v>
      </c>
      <c r="AJ99" s="27">
        <v>20.0502668970814</v>
      </c>
      <c r="AK99" s="28">
        <v>20.0502668970814</v>
      </c>
      <c r="AL99" s="28">
        <v>24.19</v>
      </c>
      <c r="AM99" s="27">
        <v>24.1875563236047</v>
      </c>
      <c r="AN99" s="28">
        <v>24.1875563236047</v>
      </c>
      <c r="AO99" s="28">
        <v>16.78</v>
      </c>
      <c r="AP99" s="27">
        <v>17.0959984817278</v>
      </c>
      <c r="AQ99" s="28">
        <v>16.7602192318558</v>
      </c>
      <c r="AR99" s="28">
        <v>27.91</v>
      </c>
      <c r="AS99" s="27">
        <v>28.453664234511</v>
      </c>
      <c r="AT99" s="28">
        <v>27.912363031234</v>
      </c>
      <c r="AU99" s="28">
        <v>29.53</v>
      </c>
      <c r="AV99" s="27">
        <v>29.5303456221198</v>
      </c>
      <c r="AW99" s="28">
        <v>29.5303456221198</v>
      </c>
      <c r="AX99" s="28">
        <v>29.91</v>
      </c>
      <c r="AY99" s="27">
        <v>29.9283622981579</v>
      </c>
      <c r="AZ99" s="28">
        <v>29.9024182292494</v>
      </c>
      <c r="BA99" s="28">
        <v>26.59</v>
      </c>
      <c r="BB99" s="27">
        <v>26.5944585253456</v>
      </c>
      <c r="BC99" s="28">
        <v>26.5944585253456</v>
      </c>
      <c r="BD99" s="28">
        <v>31.8</v>
      </c>
      <c r="BE99" s="27">
        <v>31.8001126472094</v>
      </c>
      <c r="BF99" s="28">
        <v>31.8001126472094</v>
      </c>
      <c r="BG99" s="28">
        <v>24.05</v>
      </c>
      <c r="BH99" s="27">
        <v>24.042927547363</v>
      </c>
      <c r="BI99" s="28">
        <v>24.042927547363</v>
      </c>
      <c r="BJ99" s="28">
        <v>17.82</v>
      </c>
      <c r="BK99" s="27">
        <v>17.8200313620072</v>
      </c>
      <c r="BL99" s="28">
        <v>17.8200313620072</v>
      </c>
      <c r="BM99" s="28">
        <v>22.12</v>
      </c>
      <c r="BN99" s="27">
        <v>22.1145487711214</v>
      </c>
      <c r="BO99" s="28">
        <v>22.1215380184332</v>
      </c>
      <c r="BP99" s="28">
        <v>18.59</v>
      </c>
      <c r="BQ99" s="27">
        <v>18.3217601126472</v>
      </c>
      <c r="BR99" s="28">
        <v>18.5884394256405</v>
      </c>
      <c r="BS99" s="28">
        <v>29.33</v>
      </c>
      <c r="BT99" s="27">
        <v>29.3252041730671</v>
      </c>
      <c r="BU99" s="28">
        <v>29.3117244125846</v>
      </c>
      <c r="BV99" s="28">
        <v>32.12</v>
      </c>
      <c r="BW99" s="27">
        <v>32.1184690220174</v>
      </c>
      <c r="BX99" s="28">
        <v>32.115153609831</v>
      </c>
      <c r="BY99" s="28">
        <v>26.88</v>
      </c>
      <c r="BZ99" s="27">
        <v>26.8815373783922</v>
      </c>
      <c r="CA99" s="28">
        <v>26.8815373783922</v>
      </c>
      <c r="CB99" s="28">
        <v>32.85</v>
      </c>
      <c r="CC99" s="27">
        <v>32.502225885905</v>
      </c>
      <c r="CD99" s="28">
        <v>32.863271249360</v>
      </c>
      <c r="CE99" s="28">
        <v>24.69</v>
      </c>
      <c r="CF99" s="27">
        <v>24.6936692665572</v>
      </c>
      <c r="CG99" s="28">
        <v>24.6877976190476</v>
      </c>
      <c r="CH99" s="28">
        <v>26.02</v>
      </c>
      <c r="CI99" s="27">
        <v>25.5274987199181</v>
      </c>
      <c r="CJ99" s="28">
        <v>26.0159504608295</v>
      </c>
      <c r="CK99" s="28">
        <v>23.15</v>
      </c>
      <c r="CL99" s="27">
        <v>22.6826612903226</v>
      </c>
      <c r="CM99" s="28">
        <v>23.1452401291083</v>
      </c>
      <c r="CN99" s="28">
        <v>24.04</v>
      </c>
      <c r="CO99" s="27">
        <v>24.0391865079365</v>
      </c>
      <c r="CP99" s="28">
        <v>24.0391865079365</v>
      </c>
      <c r="CQ99" s="28">
        <v>17.85</v>
      </c>
      <c r="CR99" s="27">
        <v>17.5379667002137</v>
      </c>
      <c r="CS99" s="28">
        <v>17.1915239154616</v>
      </c>
      <c r="CT99" s="28">
        <v>31.88</v>
      </c>
      <c r="CU99" s="27">
        <v>31.8849718381977</v>
      </c>
      <c r="CV99" s="28">
        <v>31.8849718381977</v>
      </c>
      <c r="CW99" s="28">
        <v>16.14</v>
      </c>
      <c r="CX99" s="27">
        <v>16.1334416424874</v>
      </c>
      <c r="CY99" s="28">
        <v>16.1334416424874</v>
      </c>
      <c r="CZ99" s="28">
        <v>26.54</v>
      </c>
      <c r="DA99" s="27">
        <v>26.5439874551971</v>
      </c>
      <c r="DB99" s="28">
        <v>26.5439874551971</v>
      </c>
      <c r="DC99" s="28">
        <v>34.7</v>
      </c>
      <c r="DD99" s="27">
        <v>34.6988972094214</v>
      </c>
      <c r="DE99" s="28">
        <v>34.6988972094214</v>
      </c>
      <c r="DF99" s="28">
        <v>30.22</v>
      </c>
      <c r="DG99" s="27">
        <v>29.5134728622632</v>
      </c>
      <c r="DH99" s="28">
        <v>29.5302649769585</v>
      </c>
      <c r="DI99" s="28">
        <v>20.86</v>
      </c>
      <c r="DJ99" s="27">
        <v>20.0220097286226</v>
      </c>
      <c r="DK99" s="28">
        <v>20.8558371735791</v>
      </c>
      <c r="DL99" s="28">
        <v>24.81</v>
      </c>
      <c r="DM99" s="27">
        <v>25.1147759856631</v>
      </c>
      <c r="DN99" s="28">
        <v>24.8085547875064</v>
      </c>
      <c r="DO99" s="28">
        <v>28.35</v>
      </c>
      <c r="DP99" s="27">
        <v>28.6419649257553</v>
      </c>
      <c r="DQ99" s="28">
        <v>28.3481387608807</v>
      </c>
      <c r="DR99" s="28">
        <v>20.66</v>
      </c>
      <c r="DS99" s="27">
        <v>20.6550934459805</v>
      </c>
      <c r="DT99" s="28">
        <v>20.6550934459805</v>
      </c>
      <c r="DU99" s="28">
        <v>33.18</v>
      </c>
      <c r="DV99" s="27">
        <v>33.0750603301247</v>
      </c>
      <c r="DW99" s="28">
        <v>33.0750603301247</v>
      </c>
      <c r="DX99" t="s" s="29">
        <v>75</v>
      </c>
      <c r="DY99" t="s" s="30">
        <v>76</v>
      </c>
      <c r="DZ99" t="s" s="29">
        <v>76</v>
      </c>
      <c r="EA99" s="28">
        <v>25.41</v>
      </c>
      <c r="EB99" s="27">
        <v>25.4075563236047</v>
      </c>
      <c r="EC99" s="28">
        <v>25.4075563236047</v>
      </c>
      <c r="ED99" s="28">
        <v>21.33</v>
      </c>
      <c r="EE99" s="27">
        <v>21.3343183563748</v>
      </c>
      <c r="EF99" s="28">
        <v>21.3343183563748</v>
      </c>
      <c r="EG99" s="28">
        <v>23.7</v>
      </c>
      <c r="EH99" s="27">
        <v>23.6959562432686</v>
      </c>
      <c r="EI99" s="28">
        <v>23.6959562432686</v>
      </c>
      <c r="EJ99" s="28">
        <v>32.66</v>
      </c>
      <c r="EK99" s="27">
        <v>33.0452470558116</v>
      </c>
      <c r="EL99" s="28">
        <v>32.6634569617819</v>
      </c>
      <c r="EM99" s="28">
        <v>18.4</v>
      </c>
      <c r="EN99" s="27">
        <v>18.3966481054788</v>
      </c>
      <c r="EO99" s="28">
        <v>18.3966481054788</v>
      </c>
      <c r="EP99" s="28">
        <v>20.24</v>
      </c>
      <c r="EQ99" s="27">
        <v>20.2353635432668</v>
      </c>
      <c r="ER99" s="28">
        <v>20.2353635432668</v>
      </c>
      <c r="ES99" s="28">
        <v>24.34</v>
      </c>
      <c r="ET99" s="27">
        <v>24.3290800625033</v>
      </c>
      <c r="EU99" s="28">
        <v>24.3290800625033</v>
      </c>
      <c r="EV99" s="28">
        <v>23.13</v>
      </c>
      <c r="EW99" s="27">
        <v>23.7979563492064</v>
      </c>
      <c r="EX99" s="28">
        <v>23.1311149513569</v>
      </c>
      <c r="EY99" s="28">
        <v>31.34</v>
      </c>
      <c r="EZ99" s="27">
        <v>31.7500876856119</v>
      </c>
      <c r="FA99" s="28">
        <v>31.3432283666155</v>
      </c>
      <c r="FB99" s="28">
        <v>28.58</v>
      </c>
      <c r="FC99" s="27">
        <v>28.6101838462489</v>
      </c>
      <c r="FD99" s="28">
        <v>28.5930092960432</v>
      </c>
      <c r="FE99" s="28">
        <v>24.38</v>
      </c>
      <c r="FF99" s="27">
        <v>24.3758243727599</v>
      </c>
      <c r="FG99" s="28">
        <v>24.3758243727599</v>
      </c>
      <c r="FH99" s="28">
        <v>28.72</v>
      </c>
      <c r="FI99" s="27">
        <v>28.7208069150909</v>
      </c>
      <c r="FJ99" s="28">
        <v>28.7208069150909</v>
      </c>
      <c r="FK99" s="28">
        <v>24.09</v>
      </c>
      <c r="FL99" s="27">
        <v>23.7909914234511</v>
      </c>
      <c r="FM99" s="28">
        <v>24.0853987455197</v>
      </c>
      <c r="FN99" s="28">
        <v>16.49</v>
      </c>
      <c r="FO99" s="27">
        <v>16.4938832398317</v>
      </c>
      <c r="FP99" s="28">
        <v>16.4938832398317</v>
      </c>
      <c r="FQ99" s="28">
        <v>23.98</v>
      </c>
      <c r="FR99" s="27">
        <v>23.9900716845878</v>
      </c>
      <c r="FS99" s="28">
        <v>23.4735695084485</v>
      </c>
      <c r="FT99" s="32"/>
      <c r="FU99" s="33">
        <f>SUM(SUM(B99,E99,H99,K99,N99,Q99,T99,W99,Z99,AC99,AF99,AI99,AL99,AO99,AR99,AU99,AX99,BA99,BD99,BG99,BJ99,BM99,BP99,BS99,BV99,BY99,CB99,CE99,CH99,CK99),CN99,CQ99,CT99,CW99,CZ99,DC99,DF99,DI99,DL99,DO99,DR99,DU99,DX99,EA99,ED99,EG99,EJ99,EM99,EP99,ES99,EV99,EY99,FB99,FE99,FH99,FK99,FN99,FQ99)/58</f>
        <v>25.4561818181818</v>
      </c>
      <c r="FV99" s="33">
        <f>SUM(SUM(C99,F99,I99,L99,O99,R99,U99,X99,AA99,AD99,AG99,AJ99,AM99,AP99,AS99,AV99,AY99,BB99,BE99,BH99,BK99,BN99,BQ99,BT99,BW99,BZ99,CC99,CF99,CI99,CL99),CO99,CR99,CU99,CX99,DA99,DD99,DG99,DJ99,DM99,DP99,DS99,DV99,DY99,EB99,EE99,EH99,EK99,EN99,EQ99,ET99,EW99,EZ99,FC99,FF99,FI99,FL99,FO99,FR99)/58</f>
        <v>25.5950742838064</v>
      </c>
      <c r="FW99" s="33">
        <f>SUM(SUM(D99,G99,J99,M99,P99,S99,V99,Y99,AB99,AE99,AH99,AK99,AN99,AQ99,AT99,AW99,AZ99,BC99,BF99,BI99,BL99,BO99,BR99,BU99,BX99,CA99,CD99,CG99,CJ99,CM99),CP99,CS99,CV99,CY99,DB99,DE99,DH99,DK99,DN99,DQ99,DT99,DW99,DZ99,EC99,EF99,EI99,EL99,EO99,ER99,EU99,EX99,FA99,FD99,FG99,FJ99,FM99,FP99,FS99)/58</f>
        <v>25.4819087701244</v>
      </c>
      <c r="FX99" s="34"/>
      <c r="FY99" s="34"/>
      <c r="FZ99" s="34"/>
      <c r="GA99" s="34"/>
      <c r="GB99" s="31">
        <f>SUM(SUM(D99,G99,J99,M99,P99,S99,V99,Y99,AB99,AE99,AH99,AK99,AQ99,AT99,AW99,AZ99,BC99,BF99,BI99,BO99,BU99,BX99,CA99,CD99,CG99,CJ99,CM99,CS99,CV99,CY99),DB99,DE99,DH99,DK99,DN99,DZ99,EC99,EF99,EL99,EO99,ER99,EU99,EX99,FG99,FJ99,FM99)/46</f>
        <v>25.8334940526497</v>
      </c>
      <c r="GC99" s="37">
        <v>2006</v>
      </c>
      <c r="GD99" s="27">
        <f>AVERAGE(L99,R99,BB99,BH99,CF99,DS99,EH99,EW99,FC99,FF99,FI99,FR99)</f>
        <v>25.0249494099637</v>
      </c>
      <c r="GE99" s="27">
        <f>AVERAGE(M99,S99,BC99,BI99,CG99,DT99,EI99,EX99,FD99,FG99,FJ99,FS99)</f>
        <v>24.930195388752</v>
      </c>
      <c r="GF99" s="31">
        <f>AVERAGE(I99,BE99,EZ99)</f>
        <v>31.1359963304318</v>
      </c>
      <c r="GG99" s="31">
        <f>AVERAGE(J99,BF99,FA99)</f>
        <v>31.000376557433</v>
      </c>
      <c r="GH99" s="31">
        <f>AVERAGE(O99,AA99,AD99,AG99,AM99,AV99,AY99,BT99,BW99,CU99,DA99,DP99,DV99,DY99,EK99)</f>
        <v>29.9493521400395</v>
      </c>
      <c r="GI99" s="31">
        <f>AVERAGE(P99,AB99,AE99,AH99,AN99,AW99,AZ99,BU99,BX99,CV99,DB99,DQ99,DW99,DZ99,EL99)</f>
        <v>29.7255523832319</v>
      </c>
      <c r="GJ99" s="31">
        <f>AVERAGE(C99,DG99,EE99,EN99,ET99)</f>
        <v>23.2290337544362</v>
      </c>
      <c r="GK99" s="31">
        <f>AVERAGE(D99,DH99,EF99,EO99,EU99)</f>
        <v>23.3281670109646</v>
      </c>
      <c r="GL99" s="27">
        <f>AVERAGE(BK99,CR99,CX99)</f>
        <v>17.1638132349028</v>
      </c>
      <c r="GM99" s="27">
        <f>AVERAGE(BL99,CS99,CY99)</f>
        <v>17.0483323066521</v>
      </c>
      <c r="GN99" s="27">
        <f>AVERAGE(AP99,BQ99,CO99,DJ99,DM99,EQ99,FO99)</f>
        <v>20.1889967999565</v>
      </c>
      <c r="GO99" s="27">
        <f>AVERAGE(AQ99,BR99,CP99,DK99,DN99,ER99,FP99)</f>
        <v>20.2544977013738</v>
      </c>
      <c r="GP99" s="27">
        <f>AVERAGE(F99,U99,X99,AJ99,AS99,BN99,BZ99,CC99,CI99,CL99,DD99,EB99,FL99)</f>
        <v>25.9201027868436</v>
      </c>
      <c r="GQ99" s="27">
        <f>AVERAGE(G99,V99,Y99,AK99,AT99,BO99,CA99,CD99,CJ99,CM99,DE99,EC99,FM99)</f>
        <v>26.0633784556335</v>
      </c>
      <c r="GR99" s="27">
        <f>AVERAGE(X99,AS99,CC99,DD99)</f>
        <v>31.9053966212458</v>
      </c>
      <c r="GS99" s="27">
        <f>AVERAGE(Y99,AT99,CD99,DE99)</f>
        <v>31.8603326612903</v>
      </c>
      <c r="GT99" s="27">
        <f>AVERAGE(F99,U99,AJ99,BN99,BZ99,CI99,CL99,EB99,FL99)</f>
        <v>23.259972193776</v>
      </c>
      <c r="GU99" s="27">
        <f>AVERAGE(G99,V99,AK99,BO99,CA99,CJ99,CM99,EC99,FM99)</f>
        <v>23.4869543642305</v>
      </c>
      <c r="GV99" s="27"/>
    </row>
    <row r="100" ht="20.35" customHeight="1">
      <c r="A100" s="25">
        <v>2007</v>
      </c>
      <c r="B100" s="26">
        <v>23.69</v>
      </c>
      <c r="C100" s="27">
        <v>23.1875940860215</v>
      </c>
      <c r="D100" s="28">
        <v>23.6882174859191</v>
      </c>
      <c r="E100" s="28">
        <v>20.32</v>
      </c>
      <c r="F100" s="27">
        <v>20.3312788018433</v>
      </c>
      <c r="G100" s="28">
        <v>20.3176587301587</v>
      </c>
      <c r="H100" s="28">
        <v>29.64</v>
      </c>
      <c r="I100" s="27">
        <v>29.6402694572453</v>
      </c>
      <c r="J100" s="28">
        <v>29.6402694572453</v>
      </c>
      <c r="K100" s="28">
        <v>21.24</v>
      </c>
      <c r="L100" s="27">
        <v>21.2443522785458</v>
      </c>
      <c r="M100" s="28">
        <v>21.2443522785458</v>
      </c>
      <c r="N100" s="28">
        <v>32.42</v>
      </c>
      <c r="O100" s="27">
        <v>32.2997812559562</v>
      </c>
      <c r="P100" s="28">
        <v>32.4212255386644</v>
      </c>
      <c r="Q100" s="28">
        <v>28.36</v>
      </c>
      <c r="R100" s="27">
        <v>28.1661193713696</v>
      </c>
      <c r="S100" s="28">
        <v>28.2770667824858</v>
      </c>
      <c r="T100" s="28">
        <v>22.91</v>
      </c>
      <c r="U100" s="27">
        <v>22.1898943932412</v>
      </c>
      <c r="V100" s="28">
        <v>22.917918785423</v>
      </c>
      <c r="W100" s="28">
        <v>32.29</v>
      </c>
      <c r="X100" s="27">
        <v>32.2914004096262</v>
      </c>
      <c r="Y100" s="28">
        <v>32.2914004096262</v>
      </c>
      <c r="Z100" s="28">
        <v>27</v>
      </c>
      <c r="AA100" s="27">
        <v>27.3137583627541</v>
      </c>
      <c r="AB100" s="28">
        <v>26.9898091545625</v>
      </c>
      <c r="AC100" s="28">
        <v>32.92</v>
      </c>
      <c r="AD100" s="27">
        <v>32.7374884792627</v>
      </c>
      <c r="AE100" s="28">
        <v>32.9186650167833</v>
      </c>
      <c r="AF100" s="28">
        <v>29.25</v>
      </c>
      <c r="AG100" s="27">
        <v>29.2464951356887</v>
      </c>
      <c r="AH100" s="28">
        <v>29.2464951356887</v>
      </c>
      <c r="AI100" s="28">
        <v>20.03</v>
      </c>
      <c r="AJ100" s="27">
        <v>20.0292786738351</v>
      </c>
      <c r="AK100" s="28">
        <v>20.0292786738351</v>
      </c>
      <c r="AL100" s="28">
        <v>24.17</v>
      </c>
      <c r="AM100" s="27">
        <v>24.1742108294931</v>
      </c>
      <c r="AN100" s="28">
        <v>24.1742108294931</v>
      </c>
      <c r="AO100" s="28">
        <v>17.6</v>
      </c>
      <c r="AP100" s="27">
        <v>17.9162046453732</v>
      </c>
      <c r="AQ100" s="28">
        <v>17.5732563739252</v>
      </c>
      <c r="AR100" s="28">
        <v>27.49</v>
      </c>
      <c r="AS100" s="27">
        <v>27.9939490527394</v>
      </c>
      <c r="AT100" s="28">
        <v>27.4929307475679</v>
      </c>
      <c r="AU100" s="28">
        <v>28.73</v>
      </c>
      <c r="AV100" s="27">
        <v>28.6925780849974</v>
      </c>
      <c r="AW100" s="28">
        <v>28.7202841781874</v>
      </c>
      <c r="AX100" s="28">
        <v>29.67</v>
      </c>
      <c r="AY100" s="27">
        <v>29.6397709609737</v>
      </c>
      <c r="AZ100" s="28">
        <v>29.6651976623056</v>
      </c>
      <c r="BA100" s="28">
        <v>26.42</v>
      </c>
      <c r="BB100" s="27">
        <v>26.4241506656426</v>
      </c>
      <c r="BC100" s="28">
        <v>26.4241506656426</v>
      </c>
      <c r="BD100" s="28">
        <v>32.23</v>
      </c>
      <c r="BE100" s="27">
        <v>32.2259517409114</v>
      </c>
      <c r="BF100" s="28">
        <v>32.2259517409114</v>
      </c>
      <c r="BG100" s="28">
        <v>24.36</v>
      </c>
      <c r="BH100" s="27">
        <v>24.3618196364567</v>
      </c>
      <c r="BI100" s="28">
        <v>24.3618196364567</v>
      </c>
      <c r="BJ100" s="28">
        <v>18.55</v>
      </c>
      <c r="BK100" s="27">
        <v>18.5451721710189</v>
      </c>
      <c r="BL100" s="28">
        <v>18.5451721710189</v>
      </c>
      <c r="BM100" s="28">
        <v>21.99</v>
      </c>
      <c r="BN100" s="27">
        <v>21.9858934971838</v>
      </c>
      <c r="BO100" s="28">
        <v>21.9858934971838</v>
      </c>
      <c r="BP100" t="s" s="29">
        <v>75</v>
      </c>
      <c r="BQ100" t="s" s="30">
        <v>76</v>
      </c>
      <c r="BR100" t="s" s="29">
        <v>76</v>
      </c>
      <c r="BS100" s="28">
        <v>28.31</v>
      </c>
      <c r="BT100" s="27">
        <v>28.3054134664619</v>
      </c>
      <c r="BU100" s="28">
        <v>28.6718791602663</v>
      </c>
      <c r="BV100" s="28">
        <v>32.66</v>
      </c>
      <c r="BW100" s="27">
        <v>32.6556449340294</v>
      </c>
      <c r="BX100" s="28">
        <v>32.6556449340294</v>
      </c>
      <c r="BY100" s="28">
        <v>26.09</v>
      </c>
      <c r="BZ100" s="27">
        <v>26.0919041218638</v>
      </c>
      <c r="CA100" s="28">
        <v>26.0919041218638</v>
      </c>
      <c r="CB100" s="28">
        <v>33.37</v>
      </c>
      <c r="CC100" s="27">
        <v>32.9674929595494</v>
      </c>
      <c r="CD100" s="28">
        <v>33.3651062467998</v>
      </c>
      <c r="CE100" s="28">
        <v>24.19</v>
      </c>
      <c r="CF100" s="27">
        <v>24.1921633384537</v>
      </c>
      <c r="CG100" s="28">
        <v>24.1929227801614</v>
      </c>
      <c r="CH100" s="28">
        <v>26.47</v>
      </c>
      <c r="CI100" s="27">
        <v>25.990170250896</v>
      </c>
      <c r="CJ100" s="28">
        <v>26.4745250896057</v>
      </c>
      <c r="CK100" s="28">
        <v>22.8</v>
      </c>
      <c r="CL100" s="27">
        <v>22.2650537634409</v>
      </c>
      <c r="CM100" s="28">
        <v>22.7916361752133</v>
      </c>
      <c r="CN100" s="28">
        <v>24.32</v>
      </c>
      <c r="CO100" s="27">
        <v>24.3283419187104</v>
      </c>
      <c r="CP100" s="28">
        <v>24.3382686891961</v>
      </c>
      <c r="CQ100" s="28">
        <v>18.8</v>
      </c>
      <c r="CR100" s="27">
        <v>18.5420922939068</v>
      </c>
      <c r="CS100" s="28">
        <v>18.0903731438812</v>
      </c>
      <c r="CT100" s="28">
        <v>31.57</v>
      </c>
      <c r="CU100" s="27">
        <v>31.5743074756784</v>
      </c>
      <c r="CV100" s="28">
        <v>31.5761891961085</v>
      </c>
      <c r="CW100" s="28">
        <v>16.96</v>
      </c>
      <c r="CX100" s="27">
        <v>16.9542921146954</v>
      </c>
      <c r="CY100" s="28">
        <v>16.9542921146954</v>
      </c>
      <c r="CZ100" s="28">
        <v>26.27</v>
      </c>
      <c r="DA100" s="27">
        <v>26.2719930875576</v>
      </c>
      <c r="DB100" s="28">
        <v>26.2719930875576</v>
      </c>
      <c r="DC100" s="28">
        <v>35.8</v>
      </c>
      <c r="DD100" s="27">
        <v>35.8108991153211</v>
      </c>
      <c r="DE100" s="28">
        <v>35.8108991153211</v>
      </c>
      <c r="DF100" s="28">
        <v>30.16</v>
      </c>
      <c r="DG100" s="27">
        <v>29.6071159754224</v>
      </c>
      <c r="DH100" s="28">
        <v>29.6071159754224</v>
      </c>
      <c r="DI100" s="28">
        <v>21.79</v>
      </c>
      <c r="DJ100" s="27">
        <v>21.0322126216078</v>
      </c>
      <c r="DK100" s="28">
        <v>21.792466077829</v>
      </c>
      <c r="DL100" s="28">
        <v>25.19</v>
      </c>
      <c r="DM100" s="27">
        <v>25.5153187403994</v>
      </c>
      <c r="DN100" s="28">
        <v>25.187825780850</v>
      </c>
      <c r="DO100" s="28">
        <v>27.46</v>
      </c>
      <c r="DP100" s="27">
        <v>27.7297843061956</v>
      </c>
      <c r="DQ100" s="28">
        <v>27.4623841525858</v>
      </c>
      <c r="DR100" s="28">
        <v>20.79</v>
      </c>
      <c r="DS100" s="27">
        <v>20.7884485407066</v>
      </c>
      <c r="DT100" s="28">
        <v>20.7884485407066</v>
      </c>
      <c r="DU100" s="28">
        <v>33.1</v>
      </c>
      <c r="DV100" s="27">
        <v>33.0897105919356</v>
      </c>
      <c r="DW100" s="28">
        <v>33.0897105919356</v>
      </c>
      <c r="DX100" s="28">
        <v>32.66</v>
      </c>
      <c r="DY100" s="27">
        <v>32.6589178769259</v>
      </c>
      <c r="DZ100" s="28">
        <v>32.6589178769259</v>
      </c>
      <c r="EA100" s="28">
        <v>24.96</v>
      </c>
      <c r="EB100" s="27">
        <v>24.9607808499744</v>
      </c>
      <c r="EC100" s="28">
        <v>24.9607808499744</v>
      </c>
      <c r="ED100" s="28">
        <v>22.14</v>
      </c>
      <c r="EE100" s="27">
        <v>22.1419719662058</v>
      </c>
      <c r="EF100" s="28">
        <v>22.1419719662058</v>
      </c>
      <c r="EG100" s="28">
        <v>23.81</v>
      </c>
      <c r="EH100" s="27">
        <v>23.8214257287639</v>
      </c>
      <c r="EI100" s="28">
        <v>23.8214257287639</v>
      </c>
      <c r="EJ100" s="28">
        <v>32.22</v>
      </c>
      <c r="EK100" s="27">
        <v>32.6500928059396</v>
      </c>
      <c r="EL100" s="28">
        <v>32.2492806822395</v>
      </c>
      <c r="EM100" s="28">
        <v>19.13</v>
      </c>
      <c r="EN100" s="27">
        <v>19.1326919240073</v>
      </c>
      <c r="EO100" s="28">
        <v>19.1483583170012</v>
      </c>
      <c r="EP100" s="28">
        <v>20.63</v>
      </c>
      <c r="EQ100" s="27">
        <v>20.6195800889878</v>
      </c>
      <c r="ER100" s="28">
        <v>20.6244992035046</v>
      </c>
      <c r="ES100" s="28">
        <v>24.84</v>
      </c>
      <c r="ET100" s="27">
        <v>24.843047235023</v>
      </c>
      <c r="EU100" s="28">
        <v>24.843047235023</v>
      </c>
      <c r="EV100" s="28">
        <v>22.66</v>
      </c>
      <c r="EW100" s="27">
        <v>23.3512762416795</v>
      </c>
      <c r="EX100" s="28">
        <v>22.6595270097286</v>
      </c>
      <c r="EY100" s="28">
        <v>32</v>
      </c>
      <c r="EZ100" s="27">
        <v>32.3892709933436</v>
      </c>
      <c r="FA100" s="28">
        <v>31.994195468510</v>
      </c>
      <c r="FB100" s="28">
        <v>28.17</v>
      </c>
      <c r="FC100" s="27">
        <v>28.1546646185356</v>
      </c>
      <c r="FD100" s="28">
        <v>28.1700320020481</v>
      </c>
      <c r="FE100" s="28">
        <v>23.86</v>
      </c>
      <c r="FF100" s="27">
        <v>23.8339759344598</v>
      </c>
      <c r="FG100" s="28">
        <v>23.8713415258577</v>
      </c>
      <c r="FH100" s="28">
        <v>27.9</v>
      </c>
      <c r="FI100" s="27">
        <v>27.9003423882286</v>
      </c>
      <c r="FJ100" s="28">
        <v>27.9003423882286</v>
      </c>
      <c r="FK100" s="28">
        <v>23.59</v>
      </c>
      <c r="FL100" s="27">
        <v>23.306182155658</v>
      </c>
      <c r="FM100" s="28">
        <v>23.592158218126</v>
      </c>
      <c r="FN100" s="28">
        <v>17.35</v>
      </c>
      <c r="FO100" s="27">
        <v>17.3537999231951</v>
      </c>
      <c r="FP100" s="28">
        <v>17.3537999231951</v>
      </c>
      <c r="FQ100" s="28">
        <v>24.28</v>
      </c>
      <c r="FR100" s="27">
        <v>24.3311848543936</v>
      </c>
      <c r="FS100" s="28">
        <v>23.9039482949897</v>
      </c>
      <c r="FT100" s="32"/>
      <c r="FU100" s="33">
        <f>SUM(SUM(B100,E100,H100,K100,N100,Q100,T100,W100,Z100,AC100,AF100,AI100,AL100,AO100,AR100,AU100,AX100,BA100,BD100,BG100,BJ100,BM100,BP100,BS100,BV100,BY100,CB100,CE100,CH100,CK100),CN100,CQ100,CT100,CW100,CZ100,DC100,DF100,DI100,DL100,DO100,DR100,DU100,DX100,EA100,ED100,EG100,EJ100,EM100,EP100,ES100,EV100,EY100,FB100,FE100,FH100,FK100,FN100,FQ100)/58</f>
        <v>25.9224561403509</v>
      </c>
      <c r="FV100" s="33">
        <f>SUM(SUM(C100,F100,I100,L100,O100,R100,U100,X100,AA100,AD100,AG100,AJ100,AM100,AP100,AS100,AV100,AY100,BB100,BE100,BH100,BK100,BN100,BQ100,BT100,BW100,BZ100,CC100,CF100,CI100,CL100),CO100,CR100,CU100,CX100,DA100,DD100,DG100,DJ100,DM100,DP100,DS100,DV100,DY100,EB100,EE100,EH100,EK100,EN100,EQ100,ET100,EW100,EZ100,FC100,FF100,FI100,FL100,FO100,FR100)/58</f>
        <v>25.8912101261813</v>
      </c>
      <c r="FW100" s="33">
        <f>SUM(SUM(D100,G100,J100,M100,P100,S100,V100,Y100,AB100,AE100,AH100,AK100,AN100,AQ100,AT100,AW100,AZ100,BC100,BF100,BI100,BL100,BO100,BR100,BU100,BX100,CA100,CD100,CG100,CJ100,CM100),CP100,CS100,CV100,CY100,DB100,DE100,DH100,DK100,DN100,DQ100,DT100,DW100,DZ100,EC100,EF100,EI100,EL100,EO100,ER100,EU100,EX100,FA100,FD100,FG100,FJ100,FM100,FP100,FS100)/58</f>
        <v>25.8992708178242</v>
      </c>
      <c r="FX100" s="34"/>
      <c r="FY100" s="34"/>
      <c r="FZ100" s="34"/>
      <c r="GA100" s="34"/>
      <c r="GB100" s="31">
        <f>SUM(SUM(D100,G100,J100,M100,P100,S100,V100,Y100,AB100,AE100,AH100,AK100,AQ100,AT100,AW100,AZ100,BC100,BF100,BI100,BO100,BU100,BX100,CA100,CD100,CG100,CJ100,CM100,CS100,CV100,CY100),DB100,DE100,DH100,DK100,DN100,DZ100,EC100,EF100,EL100,EO100,ER100,EU100,EX100,FG100,FJ100,FM100)/46</f>
        <v>26.1438443526856</v>
      </c>
      <c r="GC100" s="37">
        <v>2007</v>
      </c>
      <c r="GD100" s="27">
        <f>AVERAGE(L100,R100,BB100,BH100,CF100,DS100,EH100,EW100,FC100,FF100,FI100,FR100)</f>
        <v>24.7141602997697</v>
      </c>
      <c r="GE100" s="27">
        <f>AVERAGE(M100,S100,BC100,BI100,CG100,DT100,EI100,EX100,FD100,FG100,FJ100,FS100)</f>
        <v>24.6346148028013</v>
      </c>
      <c r="GF100" s="31">
        <f>AVERAGE(I100,BE100,EZ100)</f>
        <v>31.4184973971668</v>
      </c>
      <c r="GG100" s="31">
        <f>AVERAGE(J100,BF100,FA100)</f>
        <v>31.2868055555556</v>
      </c>
      <c r="GH100" s="27">
        <f>AVERAGE(O100,AA100,AD100,AG100,AM100,AV100,AY100,BT100,BW100,CU100,DA100,DP100,DV100,DY100,EK100)</f>
        <v>29.9359965102567</v>
      </c>
      <c r="GI100" s="27">
        <f>AVERAGE(P100,AB100,AE100,AH100,AN100,AW100,AZ100,BU100,BX100,CV100,DB100,DQ100,DW100,DZ100,EL100)</f>
        <v>29.9181258131556</v>
      </c>
      <c r="GJ100" s="31">
        <f>AVERAGE(C100,DG100,EE100,EN100,ET100)</f>
        <v>23.782484237336</v>
      </c>
      <c r="GK100" s="31">
        <f>AVERAGE(D100,DH100,EF100,EO100,EU100)</f>
        <v>23.8857421959143</v>
      </c>
      <c r="GL100" s="27">
        <f>AVERAGE(BK100,CR100,CX100)</f>
        <v>18.013852193207</v>
      </c>
      <c r="GM100" s="27">
        <f>AVERAGE(BL100,CS100,CY100)</f>
        <v>17.8632791431985</v>
      </c>
      <c r="GN100" s="31">
        <f>AVERAGE(AP100,BQ100,CO100,DJ100,DM100,EQ100,FO100)</f>
        <v>21.1275763230456</v>
      </c>
      <c r="GO100" s="31">
        <f>AVERAGE(AQ100,BR100,CP100,DK100,DN100,ER100,FP100)</f>
        <v>21.1450193414167</v>
      </c>
      <c r="GP100" s="27">
        <f>AVERAGE(F100,U100,X100,AJ100,AS100,BN100,BZ100,CC100,CI100,CL100,DD100,EB100,FL100)</f>
        <v>25.8626290803979</v>
      </c>
      <c r="GQ100" s="27">
        <f>AVERAGE(G100,V100,Y100,AK100,AT100,BO100,CA100,CD100,CJ100,CM100,DE100,EC100,FM100)</f>
        <v>26.0093915892845</v>
      </c>
      <c r="GR100" s="27">
        <f>AVERAGE(X100,AS100,CC100,DD100)</f>
        <v>32.265935384309</v>
      </c>
      <c r="GS100" s="27">
        <f>AVERAGE(Y100,AT100,CD100,DE100)</f>
        <v>32.2400841298288</v>
      </c>
      <c r="GT100" s="27">
        <f>AVERAGE(F100,U100,AJ100,BN100,BZ100,CI100,CL100,EB100,FL100)</f>
        <v>23.0167151675485</v>
      </c>
      <c r="GU100" s="27">
        <f>AVERAGE(G100,V100,AK100,BO100,CA100,CJ100,CM100,EC100,FM100)</f>
        <v>23.2401949045982</v>
      </c>
      <c r="GV100" s="27"/>
    </row>
    <row r="101" ht="20.35" customHeight="1">
      <c r="A101" s="25">
        <v>2008</v>
      </c>
      <c r="B101" s="26">
        <v>22.76</v>
      </c>
      <c r="C101" s="27">
        <v>22.2896289086639</v>
      </c>
      <c r="D101" s="28">
        <v>22.7594342479298</v>
      </c>
      <c r="E101" s="28">
        <v>19.88</v>
      </c>
      <c r="F101" s="27">
        <v>19.883235693981</v>
      </c>
      <c r="G101" s="28">
        <v>19.883235693981</v>
      </c>
      <c r="H101" s="28">
        <v>29.39</v>
      </c>
      <c r="I101" s="27">
        <v>29.3890245334322</v>
      </c>
      <c r="J101" s="28">
        <v>29.3833923495242</v>
      </c>
      <c r="K101" s="28">
        <v>20.16</v>
      </c>
      <c r="L101" s="27">
        <v>20.1578936472624</v>
      </c>
      <c r="M101" s="28">
        <v>20.1776541836609</v>
      </c>
      <c r="N101" s="28">
        <v>32.78</v>
      </c>
      <c r="O101" s="27">
        <v>32.5712795424271</v>
      </c>
      <c r="P101" s="28">
        <v>32.7687430478309</v>
      </c>
      <c r="Q101" s="28"/>
      <c r="R101" s="27">
        <v>27.4345586949704</v>
      </c>
      <c r="S101" s="28">
        <v>27.4746521927446</v>
      </c>
      <c r="T101" s="28">
        <v>22.79</v>
      </c>
      <c r="U101" s="27">
        <v>22.0259822642442</v>
      </c>
      <c r="V101" s="28">
        <v>22.7843384624892</v>
      </c>
      <c r="W101" s="28">
        <v>32.57</v>
      </c>
      <c r="X101" s="27">
        <v>32.5740362748733</v>
      </c>
      <c r="Y101" s="28">
        <v>32.5740362748733</v>
      </c>
      <c r="Z101" s="28">
        <v>26.74</v>
      </c>
      <c r="AA101" s="27">
        <v>27.0495371400321</v>
      </c>
      <c r="AB101" s="28">
        <v>26.7411036954641</v>
      </c>
      <c r="AC101" s="28">
        <v>33.24</v>
      </c>
      <c r="AD101" s="27">
        <v>33.0390566679026</v>
      </c>
      <c r="AE101" s="28">
        <v>33.2508901866271</v>
      </c>
      <c r="AF101" s="28">
        <v>29.37</v>
      </c>
      <c r="AG101" s="27">
        <v>29.3781810035842</v>
      </c>
      <c r="AH101" s="28">
        <v>29.3781810035842</v>
      </c>
      <c r="AI101" s="28">
        <v>20.15</v>
      </c>
      <c r="AJ101" s="27">
        <v>20.1488993943888</v>
      </c>
      <c r="AK101" s="28">
        <v>20.1488993943888</v>
      </c>
      <c r="AL101" s="28">
        <v>23.65</v>
      </c>
      <c r="AM101" s="27">
        <v>23.6460283030528</v>
      </c>
      <c r="AN101" s="28">
        <v>23.6460283030528</v>
      </c>
      <c r="AO101" s="28">
        <v>16.91</v>
      </c>
      <c r="AP101" s="27">
        <v>17.1965565796211</v>
      </c>
      <c r="AQ101" s="28">
        <v>16.8977188940092</v>
      </c>
      <c r="AR101" s="28">
        <v>27.5</v>
      </c>
      <c r="AS101" s="27">
        <v>28.0390677913731</v>
      </c>
      <c r="AT101" s="28">
        <v>27.4996746384872</v>
      </c>
      <c r="AU101" s="28">
        <v>27.81</v>
      </c>
      <c r="AV101" s="27">
        <v>27.8145680385614</v>
      </c>
      <c r="AW101" s="28">
        <v>27.8222691879866</v>
      </c>
      <c r="AX101" s="28">
        <v>29.8</v>
      </c>
      <c r="AY101" s="27">
        <v>29.7869015701885</v>
      </c>
      <c r="AZ101" s="28">
        <v>29.7983944020693</v>
      </c>
      <c r="BA101" s="28">
        <v>25.45</v>
      </c>
      <c r="BB101" s="27">
        <v>25.4652073291311</v>
      </c>
      <c r="BC101" s="28">
        <v>25.449239896181</v>
      </c>
      <c r="BD101" s="28">
        <v>32.54</v>
      </c>
      <c r="BE101" s="27">
        <v>32.5362736373749</v>
      </c>
      <c r="BF101" s="28">
        <v>32.5362736373749</v>
      </c>
      <c r="BG101" s="28">
        <v>23.31</v>
      </c>
      <c r="BH101" s="27">
        <v>23.3107622667161</v>
      </c>
      <c r="BI101" s="28">
        <v>23.3107622667161</v>
      </c>
      <c r="BJ101" s="28">
        <v>18</v>
      </c>
      <c r="BK101" s="27">
        <v>17.9986883574342</v>
      </c>
      <c r="BL101" s="28">
        <v>17.9986883574342</v>
      </c>
      <c r="BM101" s="28">
        <v>21.58</v>
      </c>
      <c r="BN101" s="27">
        <v>21.5833861698183</v>
      </c>
      <c r="BO101" s="28">
        <v>21.5833861698183</v>
      </c>
      <c r="BP101" s="28">
        <v>18.33</v>
      </c>
      <c r="BQ101" s="27">
        <v>18.0484961857482</v>
      </c>
      <c r="BR101" s="28">
        <v>18.325008213859</v>
      </c>
      <c r="BS101" s="28">
        <v>27.93</v>
      </c>
      <c r="BT101" s="27">
        <v>27.9337535533309</v>
      </c>
      <c r="BU101" s="28">
        <v>28.2458494005685</v>
      </c>
      <c r="BV101" s="28">
        <v>32.26</v>
      </c>
      <c r="BW101" s="27">
        <v>32.2587655694256</v>
      </c>
      <c r="BX101" s="28">
        <v>32.2587655694256</v>
      </c>
      <c r="BY101" s="28">
        <v>26.22</v>
      </c>
      <c r="BZ101" s="27">
        <v>26.2180209492028</v>
      </c>
      <c r="CA101" s="28">
        <v>26.2180209492028</v>
      </c>
      <c r="CB101" s="28">
        <v>33.61</v>
      </c>
      <c r="CC101" s="27">
        <v>33.2279312993273</v>
      </c>
      <c r="CD101" s="28">
        <v>33.6133892596712</v>
      </c>
      <c r="CE101" s="28">
        <v>23.39</v>
      </c>
      <c r="CF101" s="27">
        <v>23.3861559139785</v>
      </c>
      <c r="CG101" s="28">
        <v>23.3861559139785</v>
      </c>
      <c r="CH101" s="28">
        <v>25.48</v>
      </c>
      <c r="CI101" s="27">
        <v>24.987191323693</v>
      </c>
      <c r="CJ101" s="28">
        <v>25.4798421085156</v>
      </c>
      <c r="CK101" s="28">
        <v>22.08</v>
      </c>
      <c r="CL101" s="27">
        <v>21.9125046347794</v>
      </c>
      <c r="CM101" s="28">
        <v>22.1057579850628</v>
      </c>
      <c r="CN101" s="28">
        <v>23.6</v>
      </c>
      <c r="CO101" s="27">
        <v>23.5472673743773</v>
      </c>
      <c r="CP101" s="28">
        <v>23.6021271319985</v>
      </c>
      <c r="CQ101" s="28">
        <v>17.92</v>
      </c>
      <c r="CR101" s="27">
        <v>17.637959770115</v>
      </c>
      <c r="CS101" s="28">
        <v>17.1611571499197</v>
      </c>
      <c r="CT101" s="28">
        <v>31.33</v>
      </c>
      <c r="CU101" s="27">
        <v>31.3425534544556</v>
      </c>
      <c r="CV101" s="28">
        <v>31.3441663576814</v>
      </c>
      <c r="CW101" s="28">
        <v>16.51</v>
      </c>
      <c r="CX101" s="27">
        <v>16.5057845136572</v>
      </c>
      <c r="CY101" s="28">
        <v>16.5057845136572</v>
      </c>
      <c r="CZ101" s="28">
        <v>26.49</v>
      </c>
      <c r="DA101" s="27">
        <v>26.4909093437152</v>
      </c>
      <c r="DB101" s="28">
        <v>26.4909093437152</v>
      </c>
      <c r="DC101" s="28">
        <v>35.56</v>
      </c>
      <c r="DD101" s="27">
        <v>35.5553060852672</v>
      </c>
      <c r="DE101" s="28">
        <v>35.5553060852672</v>
      </c>
      <c r="DF101" s="28">
        <v>28.99</v>
      </c>
      <c r="DG101" s="27">
        <v>28.4690807687554</v>
      </c>
      <c r="DH101" s="28">
        <v>28.5104600791002</v>
      </c>
      <c r="DI101" s="28">
        <v>20.89</v>
      </c>
      <c r="DJ101" s="27">
        <v>20.0674246075887</v>
      </c>
      <c r="DK101" s="28">
        <v>20.8944583487826</v>
      </c>
      <c r="DL101" s="28">
        <v>24.23</v>
      </c>
      <c r="DM101" s="27">
        <v>24.5511586948461</v>
      </c>
      <c r="DN101" s="28">
        <v>24.2300373872204</v>
      </c>
      <c r="DO101" t="s" s="29">
        <v>75</v>
      </c>
      <c r="DP101" t="s" s="30">
        <v>76</v>
      </c>
      <c r="DQ101" s="28">
        <v>27.0974411139924</v>
      </c>
      <c r="DR101" s="28">
        <v>20.47</v>
      </c>
      <c r="DS101" s="27">
        <v>20.4734272648622</v>
      </c>
      <c r="DT101" s="28">
        <v>20.4734272648622</v>
      </c>
      <c r="DU101" s="28">
        <v>33.64</v>
      </c>
      <c r="DV101" s="27">
        <v>33.6321969099509</v>
      </c>
      <c r="DW101" s="28">
        <v>33.6321969099509</v>
      </c>
      <c r="DX101" s="28">
        <v>32.49</v>
      </c>
      <c r="DY101" s="27">
        <v>32.4880487578791</v>
      </c>
      <c r="DZ101" s="28">
        <v>32.4880487578791</v>
      </c>
      <c r="EA101" s="28">
        <v>24.83</v>
      </c>
      <c r="EB101" s="27">
        <v>24.8273605703869</v>
      </c>
      <c r="EC101" s="28">
        <v>24.8089577926091</v>
      </c>
      <c r="ED101" s="28">
        <v>21.3</v>
      </c>
      <c r="EE101" s="27">
        <v>21.304017515052</v>
      </c>
      <c r="EF101" s="28">
        <v>21.304017515052</v>
      </c>
      <c r="EG101" t="s" s="29">
        <v>76</v>
      </c>
      <c r="EH101" s="27">
        <v>22.9840026340996</v>
      </c>
      <c r="EI101" s="28">
        <v>22.9840026340996</v>
      </c>
      <c r="EJ101" s="28">
        <v>32.5</v>
      </c>
      <c r="EK101" s="27">
        <v>32.9062566431838</v>
      </c>
      <c r="EL101" s="28">
        <v>32.5050785950684</v>
      </c>
      <c r="EM101" s="28">
        <v>18.32</v>
      </c>
      <c r="EN101" s="27">
        <v>18.328278488444</v>
      </c>
      <c r="EO101" s="28">
        <v>18.3240399826968</v>
      </c>
      <c r="EP101" s="28">
        <v>20.15</v>
      </c>
      <c r="EQ101" s="27">
        <v>20.1547049190459</v>
      </c>
      <c r="ER101" s="28">
        <v>20.1534597083179</v>
      </c>
      <c r="ES101" s="28">
        <v>24.03</v>
      </c>
      <c r="ET101" s="27">
        <v>24.039571636033</v>
      </c>
      <c r="EU101" s="28">
        <v>24.039571636033</v>
      </c>
      <c r="EV101" s="28">
        <v>22.1</v>
      </c>
      <c r="EW101" s="27">
        <v>22.7358969843036</v>
      </c>
      <c r="EX101" s="28">
        <v>22.0956185885552</v>
      </c>
      <c r="EY101" s="28">
        <v>32.84</v>
      </c>
      <c r="EZ101" s="27">
        <v>33.139631071561</v>
      </c>
      <c r="FA101" s="28">
        <v>32.8407808058337</v>
      </c>
      <c r="FB101" s="28">
        <v>27.88</v>
      </c>
      <c r="FC101" s="27">
        <v>27.8829780002472</v>
      </c>
      <c r="FD101" s="28">
        <v>27.8829780002472</v>
      </c>
      <c r="FE101" s="28">
        <v>22.88</v>
      </c>
      <c r="FF101" s="27">
        <v>22.8829529724385</v>
      </c>
      <c r="FG101" s="28">
        <v>22.8829529724385</v>
      </c>
      <c r="FH101" s="28">
        <v>26.94</v>
      </c>
      <c r="FI101" s="27">
        <v>26.9416181559758</v>
      </c>
      <c r="FJ101" s="28">
        <v>26.9416181559758</v>
      </c>
      <c r="FK101" s="28">
        <v>23.32</v>
      </c>
      <c r="FL101" s="27">
        <v>23.0385947348906</v>
      </c>
      <c r="FM101" s="28">
        <v>23.3240514151526</v>
      </c>
      <c r="FN101" s="28">
        <v>16.82</v>
      </c>
      <c r="FO101" s="27">
        <v>16.8202348288222</v>
      </c>
      <c r="FP101" s="28">
        <v>16.8202348288222</v>
      </c>
      <c r="FQ101" s="28">
        <v>23.58</v>
      </c>
      <c r="FR101" s="27">
        <v>23.5805602322687</v>
      </c>
      <c r="FS101" s="28">
        <v>23.5805602322687</v>
      </c>
      <c r="FT101" s="32"/>
      <c r="FU101" s="33">
        <f>SUM(SUM(B101,E101,H101,K101,N101,Q101,T101,W101,Z101,AC101,AF101,AI101,AL101,AO101,AR101,AU101,AX101,BA101,BD101,BG101,BJ101,BM101,BP101,BS101,BV101,BY101,CB101,CE101,CH101,CK101),CN101,CQ101,CT101,CW101,CZ101,DC101,DF101,DI101,DL101,DO101,DR101,DU101,DX101,EA101,ED101,EG101,EJ101,EM101,EP101,ES101,EV101,EY101,FB101,FE101,FH101,FK101,FN101,FQ101)/58</f>
        <v>25.3689090909091</v>
      </c>
      <c r="FV101" s="33">
        <f>SUM(SUM(C101,F101,I101,L101,O101,R101,U101,X101,AA101,AD101,AG101,AJ101,AM101,AP101,AS101,AV101,AY101,BB101,BE101,BH101,BK101,BN101,BQ101,BT101,BW101,BZ101,CC101,CF101,CI101,CL101),CO101,CR101,CU101,CX101,DA101,DD101,DG101,DJ101,DM101,DP101,DS101,DV101,DY101,EB101,EE101,EH101,EK101,EN101,EQ101,ET101,EW101,EZ101,FC101,FF101,FI101,FL101,FO101,FR101)/58</f>
        <v>25.3266552661534</v>
      </c>
      <c r="FW101" s="33">
        <f>SUM(SUM(D101,G101,J101,M101,P101,S101,V101,Y101,AB101,AE101,AH101,AK101,AN101,AQ101,AT101,AW101,AZ101,BC101,BF101,BI101,BL101,BO101,BR101,BU101,BX101,CA101,CD101,CG101,CJ101,CM101),CP101,CS101,CV101,CY101,DB101,DE101,DH101,DK101,DN101,DQ101,DT101,DW101,DZ101,EC101,EF101,EI101,EL101,EO101,ER101,EU101,EX101,FA101,FD101,FG101,FJ101,FM101,FP101,FS101)/58</f>
        <v>25.3788487792019</v>
      </c>
      <c r="FX101" s="34"/>
      <c r="FY101" s="34"/>
      <c r="FZ101" s="34"/>
      <c r="GA101" s="34"/>
      <c r="GB101" s="31">
        <f>SUM(SUM(D101,G101,J101,M101,P101,S101,V101,Y101,AB101,AE101,AH101,AK101,AQ101,AT101,AW101,AZ101,BC101,BF101,BI101,BO101,BU101,BX101,CA101,CD101,CG101,CJ101,CM101,CS101,CV101,CY101),DB101,DE101,DH101,DK101,DN101,DZ101,EC101,EF101,EL101,EO101,ER101,EU101,EX101,FG101,FJ101,FM101)/46</f>
        <v>25.7193425086367</v>
      </c>
      <c r="GC101" s="37">
        <v>2008</v>
      </c>
      <c r="GD101" s="27">
        <f>AVERAGE(L101,R101,BB101,BH101,CF101,DS101,EH101,EW101,FC101,FF101,FI101,FR101)</f>
        <v>23.9363345080212</v>
      </c>
      <c r="GE101" s="27">
        <f>AVERAGE(M101,S101,BC101,BI101,CG101,DT101,EI101,EX101,FD101,FG101,FJ101,FS101)</f>
        <v>23.8866351918107</v>
      </c>
      <c r="GF101" s="31">
        <f>AVERAGE(I101,BE101,EZ101)</f>
        <v>31.688309747456</v>
      </c>
      <c r="GG101" s="31">
        <f>AVERAGE(J101,BF101,FA101)</f>
        <v>31.5868155975776</v>
      </c>
      <c r="GH101" s="31">
        <f>AVERAGE(O101,AA101,AD101,AG101,AM101,AV101,AY101,BT101,BW101,CU101,DA101,DP101,DV101,DY101,EK101)</f>
        <v>30.0241454641207</v>
      </c>
      <c r="GI101" s="27">
        <f>AVERAGE(P101,AB101,AE101,AH101,AN101,AW101,AZ101,BU101,BX101,CV101,DB101,DQ101,DW101,DZ101,EL101)</f>
        <v>29.8312043916598</v>
      </c>
      <c r="GJ101" s="31">
        <f>AVERAGE(C101,DG101,EE101,EN101,ET101)</f>
        <v>22.8861154633897</v>
      </c>
      <c r="GK101" s="31">
        <f>AVERAGE(D101,DH101,EF101,EO101,EU101)</f>
        <v>22.9875046921624</v>
      </c>
      <c r="GL101" s="27">
        <f>AVERAGE(BK101,CR101,CX101)</f>
        <v>17.3808108804021</v>
      </c>
      <c r="GM101" s="27">
        <f>AVERAGE(BL101,CS101,CY101)</f>
        <v>17.2218766736704</v>
      </c>
      <c r="GN101" s="27">
        <f>AVERAGE(AP101,BQ101,CO101,DJ101,DM101,EQ101,FO101)</f>
        <v>20.0551204557214</v>
      </c>
      <c r="GO101" s="27">
        <f>AVERAGE(AQ101,BR101,CP101,DK101,DN101,ER101,FP101)</f>
        <v>20.1318635018585</v>
      </c>
      <c r="GP101" s="27">
        <f>AVERAGE(F101,U101,X101,AJ101,AS101,BN101,BZ101,CC101,CI101,CL101,DD101,EB101,FL101)</f>
        <v>25.6939628604789</v>
      </c>
      <c r="GQ101" s="27">
        <f>AVERAGE(G101,V101,Y101,AK101,AT101,BO101,CA101,CD101,CJ101,CM101,DE101,EC101,FM101)</f>
        <v>25.8137612484245</v>
      </c>
      <c r="GR101" s="27">
        <f>AVERAGE(X101,AS101,CC101,DD101)</f>
        <v>32.3490853627102</v>
      </c>
      <c r="GS101" s="27">
        <f>AVERAGE(Y101,AT101,CD101,DE101)</f>
        <v>32.3106015645747</v>
      </c>
      <c r="GT101" s="27">
        <f>AVERAGE(F101,U101,AJ101,BN101,BZ101,CI101,CL101,EB101,FL101)</f>
        <v>22.736130637265</v>
      </c>
      <c r="GU101" s="27">
        <f>AVERAGE(G101,V101,AK101,BO101,CA101,CJ101,CM101,EC101,FM101)</f>
        <v>22.9262766634689</v>
      </c>
      <c r="GV101" s="27"/>
    </row>
    <row r="102" ht="20.35" customHeight="1">
      <c r="A102" s="25">
        <v>2009</v>
      </c>
      <c r="B102" s="26">
        <v>23.47</v>
      </c>
      <c r="C102" s="27">
        <v>22.994583831143</v>
      </c>
      <c r="D102" s="28">
        <v>23.4675159299084</v>
      </c>
      <c r="E102" s="28">
        <v>20.24</v>
      </c>
      <c r="F102" s="27">
        <v>20.2406892748828</v>
      </c>
      <c r="G102" s="28">
        <v>20.2406892748828</v>
      </c>
      <c r="H102" s="28">
        <v>30</v>
      </c>
      <c r="I102" s="27">
        <v>29.9960643170052</v>
      </c>
      <c r="J102" s="28">
        <v>29.9960643170052</v>
      </c>
      <c r="K102" s="28">
        <v>21.69</v>
      </c>
      <c r="L102" s="27">
        <v>21.686327366484</v>
      </c>
      <c r="M102" s="28">
        <v>21.6834538032656</v>
      </c>
      <c r="N102" s="28">
        <v>32.14</v>
      </c>
      <c r="O102" s="27">
        <v>32.0177664225683</v>
      </c>
      <c r="P102" s="28">
        <v>32.1461033838379</v>
      </c>
      <c r="Q102" s="28">
        <v>28.46</v>
      </c>
      <c r="R102" s="27">
        <v>28.3632336684107</v>
      </c>
      <c r="S102" s="28">
        <v>28.4249301693239</v>
      </c>
      <c r="T102" s="28">
        <v>23.28</v>
      </c>
      <c r="U102" s="27">
        <v>22.4569036240542</v>
      </c>
      <c r="V102" s="28">
        <v>23.3206350798435</v>
      </c>
      <c r="W102" s="28">
        <v>32.72</v>
      </c>
      <c r="X102" s="27">
        <v>32.7240840302668</v>
      </c>
      <c r="Y102" s="28">
        <v>32.7240840302668</v>
      </c>
      <c r="Z102" s="28">
        <v>27.32</v>
      </c>
      <c r="AA102" s="27">
        <v>27.6648526140156</v>
      </c>
      <c r="AB102" s="28">
        <v>27.3320099255583</v>
      </c>
      <c r="AC102" s="28">
        <v>33.38</v>
      </c>
      <c r="AD102" s="27">
        <v>33.1275213543169</v>
      </c>
      <c r="AE102" s="28">
        <v>33.3646703109097</v>
      </c>
      <c r="AF102" s="28">
        <v>29.69</v>
      </c>
      <c r="AG102" s="27">
        <v>29.6911021505376</v>
      </c>
      <c r="AH102" s="28">
        <v>29.6911021505376</v>
      </c>
      <c r="AI102" s="28">
        <v>20.07</v>
      </c>
      <c r="AJ102" s="27">
        <v>20.0664785632871</v>
      </c>
      <c r="AK102" s="28">
        <v>20.0664785632871</v>
      </c>
      <c r="AL102" s="28">
        <v>24.48</v>
      </c>
      <c r="AM102" s="27">
        <v>24.4773725607328</v>
      </c>
      <c r="AN102" s="28">
        <v>24.4773725607328</v>
      </c>
      <c r="AO102" s="28">
        <v>17.3</v>
      </c>
      <c r="AP102" s="27">
        <v>17.638071485464</v>
      </c>
      <c r="AQ102" s="28">
        <v>17.2969275189168</v>
      </c>
      <c r="AR102" s="28">
        <v>27.97</v>
      </c>
      <c r="AS102" s="27">
        <v>28.5191626841896</v>
      </c>
      <c r="AT102" s="28">
        <v>27.9679430505775</v>
      </c>
      <c r="AU102" s="28">
        <v>29.66</v>
      </c>
      <c r="AV102" s="27">
        <v>29.6594764464926</v>
      </c>
      <c r="AW102" s="28">
        <v>29.6750142133235</v>
      </c>
      <c r="AX102" s="28">
        <v>30.54</v>
      </c>
      <c r="AY102" s="27">
        <v>30.5067689226894</v>
      </c>
      <c r="AZ102" s="28">
        <v>30.5353473509661</v>
      </c>
      <c r="BA102" s="28">
        <v>26.38</v>
      </c>
      <c r="BB102" s="27">
        <v>26.3788321385902</v>
      </c>
      <c r="BC102" s="28">
        <v>26.3788321385902</v>
      </c>
      <c r="BD102" s="28">
        <v>32.66</v>
      </c>
      <c r="BE102" s="27">
        <v>32.6639824771008</v>
      </c>
      <c r="BF102" s="28">
        <v>32.6639824771008</v>
      </c>
      <c r="BG102" s="28">
        <v>24.46</v>
      </c>
      <c r="BH102" s="27">
        <v>24.4399092956509</v>
      </c>
      <c r="BI102" s="28">
        <v>24.4399092956509</v>
      </c>
      <c r="BJ102" s="28">
        <v>18.23</v>
      </c>
      <c r="BK102" s="27">
        <v>18.2259129828753</v>
      </c>
      <c r="BL102" s="28">
        <v>18.2259129828753</v>
      </c>
      <c r="BM102" s="28">
        <v>21.87</v>
      </c>
      <c r="BN102" s="27">
        <v>21.8550079649542</v>
      </c>
      <c r="BO102" s="28">
        <v>21.8568896853843</v>
      </c>
      <c r="BP102" s="28">
        <v>19.06</v>
      </c>
      <c r="BQ102" s="27">
        <v>18.7690103544405</v>
      </c>
      <c r="BR102" s="28">
        <v>19.0627070888093</v>
      </c>
      <c r="BS102" s="28">
        <v>29.1</v>
      </c>
      <c r="BT102" s="27">
        <v>29.0880076971669</v>
      </c>
      <c r="BU102" s="28">
        <v>29.0880076971669</v>
      </c>
      <c r="BV102" t="s" s="29">
        <v>75</v>
      </c>
      <c r="BW102" t="s" s="30">
        <v>76</v>
      </c>
      <c r="BX102" s="28">
        <v>32.9387768302229</v>
      </c>
      <c r="BY102" s="28">
        <v>26.57</v>
      </c>
      <c r="BZ102" s="27">
        <v>26.5747600557547</v>
      </c>
      <c r="CA102" s="28">
        <v>26.5747600557547</v>
      </c>
      <c r="CB102" s="28">
        <v>34.68</v>
      </c>
      <c r="CC102" s="27">
        <v>34.2533751493429</v>
      </c>
      <c r="CD102" s="28">
        <v>34.6719713261649</v>
      </c>
      <c r="CE102" s="28">
        <v>25.1</v>
      </c>
      <c r="CF102" s="27">
        <v>25.0962763839108</v>
      </c>
      <c r="CG102" s="28">
        <v>25.0962763839108</v>
      </c>
      <c r="CH102" s="28">
        <v>26.09</v>
      </c>
      <c r="CI102" s="27">
        <v>25.6216905615293</v>
      </c>
      <c r="CJ102" s="28">
        <v>26.090108522501</v>
      </c>
      <c r="CK102" s="28">
        <v>22.7</v>
      </c>
      <c r="CL102" s="27">
        <v>22.471472520908</v>
      </c>
      <c r="CM102" s="28">
        <v>22.7547354135174</v>
      </c>
      <c r="CN102" s="28">
        <v>24.41</v>
      </c>
      <c r="CO102" s="27">
        <v>24.4149790919952</v>
      </c>
      <c r="CP102" s="28">
        <v>24.4114988876529</v>
      </c>
      <c r="CQ102" t="s" s="29">
        <v>75</v>
      </c>
      <c r="CR102" s="27">
        <v>17.7477180406213</v>
      </c>
      <c r="CS102" s="28">
        <v>18.0540342493031</v>
      </c>
      <c r="CT102" s="28">
        <v>32.04</v>
      </c>
      <c r="CU102" s="27">
        <v>32.0403166069295</v>
      </c>
      <c r="CV102" s="28">
        <v>32.0403166069295</v>
      </c>
      <c r="CW102" s="28">
        <v>16.59</v>
      </c>
      <c r="CX102" s="27">
        <v>16.5841308243728</v>
      </c>
      <c r="CY102" s="28">
        <v>16.5841308243728</v>
      </c>
      <c r="CZ102" s="28">
        <v>27.21</v>
      </c>
      <c r="DA102" s="27">
        <v>27.2120758661888</v>
      </c>
      <c r="DB102" s="28">
        <v>27.2120758661888</v>
      </c>
      <c r="DC102" s="28">
        <v>35.62</v>
      </c>
      <c r="DD102" s="27">
        <v>35.6251672640382</v>
      </c>
      <c r="DE102" s="28">
        <v>35.6251672640382</v>
      </c>
      <c r="DF102" s="28">
        <v>30.02</v>
      </c>
      <c r="DG102" s="27">
        <v>29.4646097172441</v>
      </c>
      <c r="DH102" s="28">
        <v>29.4422333113611</v>
      </c>
      <c r="DI102" s="28">
        <v>21.58</v>
      </c>
      <c r="DJ102" s="27">
        <v>20.8129918359219</v>
      </c>
      <c r="DK102" s="28">
        <v>21.5798496614894</v>
      </c>
      <c r="DL102" s="28">
        <v>25.2</v>
      </c>
      <c r="DM102" s="27">
        <v>25.515564516129</v>
      </c>
      <c r="DN102" s="28">
        <v>25.1973944643568</v>
      </c>
      <c r="DO102" s="28">
        <v>28.76</v>
      </c>
      <c r="DP102" s="27">
        <v>28.7721086529615</v>
      </c>
      <c r="DQ102" s="28">
        <v>28.7721086529615</v>
      </c>
      <c r="DR102" s="28">
        <v>21.13</v>
      </c>
      <c r="DS102" s="27">
        <v>21.1284707287933</v>
      </c>
      <c r="DT102" s="28">
        <v>21.1227557209815</v>
      </c>
      <c r="DU102" s="28">
        <v>33.53</v>
      </c>
      <c r="DV102" s="27">
        <v>33.5249984742012</v>
      </c>
      <c r="DW102" s="28">
        <v>33.5249984742012</v>
      </c>
      <c r="DX102" s="28">
        <v>33.07</v>
      </c>
      <c r="DY102" s="27">
        <v>33.0704060135404</v>
      </c>
      <c r="DZ102" s="28">
        <v>33.0704060135404</v>
      </c>
      <c r="EA102" s="28">
        <v>25.52</v>
      </c>
      <c r="EB102" s="27">
        <v>25.5185005973716</v>
      </c>
      <c r="EC102" s="28">
        <v>25.5185005973716</v>
      </c>
      <c r="ED102" s="28">
        <v>21.82</v>
      </c>
      <c r="EE102" s="27">
        <v>21.8226508534861</v>
      </c>
      <c r="EF102" s="28">
        <v>21.8226508534861</v>
      </c>
      <c r="EG102" s="28">
        <v>24</v>
      </c>
      <c r="EH102" s="27">
        <v>23.9953126244524</v>
      </c>
      <c r="EI102" s="28">
        <v>23.9953126244524</v>
      </c>
      <c r="EJ102" s="28">
        <v>32.94</v>
      </c>
      <c r="EK102" s="27">
        <v>33.3036738351255</v>
      </c>
      <c r="EL102" s="28">
        <v>32.9514072014172</v>
      </c>
      <c r="EM102" s="28">
        <v>18.91</v>
      </c>
      <c r="EN102" s="27">
        <v>18.914851652728</v>
      </c>
      <c r="EO102" s="28">
        <v>18.914851652728</v>
      </c>
      <c r="EP102" s="28">
        <v>20.89</v>
      </c>
      <c r="EQ102" s="27">
        <v>20.8880635205098</v>
      </c>
      <c r="ER102" s="28">
        <v>20.8880635205098</v>
      </c>
      <c r="ES102" s="28">
        <v>24.67</v>
      </c>
      <c r="ET102" s="27">
        <v>24.6645018732658</v>
      </c>
      <c r="EU102" s="28">
        <v>24.6645018732658</v>
      </c>
      <c r="EV102" s="28">
        <v>22.92</v>
      </c>
      <c r="EW102" s="27">
        <v>23.5856562504292</v>
      </c>
      <c r="EX102" s="28">
        <v>22.9167943462558</v>
      </c>
      <c r="EY102" s="28">
        <v>32.37</v>
      </c>
      <c r="EZ102" s="27">
        <v>32.8392453205894</v>
      </c>
      <c r="FA102" s="28">
        <v>32.3677419354839</v>
      </c>
      <c r="FB102" s="28">
        <v>28.88</v>
      </c>
      <c r="FC102" s="27">
        <v>28.7483482676225</v>
      </c>
      <c r="FD102" s="28">
        <v>28.8756152927121</v>
      </c>
      <c r="FE102" s="28">
        <v>24.23</v>
      </c>
      <c r="FF102" s="27">
        <v>24.2280794504182</v>
      </c>
      <c r="FG102" s="28">
        <v>24.2280794504182</v>
      </c>
      <c r="FH102" s="28">
        <v>28.38</v>
      </c>
      <c r="FI102" s="27">
        <v>28.380166400464</v>
      </c>
      <c r="FJ102" s="28">
        <v>28.380166400464</v>
      </c>
      <c r="FK102" s="28">
        <v>24.08</v>
      </c>
      <c r="FL102" s="27">
        <v>23.7904956761677</v>
      </c>
      <c r="FM102" s="28">
        <v>24.082615065142</v>
      </c>
      <c r="FN102" s="28">
        <v>17.28</v>
      </c>
      <c r="FO102" s="27">
        <v>17.2839625647153</v>
      </c>
      <c r="FP102" s="28">
        <v>17.2839625647153</v>
      </c>
      <c r="FQ102" s="28">
        <v>24.31</v>
      </c>
      <c r="FR102" s="27">
        <v>24.3148022419282</v>
      </c>
      <c r="FS102" s="28">
        <v>24.316357193619</v>
      </c>
      <c r="FT102" s="32"/>
      <c r="FU102" s="33">
        <f>SUM(SUM(B102,E102,H102,K102,N102,Q102,T102,W102,Z102,AC102,AF102,AI102,AL102,AO102,AR102,AU102,AX102,BA102,BD102,BG102,BJ102,BM102,BP102,BS102,BV102,BY102,CB102,CE102,CH102,CK102),CN102,CQ102,CT102,CW102,CZ102,DC102,DF102,DI102,DL102,DO102,DR102,DU102,DX102,EA102,ED102,EG102,EJ102,EM102,EP102,ES102,EV102,EY102,FB102,FE102,FH102,FK102,FN102,FQ102)/58</f>
        <v>26.0655357142857</v>
      </c>
      <c r="FV102" s="33">
        <f>SUM(SUM(C102,F102,I102,L102,O102,R102,U102,X102,AA102,AD102,AG102,AJ102,AM102,AP102,AS102,AV102,AY102,BB102,BE102,BH102,BK102,BN102,BQ102,BT102,BW102,BZ102,CC102,CF102,CI102,CL102),CO102,CR102,CU102,CX102,DA102,DD102,DG102,DJ102,DM102,DP102,DS102,DV102,DY102,EB102,EE102,EH102,EK102,EN102,EQ102,ET102,EW102,EZ102,FC102,FF102,FI102,FL102,FO102,FR102)/58</f>
        <v>25.8852727308943</v>
      </c>
      <c r="FW102" s="33">
        <f>SUM(SUM(D102,G102,J102,M102,P102,S102,V102,Y102,AB102,AE102,AH102,AK102,AN102,AQ102,AT102,AW102,AZ102,BC102,BF102,BI102,BL102,BO102,BR102,BU102,BX102,CA102,CD102,CG102,CJ102,CM102),CP102,CS102,CV102,CY102,DB102,DE102,DH102,DK102,DN102,DQ102,DT102,DW102,DZ102,EC102,EF102,EI102,EL102,EO102,ER102,EU102,EX102,FA102,FD102,FG102,FJ102,FM102,FP102,FS102)/58</f>
        <v>26.0361517603485</v>
      </c>
      <c r="FX102" s="34"/>
      <c r="FY102" s="34"/>
      <c r="FZ102" s="34"/>
      <c r="GA102" s="34"/>
      <c r="GB102" s="31">
        <f>SUM(SUM(D102,G102,J102,M102,P102,S102,V102,Y102,AB102,AE102,AH102,AK102,AQ102,AT102,AW102,AZ102,BC102,BF102,BI102,BO102,BU102,BX102,CA102,CD102,CG102,CJ102,CM102,CS102,CV102,CY102),DB102,DE102,DH102,DK102,DN102,DZ102,EC102,EF102,EL102,EO102,ER102,EU102,EX102,FG102,FJ102,FM102)/46</f>
        <v>26.3839230026307</v>
      </c>
      <c r="GC102" s="37">
        <v>2009</v>
      </c>
      <c r="GD102" s="27">
        <f>AVERAGE(L102,R102,BB102,BH102,CF102,DS102,EH102,EW102,FC102,FF102,FI102,FR102)</f>
        <v>25.0287845680962</v>
      </c>
      <c r="GE102" s="27">
        <f>AVERAGE(M102,S102,BC102,BI102,CG102,DT102,EI102,EX102,FD102,FG102,FJ102,FS102)</f>
        <v>24.988206901637</v>
      </c>
      <c r="GF102" s="31">
        <f>AVERAGE(I102,BE102,EZ102)</f>
        <v>31.8330973715651</v>
      </c>
      <c r="GG102" s="31">
        <f>AVERAGE(J102,BF102,FA102)</f>
        <v>31.675929576530</v>
      </c>
      <c r="GH102" s="31">
        <f>AVERAGE(O102,AA102,AD102,AG102,AM102,AV102,AY102,BT102,BW102,CU102,DA102,DP102,DV102,DY102,EK102)</f>
        <v>30.2968891155334</v>
      </c>
      <c r="GI102" s="27">
        <f>AVERAGE(P102,AB102,AE102,AH102,AN102,AW102,AZ102,BU102,BX102,CV102,DB102,DQ102,DW102,DZ102,EL102)</f>
        <v>30.4546478158996</v>
      </c>
      <c r="GJ102" s="31">
        <f>AVERAGE(C102,DG102,EE102,EN102,ET102)</f>
        <v>23.5722395855734</v>
      </c>
      <c r="GK102" s="31">
        <f>AVERAGE(D102,DH102,EF102,EO102,EU102)</f>
        <v>23.6623507241499</v>
      </c>
      <c r="GL102" s="27">
        <f>AVERAGE(BK102,CR102,CX102)</f>
        <v>17.5192539492898</v>
      </c>
      <c r="GM102" s="27">
        <f>AVERAGE(BL102,CS102,CY102)</f>
        <v>17.6213593521837</v>
      </c>
      <c r="GN102" s="27">
        <f>AVERAGE(AP102,BQ102,CO102,DJ102,DM102,EQ102,FO102)</f>
        <v>20.760377624168</v>
      </c>
      <c r="GO102" s="27">
        <f>AVERAGE(AQ102,BR102,CP102,DK102,DN102,ER102,FP102)</f>
        <v>20.8172005294929</v>
      </c>
      <c r="GP102" s="27">
        <f>AVERAGE(F102,U102,X102,AJ102,AS102,BN102,BZ102,CC102,CI102,CL102,DD102,EB102,FL102)</f>
        <v>26.1321375359036</v>
      </c>
      <c r="GQ102" s="27">
        <f>AVERAGE(G102,V102,Y102,AK102,AT102,BO102,CA102,CD102,CJ102,CM102,DE102,EC102,FM102)</f>
        <v>26.2688136868255</v>
      </c>
      <c r="GR102" s="27">
        <f>AVERAGE(X102,AS102,CC102,DD102)</f>
        <v>32.7804472819594</v>
      </c>
      <c r="GS102" s="27">
        <f>AVERAGE(Y102,AT102,CD102,DE102)</f>
        <v>32.7472914177619</v>
      </c>
      <c r="GT102" s="27">
        <f>AVERAGE(F102,U102,AJ102,BN102,BZ102,CI102,CL102,EB102,FL102)</f>
        <v>23.1773332043233</v>
      </c>
      <c r="GU102" s="27">
        <f>AVERAGE(G102,V102,AK102,BO102,CA102,CJ102,CM102,EC102,FM102)</f>
        <v>23.3894902508538</v>
      </c>
      <c r="GV102" s="27"/>
    </row>
    <row r="103" ht="20.35" customHeight="1">
      <c r="A103" s="25">
        <v>2010</v>
      </c>
      <c r="B103" s="26">
        <v>22.49</v>
      </c>
      <c r="C103" s="27">
        <v>22.0121332565284</v>
      </c>
      <c r="D103" s="28">
        <v>22.4922875064004</v>
      </c>
      <c r="E103" s="28">
        <v>20.48</v>
      </c>
      <c r="F103" s="27">
        <v>20.479656938044</v>
      </c>
      <c r="G103" s="28">
        <v>20.479656938044</v>
      </c>
      <c r="H103" s="28">
        <v>26.67</v>
      </c>
      <c r="I103" s="27">
        <v>26.6682469278034</v>
      </c>
      <c r="J103" s="28">
        <v>26.6682469278034</v>
      </c>
      <c r="K103" s="28">
        <v>19.98</v>
      </c>
      <c r="L103" s="27">
        <v>19.9788574386002</v>
      </c>
      <c r="M103" s="28">
        <v>19.9577080133128</v>
      </c>
      <c r="N103" s="28">
        <v>30.7</v>
      </c>
      <c r="O103" s="27">
        <v>30.5023554871261</v>
      </c>
      <c r="P103" s="28">
        <v>30.652839712163</v>
      </c>
      <c r="Q103" s="28">
        <v>25.95</v>
      </c>
      <c r="R103" s="27">
        <v>25.9142945640829</v>
      </c>
      <c r="S103" s="28">
        <v>25.952983390937</v>
      </c>
      <c r="T103" s="28">
        <v>23.64</v>
      </c>
      <c r="U103" s="27">
        <v>23.0127105734767</v>
      </c>
      <c r="V103" s="28">
        <v>23.6749174347158</v>
      </c>
      <c r="W103" s="28">
        <v>33.02</v>
      </c>
      <c r="X103" s="27">
        <v>33.0161405529954</v>
      </c>
      <c r="Y103" s="28">
        <v>33.0161405529954</v>
      </c>
      <c r="Z103" s="28">
        <v>26.58</v>
      </c>
      <c r="AA103" s="27">
        <v>26.6988115542843</v>
      </c>
      <c r="AB103" s="28">
        <v>26.5808200469658</v>
      </c>
      <c r="AC103" s="28">
        <v>32.79</v>
      </c>
      <c r="AD103" s="27">
        <v>32.575038998358</v>
      </c>
      <c r="AE103" s="28">
        <v>32.7939714983138</v>
      </c>
      <c r="AF103" s="28">
        <v>29.73</v>
      </c>
      <c r="AG103" s="27">
        <v>29.7333576548899</v>
      </c>
      <c r="AH103" s="28">
        <v>29.7333576548899</v>
      </c>
      <c r="AI103" s="28">
        <v>20.57</v>
      </c>
      <c r="AJ103" s="27">
        <v>20.5657658081629</v>
      </c>
      <c r="AK103" s="28">
        <v>20.5570288660927</v>
      </c>
      <c r="AL103" s="28">
        <v>24.02</v>
      </c>
      <c r="AM103" s="27">
        <v>24.0222582190088</v>
      </c>
      <c r="AN103" s="28">
        <v>24.0222582190088</v>
      </c>
      <c r="AO103" s="28">
        <v>16.96</v>
      </c>
      <c r="AP103" s="27">
        <v>17.2880977982591</v>
      </c>
      <c r="AQ103" s="28">
        <v>16.9554819508448</v>
      </c>
      <c r="AR103" s="28">
        <v>27.85</v>
      </c>
      <c r="AS103" s="27">
        <v>28.3493356374808</v>
      </c>
      <c r="AT103" s="28">
        <v>27.8491474654378</v>
      </c>
      <c r="AU103" s="28">
        <v>26.15</v>
      </c>
      <c r="AV103" s="27">
        <v>26.1450608038914</v>
      </c>
      <c r="AW103" s="28">
        <v>26.1450608038914</v>
      </c>
      <c r="AX103" s="28">
        <v>29.3</v>
      </c>
      <c r="AY103" s="27">
        <v>29.2979030713138</v>
      </c>
      <c r="AZ103" s="28">
        <v>29.3033915770609</v>
      </c>
      <c r="BA103" s="28">
        <v>24.33</v>
      </c>
      <c r="BB103" s="27">
        <v>24.3253494623656</v>
      </c>
      <c r="BC103" s="28">
        <v>24.3250806451613</v>
      </c>
      <c r="BD103" s="28">
        <v>32.62</v>
      </c>
      <c r="BE103" s="27">
        <v>32.6167569124424</v>
      </c>
      <c r="BF103" s="28">
        <v>32.6167569124424</v>
      </c>
      <c r="BG103" s="28">
        <v>22.57</v>
      </c>
      <c r="BH103" s="27">
        <v>22.5742684331797</v>
      </c>
      <c r="BI103" s="28">
        <v>22.5742684331797</v>
      </c>
      <c r="BJ103" s="28">
        <v>18.77</v>
      </c>
      <c r="BK103" s="27">
        <v>18.7739010496672</v>
      </c>
      <c r="BL103" s="28">
        <v>18.7739010496672</v>
      </c>
      <c r="BM103" s="28">
        <v>22.43</v>
      </c>
      <c r="BN103" s="27">
        <v>22.4265732206861</v>
      </c>
      <c r="BO103" s="28">
        <v>22.4265732206861</v>
      </c>
      <c r="BP103" s="28">
        <v>18.71</v>
      </c>
      <c r="BQ103" s="27">
        <v>18.4902208141321</v>
      </c>
      <c r="BR103" s="28">
        <v>18.7056906041987</v>
      </c>
      <c r="BS103" s="28">
        <v>27.14</v>
      </c>
      <c r="BT103" s="27">
        <v>27.1406948196409</v>
      </c>
      <c r="BU103" s="28">
        <v>27.1406948196409</v>
      </c>
      <c r="BV103" s="28">
        <v>32.57</v>
      </c>
      <c r="BW103" s="27">
        <v>32.5668068498606</v>
      </c>
      <c r="BX103" s="28">
        <v>32.5668068498606</v>
      </c>
      <c r="BY103" s="28">
        <v>26.89</v>
      </c>
      <c r="BZ103" s="27">
        <v>26.8940725806452</v>
      </c>
      <c r="CA103" s="28">
        <v>26.8940725806452</v>
      </c>
      <c r="CB103" s="28">
        <v>32.97</v>
      </c>
      <c r="CC103" s="27">
        <v>32.9703097798259</v>
      </c>
      <c r="CD103" s="28">
        <v>32.9703097798259</v>
      </c>
      <c r="CE103" s="28">
        <v>23.03</v>
      </c>
      <c r="CF103" s="27">
        <v>23.0240430725498</v>
      </c>
      <c r="CG103" s="28">
        <v>23.0240430725498</v>
      </c>
      <c r="CH103" s="28">
        <v>25.9</v>
      </c>
      <c r="CI103" s="27">
        <v>25.9010176651306</v>
      </c>
      <c r="CJ103" s="28">
        <v>25.9010176651306</v>
      </c>
      <c r="CK103" s="28">
        <v>23.25</v>
      </c>
      <c r="CL103" s="27">
        <v>22.888956093190</v>
      </c>
      <c r="CM103" s="28">
        <v>23.2500903610322</v>
      </c>
      <c r="CN103" s="28">
        <v>22.85</v>
      </c>
      <c r="CO103" s="27">
        <v>22.8496054257817</v>
      </c>
      <c r="CP103" s="28">
        <v>22.8328046594982</v>
      </c>
      <c r="CQ103" s="28">
        <v>18.05</v>
      </c>
      <c r="CR103" s="27">
        <v>17.7618413978495</v>
      </c>
      <c r="CS103" s="28">
        <v>18.0476107270865</v>
      </c>
      <c r="CT103" s="28">
        <v>29.5</v>
      </c>
      <c r="CU103" s="27">
        <v>29.4977617767537</v>
      </c>
      <c r="CV103" s="28">
        <v>29.4977617767537</v>
      </c>
      <c r="CW103" s="28">
        <v>16.84</v>
      </c>
      <c r="CX103" s="27">
        <v>16.839555171531</v>
      </c>
      <c r="CY103" s="28">
        <v>16.839555171531</v>
      </c>
      <c r="CZ103" s="28">
        <v>26.36</v>
      </c>
      <c r="DA103" s="27">
        <v>26.3632232462878</v>
      </c>
      <c r="DB103" s="28">
        <v>26.3632232462878</v>
      </c>
      <c r="DC103" t="s" s="29">
        <v>75</v>
      </c>
      <c r="DD103" t="s" s="30">
        <v>76</v>
      </c>
      <c r="DE103" t="s" s="29">
        <v>76</v>
      </c>
      <c r="DF103" s="28">
        <v>27.98</v>
      </c>
      <c r="DG103" s="27">
        <v>27.344982718894</v>
      </c>
      <c r="DH103" s="28">
        <v>27.3381139758462</v>
      </c>
      <c r="DI103" s="28">
        <v>21.01</v>
      </c>
      <c r="DJ103" s="27">
        <v>20.2218676395289</v>
      </c>
      <c r="DK103" s="28">
        <v>21.0088197644649</v>
      </c>
      <c r="DL103" s="28">
        <v>23.63</v>
      </c>
      <c r="DM103" s="27">
        <v>23.9769476446493</v>
      </c>
      <c r="DN103" s="28">
        <v>23.6262263184844</v>
      </c>
      <c r="DO103" s="28">
        <v>25.97</v>
      </c>
      <c r="DP103" s="27">
        <v>25.9748297491039</v>
      </c>
      <c r="DQ103" s="28">
        <v>25.9748297491039</v>
      </c>
      <c r="DR103" s="28">
        <v>20.53</v>
      </c>
      <c r="DS103" s="27">
        <v>20.5251587301587</v>
      </c>
      <c r="DT103" s="28">
        <v>20.5251587301587</v>
      </c>
      <c r="DU103" s="28">
        <v>33.2</v>
      </c>
      <c r="DV103" s="27">
        <v>33.1985664149172</v>
      </c>
      <c r="DW103" s="28">
        <v>33.1985664149172</v>
      </c>
      <c r="DX103" s="28">
        <v>32.54</v>
      </c>
      <c r="DY103" s="27">
        <v>32.5428335324572</v>
      </c>
      <c r="DZ103" s="28">
        <v>32.5428335324572</v>
      </c>
      <c r="EA103" s="28">
        <v>26.02</v>
      </c>
      <c r="EB103" s="27">
        <v>26.0208960573477</v>
      </c>
      <c r="EC103" s="28">
        <v>26.0208960573477</v>
      </c>
      <c r="ED103" s="28">
        <v>20.88</v>
      </c>
      <c r="EE103" s="27">
        <v>20.8767857142857</v>
      </c>
      <c r="EF103" s="28">
        <v>20.8767857142857</v>
      </c>
      <c r="EG103" s="28">
        <v>23.66</v>
      </c>
      <c r="EH103" s="27">
        <v>23.658221392376</v>
      </c>
      <c r="EI103" s="28">
        <v>23.658221392376</v>
      </c>
      <c r="EJ103" s="28">
        <v>32.21</v>
      </c>
      <c r="EK103" s="27">
        <v>32.6015021761393</v>
      </c>
      <c r="EL103" s="28">
        <v>32.1906816436252</v>
      </c>
      <c r="EM103" s="28">
        <v>18.33</v>
      </c>
      <c r="EN103" s="27">
        <v>18.333251601819</v>
      </c>
      <c r="EO103" s="28">
        <v>18.3348625456857</v>
      </c>
      <c r="EP103" s="28">
        <v>20.27</v>
      </c>
      <c r="EQ103" s="27">
        <v>20.2676504096262</v>
      </c>
      <c r="ER103" s="28">
        <v>20.2676504096262</v>
      </c>
      <c r="ES103" s="28">
        <v>23.55</v>
      </c>
      <c r="ET103" s="27">
        <v>23.5496306963646</v>
      </c>
      <c r="EU103" s="28">
        <v>23.5493529185868</v>
      </c>
      <c r="EV103" s="28">
        <v>22.6</v>
      </c>
      <c r="EW103" s="27">
        <v>23.3570750128008</v>
      </c>
      <c r="EX103" s="28">
        <v>22.6015514592934</v>
      </c>
      <c r="EY103" s="28">
        <v>30.66</v>
      </c>
      <c r="EZ103" s="27">
        <v>31.0839330517153</v>
      </c>
      <c r="FA103" s="28">
        <v>30.6581035586278</v>
      </c>
      <c r="FB103" s="28">
        <v>25.96</v>
      </c>
      <c r="FC103" s="27">
        <v>25.967048749051</v>
      </c>
      <c r="FD103" s="28">
        <v>25.9645391705069</v>
      </c>
      <c r="FE103" s="28">
        <v>22.16</v>
      </c>
      <c r="FF103" s="27">
        <v>22.1556733230927</v>
      </c>
      <c r="FG103" s="28">
        <v>22.1556733230927</v>
      </c>
      <c r="FH103" s="28">
        <v>26.04</v>
      </c>
      <c r="FI103" s="27">
        <v>26.0387250384025</v>
      </c>
      <c r="FJ103" s="28">
        <v>26.0387250384025</v>
      </c>
      <c r="FK103" s="28">
        <v>24.64</v>
      </c>
      <c r="FL103" s="27">
        <v>24.3454330801616</v>
      </c>
      <c r="FM103" s="28">
        <v>24.6407777753255</v>
      </c>
      <c r="FN103" s="28">
        <v>16.94</v>
      </c>
      <c r="FO103" s="27">
        <v>16.9422279825909</v>
      </c>
      <c r="FP103" s="28">
        <v>16.9422279825909</v>
      </c>
      <c r="FQ103" s="28">
        <v>23.66</v>
      </c>
      <c r="FR103" s="27">
        <v>23.6639353877799</v>
      </c>
      <c r="FS103" s="28">
        <v>23.6639353877799</v>
      </c>
      <c r="FT103" s="32"/>
      <c r="FU103" s="33">
        <f>SUM(SUM(B103,E103,H103,K103,N103,Q103,T103,W103,Z103,AC103,AF103,AI103,AL103,AO103,AR103,AU103,AX103,BA103,BD103,BG103,BJ103,BM103,BP103,BS103,BV103,BY103,CB103,CE103,CH103,CK103),CN103,CQ103,CT103,CW103,CZ103,DC103,DF103,DI103,DL103,DO103,DR103,DU103,DX103,EA103,ED103,EG103,EJ103,EM103,EP103,ES103,EV103,EY103,FB103,FE103,FH103,FK103,FN103,FQ103)/58</f>
        <v>24.9842105263158</v>
      </c>
      <c r="FV103" s="33">
        <f>SUM(SUM(C103,F103,I103,L103,O103,R103,U103,X103,AA103,AD103,AG103,AJ103,AM103,AP103,AS103,AV103,AY103,BB103,BE103,BH103,BK103,BN103,BQ103,BT103,BW103,BZ103,CC103,CF103,CI103,CL103),CO103,CR103,CU103,CX103,DA103,DD103,DG103,DJ103,DM103,DP103,DS103,DV103,DY103,EB103,EE103,EH103,EK103,EN103,EQ103,ET103,EW103,EZ103,FC103,FF103,FI103,FL103,FO103,FR103)/58</f>
        <v>24.9616168273524</v>
      </c>
      <c r="FW103" s="33">
        <f>SUM(SUM(D103,G103,J103,M103,P103,S103,V103,Y103,AB103,AE103,AH103,AK103,AN103,AQ103,AT103,AW103,AZ103,BC103,BF103,BI103,BL103,BO103,BR103,BU103,BX103,CA103,CD103,CG103,CJ103,CM103),CP103,CS103,CV103,CY103,DB103,DE103,DH103,DK103,DN103,DQ103,DT103,DW103,DZ103,EC103,EF103,EI103,EL103,EO103,ER103,EU103,EX103,FA103,FD103,FG103,FJ103,FM103,FP103,FS103)/58</f>
        <v>24.9712998771341</v>
      </c>
      <c r="FX103" s="34"/>
      <c r="FY103" s="34"/>
      <c r="FZ103" s="34"/>
      <c r="GA103" s="34"/>
      <c r="GB103" s="31">
        <f>SUM(SUM(D103,G103,J103,M103,P103,S103,V103,Y103,AB103,AE103,AH103,AK103,AQ103,AT103,AW103,AZ103,BC103,BF103,BI103,BO103,BU103,BX103,CA103,CD103,CG103,CJ103,CM103,CS103,CV103,CY103),DB103,DE103,DH103,DK103,DN103,DZ103,EC103,EF103,EL103,EO103,ER103,EU103,EX103,FG103,FJ103,FM103)/46</f>
        <v>25.2987523572935</v>
      </c>
      <c r="GC103" s="37">
        <v>2010</v>
      </c>
      <c r="GD103" s="27">
        <f>AVERAGE(L103,R103,BB103,BH103,CF103,DS103,EH103,EW103,FC103,FF103,FI103,FR103)</f>
        <v>23.431887550370</v>
      </c>
      <c r="GE103" s="27">
        <f>AVERAGE(M103,S103,BC103,BI103,CG103,DT103,EI103,EX103,FD103,FG103,FJ103,FS103)</f>
        <v>23.3701573380626</v>
      </c>
      <c r="GF103" s="31">
        <f>AVERAGE(I103,BE103,EZ103)</f>
        <v>30.122978963987</v>
      </c>
      <c r="GG103" s="31">
        <f>AVERAGE(J103,BF103,FA103)</f>
        <v>29.9810357996245</v>
      </c>
      <c r="GH103" s="27">
        <f>AVERAGE(O103,AA103,AD103,AG103,AM103,AV103,AY103,BT103,BW103,CU103,DA103,DP103,DV103,DY103,EK103)</f>
        <v>29.2574002902689</v>
      </c>
      <c r="GI103" s="27">
        <f>AVERAGE(P103,AB103,AE103,AH103,AN103,AW103,AZ103,BU103,BX103,CV103,DB103,DQ103,DW103,DZ103,EL103)</f>
        <v>29.2471398363293</v>
      </c>
      <c r="GJ103" s="31">
        <f>AVERAGE(C103,DG103,EE103,EN103,ET103)</f>
        <v>22.4233567975783</v>
      </c>
      <c r="GK103" s="31">
        <f>AVERAGE(D103,DH103,EF103,EO103,EU103)</f>
        <v>22.518280532161</v>
      </c>
      <c r="GL103" s="27">
        <f>AVERAGE(BK103,CR103,CX103)</f>
        <v>17.7917658730159</v>
      </c>
      <c r="GM103" s="27">
        <f>AVERAGE(BL103,CS103,CY103)</f>
        <v>17.8870223160949</v>
      </c>
      <c r="GN103" s="27">
        <f>AVERAGE(AP103,BQ103,CO103,DJ103,DM103,EQ103,FO103)</f>
        <v>20.0052311020812</v>
      </c>
      <c r="GO103" s="27">
        <f>AVERAGE(AQ103,BR103,CP103,DK103,DN103,ER103,FP103)</f>
        <v>20.0484145271012</v>
      </c>
      <c r="GP103" s="27">
        <f>AVERAGE(F103,U103,X103,AJ103,AS103,BN103,BZ103,CC103,CI103,CL103,DD103,EB103,FL103)</f>
        <v>25.5725723322622</v>
      </c>
      <c r="GQ103" s="27">
        <f>AVERAGE(G103,V103,Y103,AK103,AT103,BO103,CA103,CD103,CJ103,CM103,DE103,EC103,FM103)</f>
        <v>25.6400523914399</v>
      </c>
      <c r="GR103" s="27">
        <f>AVERAGE(X103,AS103,CC103,DD103)</f>
        <v>31.4452619901007</v>
      </c>
      <c r="GS103" s="27">
        <f>AVERAGE(Y103,AT103,CD103,DE103)</f>
        <v>31.2785325994197</v>
      </c>
      <c r="GT103" s="27">
        <f>AVERAGE(F103,U103,AJ103,BN103,BZ103,CI103,CL103,EB103,FL103)</f>
        <v>23.6150091129828</v>
      </c>
      <c r="GU103" s="27">
        <f>AVERAGE(G103,V103,AK103,BO103,CA103,CJ103,CM103,EC103,FM103)</f>
        <v>23.760558988780</v>
      </c>
      <c r="GV103" s="31"/>
    </row>
    <row r="104" ht="20.35" customHeight="1">
      <c r="A104" s="25">
        <v>2011</v>
      </c>
      <c r="B104" s="26">
        <v>22.73</v>
      </c>
      <c r="C104" s="27">
        <v>22.239999359959</v>
      </c>
      <c r="D104" s="28">
        <v>22.7275313620072</v>
      </c>
      <c r="E104" s="28">
        <v>20.83</v>
      </c>
      <c r="F104" s="27">
        <v>20.8272855862775</v>
      </c>
      <c r="G104" s="28">
        <v>20.8272855862775</v>
      </c>
      <c r="H104" s="28">
        <v>28.46</v>
      </c>
      <c r="I104" s="27">
        <v>28.4628091397849</v>
      </c>
      <c r="J104" s="28">
        <v>28.4628091397849</v>
      </c>
      <c r="K104" s="28">
        <v>20.12</v>
      </c>
      <c r="L104" s="27">
        <v>20.1153660715512</v>
      </c>
      <c r="M104" s="28">
        <v>20.1312781618024</v>
      </c>
      <c r="N104" s="28">
        <v>31.49</v>
      </c>
      <c r="O104" s="27">
        <v>31.2192688745873</v>
      </c>
      <c r="P104" s="28">
        <v>31.4968932411674</v>
      </c>
      <c r="Q104" s="28">
        <v>27.37</v>
      </c>
      <c r="R104" s="27">
        <v>26.8739298515105</v>
      </c>
      <c r="S104" s="28">
        <v>27.3683256528418</v>
      </c>
      <c r="T104" s="28">
        <v>23.88</v>
      </c>
      <c r="U104" s="27">
        <v>22.8437589605735</v>
      </c>
      <c r="V104" s="28">
        <v>23.8285503072197</v>
      </c>
      <c r="W104" s="28">
        <v>31.97</v>
      </c>
      <c r="X104" s="27">
        <v>31.974246031746</v>
      </c>
      <c r="Y104" s="28">
        <v>31.974246031746</v>
      </c>
      <c r="Z104" s="28">
        <v>26.82</v>
      </c>
      <c r="AA104" s="27">
        <v>26.821910787118</v>
      </c>
      <c r="AB104" s="28">
        <v>26.8217674179423</v>
      </c>
      <c r="AC104" s="28">
        <v>32.11</v>
      </c>
      <c r="AD104" s="27">
        <v>31.9154950606494</v>
      </c>
      <c r="AE104" s="28">
        <v>32.1069631380546</v>
      </c>
      <c r="AF104" s="28">
        <v>29.14</v>
      </c>
      <c r="AG104" s="27">
        <v>29.136215437788</v>
      </c>
      <c r="AH104" s="28">
        <v>29.136215437788</v>
      </c>
      <c r="AI104" s="28">
        <v>21.22</v>
      </c>
      <c r="AJ104" s="27">
        <v>21.2177467026855</v>
      </c>
      <c r="AK104" s="28">
        <v>21.2103712237583</v>
      </c>
      <c r="AL104" s="28">
        <v>23.7</v>
      </c>
      <c r="AM104" s="27">
        <v>23.6978859447005</v>
      </c>
      <c r="AN104" s="28">
        <v>23.706393744372</v>
      </c>
      <c r="AO104" s="28">
        <v>17.39</v>
      </c>
      <c r="AP104" s="27">
        <v>17.3856419610855</v>
      </c>
      <c r="AQ104" s="28">
        <v>17.3856419610855</v>
      </c>
      <c r="AR104" s="28">
        <v>28.61</v>
      </c>
      <c r="AS104" s="27">
        <v>28.6078174603175</v>
      </c>
      <c r="AT104" s="28">
        <v>28.6078174603175</v>
      </c>
      <c r="AU104" s="28">
        <v>27.84</v>
      </c>
      <c r="AV104" s="27">
        <v>27.8372030209933</v>
      </c>
      <c r="AW104" s="28">
        <v>27.8372030209933</v>
      </c>
      <c r="AX104" s="28">
        <v>29.29</v>
      </c>
      <c r="AY104" s="27">
        <v>29.2913295416424</v>
      </c>
      <c r="AZ104" s="28">
        <v>29.3008954173067</v>
      </c>
      <c r="BA104" s="28">
        <v>25.6</v>
      </c>
      <c r="BB104" s="27">
        <v>25.6054243471582</v>
      </c>
      <c r="BC104" s="28">
        <v>25.6045910138249</v>
      </c>
      <c r="BD104" s="28">
        <v>31.62</v>
      </c>
      <c r="BE104" s="27">
        <v>31.6231266001024</v>
      </c>
      <c r="BF104" s="28">
        <v>31.6231266001024</v>
      </c>
      <c r="BG104" s="28">
        <v>23.07</v>
      </c>
      <c r="BH104" s="27">
        <v>23.0741455453149</v>
      </c>
      <c r="BI104" s="28">
        <v>23.1004358678955</v>
      </c>
      <c r="BJ104" s="28">
        <v>18.22</v>
      </c>
      <c r="BK104" s="27">
        <v>18.2217005888377</v>
      </c>
      <c r="BL104" s="28">
        <v>18.2217005888377</v>
      </c>
      <c r="BM104" s="28">
        <v>22.58</v>
      </c>
      <c r="BN104" s="27">
        <v>22.5839957757297</v>
      </c>
      <c r="BO104" s="28">
        <v>22.6044258832565</v>
      </c>
      <c r="BP104" s="28">
        <v>18.48</v>
      </c>
      <c r="BQ104" s="27">
        <v>18.2311162314388</v>
      </c>
      <c r="BR104" s="28">
        <v>18.4818593189964</v>
      </c>
      <c r="BS104" s="28">
        <v>27.43</v>
      </c>
      <c r="BT104" s="27">
        <v>27.4349323984321</v>
      </c>
      <c r="BU104" s="28">
        <v>27.4362047998658</v>
      </c>
      <c r="BV104" s="28">
        <v>31.77</v>
      </c>
      <c r="BW104" s="27">
        <v>31.7727735945923</v>
      </c>
      <c r="BX104" s="28">
        <v>31.7727735945923</v>
      </c>
      <c r="BY104" s="28">
        <v>27.22</v>
      </c>
      <c r="BZ104" s="27">
        <v>27.3163210445469</v>
      </c>
      <c r="CA104" s="28">
        <v>27.2248997122023</v>
      </c>
      <c r="CB104" s="28">
        <v>31.64</v>
      </c>
      <c r="CC104" s="27">
        <v>31.6436194316436</v>
      </c>
      <c r="CD104" s="28">
        <v>31.6436194316436</v>
      </c>
      <c r="CE104" s="28">
        <v>23.23</v>
      </c>
      <c r="CF104" s="27">
        <v>23.2316346646186</v>
      </c>
      <c r="CG104" s="28">
        <v>23.2316346646186</v>
      </c>
      <c r="CH104" s="28">
        <v>24.8</v>
      </c>
      <c r="CI104" s="27">
        <v>24.8036437532002</v>
      </c>
      <c r="CJ104" s="28">
        <v>24.8036437532002</v>
      </c>
      <c r="CK104" s="28">
        <v>22.77</v>
      </c>
      <c r="CL104" s="27">
        <v>22.5347593445981</v>
      </c>
      <c r="CM104" s="28">
        <v>22.7745996348541</v>
      </c>
      <c r="CN104" s="28">
        <v>23.22</v>
      </c>
      <c r="CO104" s="27">
        <v>23.2189516909984</v>
      </c>
      <c r="CP104" s="28">
        <v>23.2253300306239</v>
      </c>
      <c r="CQ104" s="28">
        <v>17.72</v>
      </c>
      <c r="CR104" s="27">
        <v>17.4120468509985</v>
      </c>
      <c r="CS104" s="28">
        <v>17.7179998719918</v>
      </c>
      <c r="CT104" s="28">
        <v>30.8</v>
      </c>
      <c r="CU104" s="27">
        <v>30.8025812852022</v>
      </c>
      <c r="CV104" s="28">
        <v>30.7985669482847</v>
      </c>
      <c r="CW104" s="28">
        <v>16.51</v>
      </c>
      <c r="CX104" s="27">
        <v>16.5064336917563</v>
      </c>
      <c r="CY104" s="28">
        <v>16.5064336917563</v>
      </c>
      <c r="CZ104" s="28">
        <v>26.11</v>
      </c>
      <c r="DA104" s="27">
        <v>26.1128990103643</v>
      </c>
      <c r="DB104" s="28">
        <v>26.1157917306708</v>
      </c>
      <c r="DC104" t="s" s="29">
        <v>75</v>
      </c>
      <c r="DD104" t="s" s="30">
        <v>76</v>
      </c>
      <c r="DE104" t="s" s="29">
        <v>76</v>
      </c>
      <c r="DF104" s="28">
        <v>29.47</v>
      </c>
      <c r="DG104" s="27">
        <v>28.7525681753977</v>
      </c>
      <c r="DH104" s="28">
        <v>28.7496946121793</v>
      </c>
      <c r="DI104" s="28">
        <v>20.86</v>
      </c>
      <c r="DJ104" s="27">
        <v>20.0549958507689</v>
      </c>
      <c r="DK104" s="28">
        <v>20.8575559484083</v>
      </c>
      <c r="DL104" s="28">
        <v>24.09</v>
      </c>
      <c r="DM104" s="27">
        <v>24.4099411162314</v>
      </c>
      <c r="DN104" s="28">
        <v>24.0867204301075</v>
      </c>
      <c r="DO104" s="28">
        <v>26.77</v>
      </c>
      <c r="DP104" s="27">
        <v>26.7685394265233</v>
      </c>
      <c r="DQ104" s="28">
        <v>26.7685394265233</v>
      </c>
      <c r="DR104" s="28">
        <v>20.28</v>
      </c>
      <c r="DS104" s="27">
        <v>20.2817940348182</v>
      </c>
      <c r="DT104" s="28">
        <v>20.2817940348182</v>
      </c>
      <c r="DU104" s="28">
        <v>32.28</v>
      </c>
      <c r="DV104" s="27">
        <v>32.2856591892226</v>
      </c>
      <c r="DW104" s="28">
        <v>32.2618151032011</v>
      </c>
      <c r="DX104" t="s" s="29">
        <v>75</v>
      </c>
      <c r="DY104" t="s" s="30">
        <v>76</v>
      </c>
      <c r="DZ104" t="s" s="29">
        <v>76</v>
      </c>
      <c r="EA104" s="28">
        <v>26.06</v>
      </c>
      <c r="EB104" s="27">
        <v>26.0606976446493</v>
      </c>
      <c r="EC104" s="28">
        <v>26.0606976446493</v>
      </c>
      <c r="ED104" s="28">
        <v>21.19</v>
      </c>
      <c r="EE104" s="27">
        <v>21.1922574244752</v>
      </c>
      <c r="EF104" s="28">
        <v>21.1922574244752</v>
      </c>
      <c r="EG104" s="28">
        <v>23.23</v>
      </c>
      <c r="EH104" s="27">
        <v>23.2320775729647</v>
      </c>
      <c r="EI104" s="28">
        <v>23.2320775729647</v>
      </c>
      <c r="EJ104" s="28">
        <v>32.22</v>
      </c>
      <c r="EK104" s="27">
        <v>32.2508794162826</v>
      </c>
      <c r="EL104" s="28">
        <v>32.2439231310804</v>
      </c>
      <c r="EM104" s="28">
        <v>18.42</v>
      </c>
      <c r="EN104" s="27">
        <v>18.4190162680756</v>
      </c>
      <c r="EO104" s="28">
        <v>18.4095712710229</v>
      </c>
      <c r="EP104" s="28">
        <v>19.65</v>
      </c>
      <c r="EQ104" s="27">
        <v>19.6636404205731</v>
      </c>
      <c r="ER104" s="28">
        <v>19.6455273937532</v>
      </c>
      <c r="ES104" s="28">
        <v>23.98</v>
      </c>
      <c r="ET104" s="27">
        <v>23.9802419354839</v>
      </c>
      <c r="EU104" s="28">
        <v>23.9802419354839</v>
      </c>
      <c r="EV104" s="28">
        <v>22.61</v>
      </c>
      <c r="EW104" s="27">
        <v>22.8575844854071</v>
      </c>
      <c r="EX104" s="28">
        <v>22.6114970558116</v>
      </c>
      <c r="EY104" s="28">
        <v>30.24</v>
      </c>
      <c r="EZ104" s="27">
        <v>30.6994566052227</v>
      </c>
      <c r="FA104" s="28">
        <v>30.2364509728623</v>
      </c>
      <c r="FB104" s="28">
        <v>27.64</v>
      </c>
      <c r="FC104" s="27">
        <v>27.6447203020993</v>
      </c>
      <c r="FD104" s="28">
        <v>27.6447203020993</v>
      </c>
      <c r="FE104" s="28">
        <v>22.3</v>
      </c>
      <c r="FF104" s="27">
        <v>22.2957501280082</v>
      </c>
      <c r="FG104" s="28">
        <v>22.2957501280082</v>
      </c>
      <c r="FH104" s="28">
        <v>27.4</v>
      </c>
      <c r="FI104" s="27">
        <v>27.4017014275121</v>
      </c>
      <c r="FJ104" s="28">
        <v>27.4017014275121</v>
      </c>
      <c r="FK104" s="28">
        <v>23.86</v>
      </c>
      <c r="FL104" s="27">
        <v>23.8609395801331</v>
      </c>
      <c r="FM104" s="28">
        <v>23.8609395801331</v>
      </c>
      <c r="FN104" s="28">
        <v>16.87</v>
      </c>
      <c r="FO104" s="27">
        <v>16.8708851209956</v>
      </c>
      <c r="FP104" s="28">
        <v>16.8733307731695</v>
      </c>
      <c r="FQ104" s="28">
        <v>23.55</v>
      </c>
      <c r="FR104" s="27">
        <v>23.554062467998</v>
      </c>
      <c r="FS104" s="28">
        <v>23.554062467998</v>
      </c>
      <c r="FT104" s="32"/>
      <c r="FU104" s="33">
        <f>SUM(SUM(B104,E104,H104,K104,N104,Q104,T104,W104,Z104,AC104,AF104,AI104,AL104,AO104,AR104,AU104,AX104,BA104,BD104,BG104,BJ104,BM104,BP104,BS104,BV104,BY104,CB104,CE104,CH104,CK104),CN104,CQ104,CT104,CW104,CZ104,DC104,DF104,DI104,DL104,DO104,DR104,DU104,DX104,EA104,ED104,EG104,EJ104,EM104,EP104,ES104,EV104,EY104,FB104,FE104,FH104,FK104,FN104,FQ104)/58</f>
        <v>24.9773214285714</v>
      </c>
      <c r="FV104" s="33">
        <f>SUM(SUM(C104,F104,I104,L104,O104,R104,U104,X104,AA104,AD104,AG104,AJ104,AM104,AP104,AS104,AV104,AY104,BB104,BE104,BH104,BK104,BN104,BQ104,BT104,BW104,BZ104,CC104,CF104,CI104,CL104),CO104,CR104,CU104,CX104,DA104,DD104,DG104,DJ104,DM104,DP104,DS104,DV104,DY104,EB104,EE104,EH104,EK104,EN104,EQ104,ET104,EW104,EZ104,FC104,FF104,FI104,FL104,FO104,FR104)/58</f>
        <v>24.9131325756312</v>
      </c>
      <c r="FW104" s="33">
        <f>SUM(SUM(D104,G104,J104,M104,P104,S104,V104,Y104,AB104,AE104,AH104,AK104,AN104,AQ104,AT104,AW104,AZ104,BC104,BF104,BI104,BL104,BO104,BR104,BU104,BX104,CA104,CD104,CG104,CJ104,CM104),CP104,CS104,CV104,CY104,DB104,DE104,DH104,DK104,DN104,DQ104,DT104,DW104,DZ104,EC104,EF104,EI104,EL104,EO104,ER104,EU104,EX104,FA104,FD104,FG104,FJ104,FM104,FP104,FS104)/58</f>
        <v>24.9654766799633</v>
      </c>
      <c r="FX104" s="34"/>
      <c r="FY104" s="34"/>
      <c r="FZ104" s="34"/>
      <c r="GA104" s="34"/>
      <c r="GB104" s="31">
        <f>SUM(SUM(D104,G104,J104,M104,P104,S104,V104,Y104,AB104,AE104,AH104,AK104,AQ104,AT104,AW104,AZ104,BC104,BF104,BI104,BO104,BU104,BX104,CA104,CD104,CG104,CJ104,CM104,CS104,CV104,CY104),DB104,DE104,DH104,DK104,DN104,DZ104,EC104,EF104,EL104,EO104,ER104,EU104,EX104,FG104,FJ104,FM104)/46</f>
        <v>25.3086049941245</v>
      </c>
      <c r="GC104" s="37">
        <v>2011</v>
      </c>
      <c r="GD104" s="27">
        <f>AVERAGE(L104,R104,BB104,BH104,CF104,DS104,EH104,EW104,FC104,FF104,FI104,FR104)</f>
        <v>23.8473492415801</v>
      </c>
      <c r="GE104" s="27">
        <f>AVERAGE(M104,S104,BC104,BI104,CG104,DT104,EI104,EX104,FD104,FG104,FJ104,FS104)</f>
        <v>23.8714890291829</v>
      </c>
      <c r="GF104" s="31">
        <f>AVERAGE(I104,BE104,EZ104)</f>
        <v>30.261797448370</v>
      </c>
      <c r="GG104" s="31">
        <f>AVERAGE(J104,BF104,FA104)</f>
        <v>30.1074622375832</v>
      </c>
      <c r="GH104" s="31">
        <f>AVERAGE(O104,AA104,AD104,AG104,AM104,AV104,AY104,BT104,BW104,CU104,DA104,DP104,DV104,DY104,EK104)</f>
        <v>29.0962552134356</v>
      </c>
      <c r="GI104" s="31">
        <f>AVERAGE(P104,AB104,AE104,AH104,AN104,AW104,AZ104,BU104,BX104,CV104,DB104,DQ104,DW104,DZ104,EL104)</f>
        <v>29.1288532965602</v>
      </c>
      <c r="GJ104" s="31">
        <f>AVERAGE(C104,DG104,EE104,EN104,ET104)</f>
        <v>22.9168166326783</v>
      </c>
      <c r="GK104" s="31">
        <f>AVERAGE(D104,DH104,EF104,EO104,EU104)</f>
        <v>23.0118593210337</v>
      </c>
      <c r="GL104" s="27">
        <f>AVERAGE(BK104,CR104,CX104)</f>
        <v>17.3800603771975</v>
      </c>
      <c r="GM104" s="27">
        <f>AVERAGE(BL104,CS104,CY104)</f>
        <v>17.4820447175286</v>
      </c>
      <c r="GN104" s="27">
        <f>AVERAGE(AP104,BQ104,CO104,DJ104,DM104,EQ104,FO104)</f>
        <v>19.9764531988702</v>
      </c>
      <c r="GO104" s="27">
        <f>AVERAGE(AQ104,BR104,CP104,DK104,DN104,ER104,FP104)</f>
        <v>20.0794236937349</v>
      </c>
      <c r="GP104" s="27">
        <f>AVERAGE(F104,U104,X104,AJ104,AS104,BN104,BZ104,CC104,CI104,CL104,DD104,EB104,FL104)</f>
        <v>25.3562359430084</v>
      </c>
      <c r="GQ104" s="27">
        <f>AVERAGE(G104,V104,Y104,AK104,AT104,BO104,CA104,CD104,CJ104,CM104,DE104,EC104,FM104)</f>
        <v>25.4517580207715</v>
      </c>
      <c r="GR104" s="27">
        <f>AVERAGE(X104,AS104,CC104,DD104)</f>
        <v>30.7418943079024</v>
      </c>
      <c r="GS104" s="27">
        <f>AVERAGE(Y104,AT104,CD104,DE104)</f>
        <v>30.7418943079024</v>
      </c>
      <c r="GT104" s="27">
        <f>AVERAGE(F104,U104,AJ104,BN104,BZ104,CI104,CL104,EB104,FL104)</f>
        <v>23.5610164880438</v>
      </c>
      <c r="GU104" s="27">
        <f>AVERAGE(G104,V104,AK104,BO104,CA104,CJ104,CM104,EC104,FM104)</f>
        <v>23.6883792583946</v>
      </c>
      <c r="GV104" s="31"/>
    </row>
    <row r="105" ht="20.35" customHeight="1">
      <c r="A105" s="25">
        <v>2012</v>
      </c>
      <c r="B105" s="26">
        <v>22.77</v>
      </c>
      <c r="C105" s="27">
        <v>22.3072804659498</v>
      </c>
      <c r="D105" s="28">
        <v>22.7803244345569</v>
      </c>
      <c r="E105" t="s" s="29">
        <v>75</v>
      </c>
      <c r="F105" s="27">
        <v>21.5289822024472</v>
      </c>
      <c r="G105" t="s" s="29">
        <v>76</v>
      </c>
      <c r="H105" s="28">
        <v>29.59</v>
      </c>
      <c r="I105" s="27">
        <v>29.5905404152762</v>
      </c>
      <c r="J105" s="28">
        <v>29.5905404152762</v>
      </c>
      <c r="K105" s="28">
        <v>20.4</v>
      </c>
      <c r="L105" s="27">
        <v>20.3695925808217</v>
      </c>
      <c r="M105" s="28">
        <v>20.4019810592016</v>
      </c>
      <c r="N105" s="28">
        <v>32.38</v>
      </c>
      <c r="O105" s="27">
        <v>32.0487933934699</v>
      </c>
      <c r="P105" s="28">
        <v>32.3777322416834</v>
      </c>
      <c r="Q105" s="28">
        <v>27.8</v>
      </c>
      <c r="R105" s="27">
        <v>27.4309575454208</v>
      </c>
      <c r="S105" s="28">
        <v>27.7781454702756</v>
      </c>
      <c r="T105" t="s" s="29">
        <v>75</v>
      </c>
      <c r="U105" t="s" s="30">
        <v>76</v>
      </c>
      <c r="V105" t="s" s="29">
        <v>76</v>
      </c>
      <c r="W105" s="28">
        <v>32.67</v>
      </c>
      <c r="X105" s="27">
        <v>32.669329810901</v>
      </c>
      <c r="Y105" s="28">
        <v>32.669329810901</v>
      </c>
      <c r="Z105" s="28">
        <v>26.82</v>
      </c>
      <c r="AA105" s="27">
        <v>26.817808499744</v>
      </c>
      <c r="AB105" s="28">
        <v>26.823966135212</v>
      </c>
      <c r="AC105" s="28">
        <v>32.86</v>
      </c>
      <c r="AD105" s="27">
        <v>32.8559142874799</v>
      </c>
      <c r="AE105" s="28">
        <v>32.8559142874799</v>
      </c>
      <c r="AF105" s="28">
        <v>29.38</v>
      </c>
      <c r="AG105" s="27">
        <v>29.3790294771969</v>
      </c>
      <c r="AH105" s="28">
        <v>29.3790294771969</v>
      </c>
      <c r="AI105" s="28">
        <v>21.13</v>
      </c>
      <c r="AJ105" s="27">
        <v>21.1305685329378</v>
      </c>
      <c r="AK105" s="28">
        <v>21.1305685329378</v>
      </c>
      <c r="AL105" s="28">
        <v>23.78</v>
      </c>
      <c r="AM105" s="27">
        <v>23.7812180200222</v>
      </c>
      <c r="AN105" s="28">
        <v>23.7857520702015</v>
      </c>
      <c r="AO105" s="28">
        <v>17.64</v>
      </c>
      <c r="AP105" s="27">
        <v>17.6404498825856</v>
      </c>
      <c r="AQ105" s="28">
        <v>17.6404498825856</v>
      </c>
      <c r="AR105" s="28">
        <v>28.93</v>
      </c>
      <c r="AS105" s="27">
        <v>28.9325095785441</v>
      </c>
      <c r="AT105" s="28">
        <v>28.9325095785441</v>
      </c>
      <c r="AU105" s="28">
        <v>28.36</v>
      </c>
      <c r="AV105" s="27">
        <v>28.3617303176369</v>
      </c>
      <c r="AW105" s="28">
        <v>28.3617303176369</v>
      </c>
      <c r="AX105" s="28">
        <v>29.7</v>
      </c>
      <c r="AY105" s="27">
        <v>29.7120736002966</v>
      </c>
      <c r="AZ105" s="28">
        <v>29.7043532937832</v>
      </c>
      <c r="BA105" s="28">
        <v>25.62</v>
      </c>
      <c r="BB105" s="27">
        <v>25.6200559263379</v>
      </c>
      <c r="BC105" s="28">
        <v>25.6200559263379</v>
      </c>
      <c r="BD105" s="28">
        <v>32.34</v>
      </c>
      <c r="BE105" s="27">
        <v>32.3338261648745</v>
      </c>
      <c r="BF105" s="28">
        <v>32.3424372759857</v>
      </c>
      <c r="BG105" s="28">
        <v>23.38</v>
      </c>
      <c r="BH105" s="27">
        <v>23.3816172290199</v>
      </c>
      <c r="BI105" s="28">
        <v>23.3816172290199</v>
      </c>
      <c r="BJ105" s="28">
        <v>18.67</v>
      </c>
      <c r="BK105" s="27">
        <v>18.6589765456395</v>
      </c>
      <c r="BL105" s="28">
        <v>18.6699579780002</v>
      </c>
      <c r="BM105" s="28">
        <v>22.73</v>
      </c>
      <c r="BN105" s="27">
        <v>22.7418637992832</v>
      </c>
      <c r="BO105" s="28">
        <v>22.7295250896057</v>
      </c>
      <c r="BP105" s="28">
        <v>18.25</v>
      </c>
      <c r="BQ105" s="27">
        <v>17.976325546904</v>
      </c>
      <c r="BR105" s="28">
        <v>18.2487402669633</v>
      </c>
      <c r="BS105" s="28">
        <v>28.32</v>
      </c>
      <c r="BT105" s="27">
        <v>28.3190418366086</v>
      </c>
      <c r="BU105" s="28">
        <v>28.3177963168953</v>
      </c>
      <c r="BV105" s="28">
        <v>32.53</v>
      </c>
      <c r="BW105" s="27">
        <v>32.5285505499938</v>
      </c>
      <c r="BX105" s="28">
        <v>32.5309071808182</v>
      </c>
      <c r="BY105" s="28">
        <v>27.19</v>
      </c>
      <c r="BZ105" s="27">
        <v>27.5346060437523</v>
      </c>
      <c r="CA105" s="28">
        <v>27.1907818100359</v>
      </c>
      <c r="CB105" s="28">
        <v>32.95</v>
      </c>
      <c r="CC105" s="27">
        <v>32.9528862316154</v>
      </c>
      <c r="CD105" s="28">
        <v>32.9528862316154</v>
      </c>
      <c r="CE105" s="28">
        <v>23.95</v>
      </c>
      <c r="CF105" s="27">
        <v>23.9455175503646</v>
      </c>
      <c r="CG105" s="28">
        <v>23.9455175503646</v>
      </c>
      <c r="CH105" s="28">
        <v>25.84</v>
      </c>
      <c r="CI105" s="27">
        <v>25.8769700902237</v>
      </c>
      <c r="CJ105" s="28">
        <v>25.838263193672</v>
      </c>
      <c r="CK105" s="28">
        <v>23.13</v>
      </c>
      <c r="CL105" s="27">
        <v>23.1271907057224</v>
      </c>
      <c r="CM105" s="28">
        <v>23.1428612038067</v>
      </c>
      <c r="CN105" s="28">
        <v>23.33</v>
      </c>
      <c r="CO105" s="27">
        <v>23.3026278855793</v>
      </c>
      <c r="CP105" s="28">
        <v>23.3330971582181</v>
      </c>
      <c r="CQ105" s="28">
        <v>18.29</v>
      </c>
      <c r="CR105" s="27">
        <v>18.0026347175874</v>
      </c>
      <c r="CS105" s="28">
        <v>18.2898739340007</v>
      </c>
      <c r="CT105" s="28">
        <v>31.05</v>
      </c>
      <c r="CU105" s="27">
        <v>31.0456272401434</v>
      </c>
      <c r="CV105" s="28">
        <v>31.0456272401434</v>
      </c>
      <c r="CW105" s="28">
        <v>16.78</v>
      </c>
      <c r="CX105" s="27">
        <v>16.7809433320974</v>
      </c>
      <c r="CY105" s="28">
        <v>16.786039117538</v>
      </c>
      <c r="CZ105" s="28">
        <v>26.41</v>
      </c>
      <c r="DA105" s="27">
        <v>26.4071789642813</v>
      </c>
      <c r="DB105" s="28">
        <v>26.4071789642813</v>
      </c>
      <c r="DC105" s="28">
        <v>35.07</v>
      </c>
      <c r="DD105" s="27">
        <v>35.0671230379434</v>
      </c>
      <c r="DE105" s="28">
        <v>35.0665674823878</v>
      </c>
      <c r="DF105" s="28">
        <v>29.59</v>
      </c>
      <c r="DG105" s="27">
        <v>28.9254486466444</v>
      </c>
      <c r="DH105" s="28">
        <v>28.9216135211964</v>
      </c>
      <c r="DI105" s="28">
        <v>20.82</v>
      </c>
      <c r="DJ105" s="27">
        <v>20.0000015449265</v>
      </c>
      <c r="DK105" s="28">
        <v>20.8157088122605</v>
      </c>
      <c r="DL105" s="28">
        <v>24.78</v>
      </c>
      <c r="DM105" s="27">
        <v>24.7770155110617</v>
      </c>
      <c r="DN105" s="28">
        <v>24.7770155110617</v>
      </c>
      <c r="DO105" s="28">
        <v>27.55</v>
      </c>
      <c r="DP105" s="27">
        <v>27.5515937461377</v>
      </c>
      <c r="DQ105" s="28">
        <v>27.5515937461377</v>
      </c>
      <c r="DR105" s="28">
        <v>20.08</v>
      </c>
      <c r="DS105" s="27">
        <v>20.0772709094761</v>
      </c>
      <c r="DT105" s="28">
        <v>20.0772709094761</v>
      </c>
      <c r="DU105" s="28">
        <v>33.14</v>
      </c>
      <c r="DV105" s="27">
        <v>33.1438215300952</v>
      </c>
      <c r="DW105" s="28">
        <v>33.1438215300952</v>
      </c>
      <c r="DX105" s="28">
        <v>32.92</v>
      </c>
      <c r="DY105" s="27">
        <v>32.9164160795946</v>
      </c>
      <c r="DZ105" s="28">
        <v>32.9164160795946</v>
      </c>
      <c r="EA105" s="28">
        <v>25.67</v>
      </c>
      <c r="EB105" s="27">
        <v>25.6671474477815</v>
      </c>
      <c r="EC105" s="28">
        <v>25.6671474477815</v>
      </c>
      <c r="ED105" s="28">
        <v>21.77</v>
      </c>
      <c r="EE105" s="27">
        <v>21.7690611310235</v>
      </c>
      <c r="EF105" s="28">
        <v>21.7539266513057</v>
      </c>
      <c r="EG105" s="28">
        <v>23.57</v>
      </c>
      <c r="EH105" s="27">
        <v>23.5737402669633</v>
      </c>
      <c r="EI105" s="28">
        <v>23.5737402669633</v>
      </c>
      <c r="EJ105" s="28">
        <v>32.37</v>
      </c>
      <c r="EK105" s="27">
        <v>32.3772212952664</v>
      </c>
      <c r="EL105" s="28">
        <v>32.3668993325918</v>
      </c>
      <c r="EM105" s="28">
        <v>18.71</v>
      </c>
      <c r="EN105" s="27">
        <v>18.6817271987341</v>
      </c>
      <c r="EO105" s="28">
        <v>18.7064287259212</v>
      </c>
      <c r="EP105" s="28">
        <v>19.9</v>
      </c>
      <c r="EQ105" s="27">
        <v>19.8961318131257</v>
      </c>
      <c r="ER105" s="28">
        <v>19.8961318131257</v>
      </c>
      <c r="ES105" s="28">
        <v>24.05</v>
      </c>
      <c r="ET105" s="27">
        <v>24.0496344703992</v>
      </c>
      <c r="EU105" s="28">
        <v>24.0496344703992</v>
      </c>
      <c r="EV105" s="28">
        <v>22.68</v>
      </c>
      <c r="EW105" s="27">
        <v>22.9665993078729</v>
      </c>
      <c r="EX105" s="28">
        <v>22.6783200469658</v>
      </c>
      <c r="EY105" s="28">
        <v>31.71</v>
      </c>
      <c r="EZ105" s="27">
        <v>32.1120905944877</v>
      </c>
      <c r="FA105" s="28">
        <v>31.7148890742801</v>
      </c>
      <c r="FB105" s="28">
        <v>27.92</v>
      </c>
      <c r="FC105" s="27">
        <v>27.9184340625386</v>
      </c>
      <c r="FD105" s="28">
        <v>27.9190792238289</v>
      </c>
      <c r="FE105" s="28">
        <v>22.38</v>
      </c>
      <c r="FF105" s="27">
        <v>22.3797840192807</v>
      </c>
      <c r="FG105" s="28">
        <v>22.3797840192807</v>
      </c>
      <c r="FH105" s="28">
        <v>27.19</v>
      </c>
      <c r="FI105" s="27">
        <v>27.1873265631223</v>
      </c>
      <c r="FJ105" s="28">
        <v>27.1873265631223</v>
      </c>
      <c r="FK105" s="28">
        <v>24.01</v>
      </c>
      <c r="FL105" s="27">
        <v>24.0051689708141</v>
      </c>
      <c r="FM105" s="28">
        <v>23.9710761957731</v>
      </c>
      <c r="FN105" t="s" s="29">
        <v>75</v>
      </c>
      <c r="FO105" t="s" s="30">
        <v>76</v>
      </c>
      <c r="FP105" t="s" s="29">
        <v>76</v>
      </c>
      <c r="FQ105" s="28">
        <v>23.83</v>
      </c>
      <c r="FR105" s="27">
        <v>23.8306569027314</v>
      </c>
      <c r="FS105" s="28">
        <v>23.8306569027314</v>
      </c>
      <c r="FT105" s="32"/>
      <c r="FU105" s="33">
        <f>SUM(SUM(B105,E105,H105,K105,N105,Q105,T105,W105,Z105,AC105,AF105,AI105,AL105,AO105,AR105,AU105,AX105,BA105,BD105,BG105,BJ105,BM105,BP105,BS105,BV105,BY105,CB105,CE105,CH105,CK105),CN105,CQ105,CT105,CW105,CZ105,DC105,DF105,DI105,DL105,DO105,DR105,DU105,DX105,EA105,ED105,EG105,EJ105,EM105,EP105,ES105,EV105,EY105,FB105,FE105,FH105,FK105,FN105,FQ105)/58</f>
        <v>25.9032727272727</v>
      </c>
      <c r="FV105" s="33">
        <f>SUM(SUM(C105,F105,I105,L105,O105,R105,U105,X105,AA105,AD105,AG105,AJ105,AM105,AP105,AS105,AV105,AY105,BB105,BE105,BH105,BK105,BN105,BQ105,BT105,BW105,BZ105,CC105,CF105,CI105,CL105),CO105,CR105,CU105,CX105,DA105,DD105,DG105,DJ105,DM105,DP105,DS105,DV105,DY105,EB105,EE105,EH105,EK105,EN105,EQ105,ET105,EW105,EZ105,FC105,FF105,FI105,FL105,FO105,FR105)/58</f>
        <v>25.7851184646568</v>
      </c>
      <c r="FW105" s="33">
        <f>SUM(SUM(D105,G105,J105,M105,P105,S105,V105,Y105,AB105,AE105,AH105,AK105,AN105,AQ105,AT105,AW105,AZ105,BC105,BF105,BI105,BL105,BO105,BR105,BU105,BX105,CA105,CD105,CG105,CJ105,CM105),CP105,CS105,CV105,CY105,DB105,DE105,DH105,DK105,DN105,DQ105,DT105,DW105,DZ105,EC105,EF105,EI105,EL105,EO105,ER105,EU105,EX105,FA105,FD105,FG105,FJ105,FM105,FP105,FS105)/58</f>
        <v>25.8900098000192</v>
      </c>
      <c r="FX105" s="34"/>
      <c r="FY105" s="34"/>
      <c r="FZ105" s="34"/>
      <c r="GA105" s="34"/>
      <c r="GB105" s="31">
        <f>SUM(SUM(D105,G105,J105,M105,P105,S105,V105,Y105,AB105,AE105,AH105,AK105,AQ105,AT105,AW105,AZ105,BC105,BF105,BI105,BO105,BU105,BX105,CA105,CD105,CG105,CJ105,CM105,CS105,CV105,CY105),DB105,DE105,DH105,DK105,DN105,DZ105,EC105,EF105,EL105,EO105,ER105,EU105,EX105,FG105,FJ105,FM105)/46</f>
        <v>26.184134997140</v>
      </c>
      <c r="GC105" s="37">
        <v>2012</v>
      </c>
      <c r="GD105" s="27">
        <f>AVERAGE(L105,R105,BB105,BH105,CF105,DS105,EH105,EW105,FC105,FF105,FI105,FR105)</f>
        <v>24.0567960719959</v>
      </c>
      <c r="GE105" s="27">
        <f>AVERAGE(M105,S105,BC105,BI105,CG105,DT105,EI105,EX105,FD105,FG105,FJ105,FS105)</f>
        <v>24.0644579306307</v>
      </c>
      <c r="GF105" s="31">
        <f>AVERAGE(I105,BE105,EZ105)</f>
        <v>31.3454857248795</v>
      </c>
      <c r="GG105" s="31">
        <f>AVERAGE(J105,BF105,FA105)</f>
        <v>31.215955588514</v>
      </c>
      <c r="GH105" s="27">
        <f>AVERAGE(O105,AA105,AD105,AG105,AM105,AV105,AY105,BT105,BW105,CU105,DA105,DP105,DV105,DY105,EK105)</f>
        <v>29.8164012558645</v>
      </c>
      <c r="GI105" s="27">
        <f>AVERAGE(P105,AB105,AE105,AH105,AN105,AW105,AZ105,BU105,BX105,CV105,DB105,DQ105,DW105,DZ105,EL105)</f>
        <v>29.8379145475834</v>
      </c>
      <c r="GJ105" s="31">
        <f>AVERAGE(C105,DG105,EE105,EN105,ET105)</f>
        <v>23.1466303825502</v>
      </c>
      <c r="GK105" s="31">
        <f>AVERAGE(D105,DH105,EF105,EO105,EU105)</f>
        <v>23.2423855606759</v>
      </c>
      <c r="GL105" s="27">
        <f>AVERAGE(BK105,CR105,CX105)</f>
        <v>17.8141848651081</v>
      </c>
      <c r="GM105" s="27">
        <f>AVERAGE(BL105,CS105,CY105)</f>
        <v>17.9152903431796</v>
      </c>
      <c r="GN105" s="31">
        <f>AVERAGE(AP105,BQ105,CO105,DJ105,DM105,EQ105,FO105)</f>
        <v>20.5987586973638</v>
      </c>
      <c r="GO105" s="31">
        <f>AVERAGE(AQ105,BR105,CP105,DK105,DN105,ER105,FP105)</f>
        <v>20.7851905740358</v>
      </c>
      <c r="GP105" s="27">
        <f>AVERAGE(F105,U105,X105,AJ105,AS105,BN105,BZ105,CC105,CI105,CL105,DD105,EB105,FL105)</f>
        <v>26.7695288709972</v>
      </c>
      <c r="GQ105" s="27">
        <f>AVERAGE(G105,V105,Y105,AK105,AT105,BO105,CA105,CD105,CJ105,CM105,DE105,EC105,FM105)</f>
        <v>27.2083196888237</v>
      </c>
      <c r="GR105" s="27">
        <f>AVERAGE(X105,AS105,CC105,DD105)</f>
        <v>32.405462164751</v>
      </c>
      <c r="GS105" s="27">
        <f>AVERAGE(Y105,AT105,CD105,DE105)</f>
        <v>32.4053232758621</v>
      </c>
      <c r="GT105" s="27">
        <f>AVERAGE(F105,U105,AJ105,BN105,BZ105,CI105,CL105,EB105,FL105)</f>
        <v>23.9515622241203</v>
      </c>
      <c r="GU105" s="27">
        <f>AVERAGE(G105,V105,AK105,BO105,CA105,CJ105,CM105,EC105,FM105)</f>
        <v>24.2386033533732</v>
      </c>
      <c r="GV105" s="31"/>
    </row>
    <row r="106" ht="20.35" customHeight="1">
      <c r="A106" s="25">
        <v>2013</v>
      </c>
      <c r="B106" s="26">
        <v>23.52</v>
      </c>
      <c r="C106" s="27">
        <v>23.0278859447005</v>
      </c>
      <c r="D106" s="28">
        <v>23.5190111367128</v>
      </c>
      <c r="E106" s="28">
        <v>20.89</v>
      </c>
      <c r="F106" s="27">
        <v>21.1103065796211</v>
      </c>
      <c r="G106" s="28">
        <v>20.8860259856631</v>
      </c>
      <c r="H106" s="28">
        <v>30.85</v>
      </c>
      <c r="I106" s="27">
        <v>30.8517940348182</v>
      </c>
      <c r="J106" s="28">
        <v>30.8517940348182</v>
      </c>
      <c r="K106" s="28">
        <v>21.87</v>
      </c>
      <c r="L106" s="27">
        <v>21.8674245757092</v>
      </c>
      <c r="M106" s="28">
        <v>21.870092698040</v>
      </c>
      <c r="N106" t="s" s="29">
        <v>75</v>
      </c>
      <c r="O106" t="s" s="30">
        <v>76</v>
      </c>
      <c r="P106" t="s" s="29">
        <v>76</v>
      </c>
      <c r="Q106" s="28">
        <v>29.52</v>
      </c>
      <c r="R106" s="27">
        <v>29.1125623929587</v>
      </c>
      <c r="S106" s="28">
        <v>29.5193594293483</v>
      </c>
      <c r="T106" s="28">
        <v>22.52</v>
      </c>
      <c r="U106" s="27">
        <v>22.5214169029895</v>
      </c>
      <c r="V106" s="28">
        <v>22.5214169029895</v>
      </c>
      <c r="W106" s="28">
        <v>32.6</v>
      </c>
      <c r="X106" s="27">
        <v>32.5976011264721</v>
      </c>
      <c r="Y106" s="28">
        <v>32.5976011264721</v>
      </c>
      <c r="Z106" s="28">
        <v>27.59</v>
      </c>
      <c r="AA106" s="27">
        <v>27.588476702509</v>
      </c>
      <c r="AB106" s="28">
        <v>27.588476702509</v>
      </c>
      <c r="AC106" s="28">
        <v>34.07</v>
      </c>
      <c r="AD106" s="27">
        <v>34.0673572708653</v>
      </c>
      <c r="AE106" s="28">
        <v>34.0673572708653</v>
      </c>
      <c r="AF106" s="28">
        <v>29.58</v>
      </c>
      <c r="AG106" s="27">
        <v>29.5820577316948</v>
      </c>
      <c r="AH106" s="28">
        <v>29.5820577316948</v>
      </c>
      <c r="AI106" s="28">
        <v>20.78</v>
      </c>
      <c r="AJ106" s="27">
        <v>20.7811002304148</v>
      </c>
      <c r="AK106" s="28">
        <v>20.7811002304148</v>
      </c>
      <c r="AL106" s="28">
        <v>24.27</v>
      </c>
      <c r="AM106" s="27">
        <v>24.265154889913</v>
      </c>
      <c r="AN106" s="28">
        <v>24.265154889913</v>
      </c>
      <c r="AO106" s="28">
        <v>17.9</v>
      </c>
      <c r="AP106" s="27">
        <v>17.9018335040109</v>
      </c>
      <c r="AQ106" s="28">
        <v>17.9018335040109</v>
      </c>
      <c r="AR106" s="28">
        <v>28.87</v>
      </c>
      <c r="AS106" s="27">
        <v>28.8783057895016</v>
      </c>
      <c r="AT106" s="28">
        <v>28.8748111658457</v>
      </c>
      <c r="AU106" s="28">
        <v>30.28</v>
      </c>
      <c r="AV106" s="27">
        <v>30.2841151985451</v>
      </c>
      <c r="AW106" s="28">
        <v>30.2840002560164</v>
      </c>
      <c r="AX106" s="28">
        <v>31.08</v>
      </c>
      <c r="AY106" s="27">
        <v>31.0923298913353</v>
      </c>
      <c r="AZ106" s="28">
        <v>31.0811974945707</v>
      </c>
      <c r="BA106" s="28">
        <v>26.75</v>
      </c>
      <c r="BB106" s="27">
        <v>26.7521991807476</v>
      </c>
      <c r="BC106" s="28">
        <v>26.7521991807476</v>
      </c>
      <c r="BD106" s="28">
        <v>32.68</v>
      </c>
      <c r="BE106" s="27">
        <v>32.6841589861751</v>
      </c>
      <c r="BF106" s="28">
        <v>32.6841589861751</v>
      </c>
      <c r="BG106" s="28">
        <v>24.23</v>
      </c>
      <c r="BH106" s="27">
        <v>24.2263568868408</v>
      </c>
      <c r="BI106" s="28">
        <v>24.2263568868408</v>
      </c>
      <c r="BJ106" s="28">
        <v>18.46</v>
      </c>
      <c r="BK106" s="27">
        <v>18.4569188428059</v>
      </c>
      <c r="BL106" s="28">
        <v>18.4569188428059</v>
      </c>
      <c r="BM106" s="28">
        <v>22.46</v>
      </c>
      <c r="BN106" s="27">
        <v>22.4588972094214</v>
      </c>
      <c r="BO106" s="28">
        <v>22.4588972094214</v>
      </c>
      <c r="BP106" s="28">
        <v>19.24</v>
      </c>
      <c r="BQ106" s="27">
        <v>18.9486036954641</v>
      </c>
      <c r="BR106" s="28">
        <v>19.2412775217614</v>
      </c>
      <c r="BS106" s="28">
        <v>29.08</v>
      </c>
      <c r="BT106" s="27">
        <v>29.0839180217879</v>
      </c>
      <c r="BU106" s="28">
        <v>29.0968394777266</v>
      </c>
      <c r="BV106" s="28">
        <v>33.63</v>
      </c>
      <c r="BW106" s="27">
        <v>33.6343068356375</v>
      </c>
      <c r="BX106" s="28">
        <v>33.6343068356375</v>
      </c>
      <c r="BY106" s="28">
        <v>27.28</v>
      </c>
      <c r="BZ106" s="27">
        <v>27.2879589093702</v>
      </c>
      <c r="CA106" s="28">
        <v>27.2782322068613</v>
      </c>
      <c r="CB106" s="28">
        <v>34.34</v>
      </c>
      <c r="CC106" s="27">
        <v>34.3437960829493</v>
      </c>
      <c r="CD106" s="28">
        <v>34.3437960829493</v>
      </c>
      <c r="CE106" s="28">
        <v>24.83</v>
      </c>
      <c r="CF106" s="27">
        <v>24.8305630604437</v>
      </c>
      <c r="CG106" s="28">
        <v>24.8305630604437</v>
      </c>
      <c r="CH106" s="28">
        <v>26.1</v>
      </c>
      <c r="CI106" s="27">
        <v>26.095702764977</v>
      </c>
      <c r="CJ106" s="28">
        <v>26.095702764977</v>
      </c>
      <c r="CK106" s="28">
        <v>22.81</v>
      </c>
      <c r="CL106" s="27">
        <v>22.8120250675354</v>
      </c>
      <c r="CM106" s="28">
        <v>22.8120250675354</v>
      </c>
      <c r="CN106" s="28">
        <v>24.35</v>
      </c>
      <c r="CO106" s="27">
        <v>24.356694828469</v>
      </c>
      <c r="CP106" s="28">
        <v>24.3486899023607</v>
      </c>
      <c r="CQ106" s="28">
        <v>18.23</v>
      </c>
      <c r="CR106" s="27">
        <v>17.9391589861751</v>
      </c>
      <c r="CS106" s="28">
        <v>18.232585765489</v>
      </c>
      <c r="CT106" s="28">
        <v>32.93</v>
      </c>
      <c r="CU106" s="27">
        <v>32.9320913890213</v>
      </c>
      <c r="CV106" s="28">
        <v>32.9320913890213</v>
      </c>
      <c r="CW106" s="28">
        <v>16.8</v>
      </c>
      <c r="CX106" s="27">
        <v>16.8043926011265</v>
      </c>
      <c r="CY106" s="28">
        <v>16.8043926011265</v>
      </c>
      <c r="CZ106" s="28">
        <v>27.18</v>
      </c>
      <c r="DA106" s="27">
        <v>27.1788856886841</v>
      </c>
      <c r="DB106" s="28">
        <v>27.1788856886841</v>
      </c>
      <c r="DC106" s="28">
        <v>35.18</v>
      </c>
      <c r="DD106" s="27">
        <v>35.1848153150767</v>
      </c>
      <c r="DE106" s="28">
        <v>35.1848153150767</v>
      </c>
      <c r="DF106" s="28">
        <v>30.93</v>
      </c>
      <c r="DG106" s="27">
        <v>30.0575940860215</v>
      </c>
      <c r="DH106" s="28">
        <v>30.0659274193548</v>
      </c>
      <c r="DI106" s="28">
        <v>21.48</v>
      </c>
      <c r="DJ106" s="27">
        <v>20.7719578853047</v>
      </c>
      <c r="DK106" s="28">
        <v>21.4826760112647</v>
      </c>
      <c r="DL106" s="28">
        <v>25.74</v>
      </c>
      <c r="DM106" s="27">
        <v>25.7437269585254</v>
      </c>
      <c r="DN106" s="28">
        <v>25.7437269585254</v>
      </c>
      <c r="DO106" s="28">
        <v>28.45</v>
      </c>
      <c r="DP106" s="27">
        <v>28.4497900665643</v>
      </c>
      <c r="DQ106" s="28">
        <v>28.4497900665643</v>
      </c>
      <c r="DR106" s="28">
        <v>21.02</v>
      </c>
      <c r="DS106" s="27">
        <v>21.0191596262161</v>
      </c>
      <c r="DT106" s="28">
        <v>21.0191596262161</v>
      </c>
      <c r="DU106" s="28">
        <v>34.45</v>
      </c>
      <c r="DV106" s="27">
        <v>34.4511405529954</v>
      </c>
      <c r="DW106" s="28">
        <v>34.4511405529954</v>
      </c>
      <c r="DX106" s="28">
        <v>32.94</v>
      </c>
      <c r="DY106" s="27">
        <v>32.9405871824073</v>
      </c>
      <c r="DZ106" s="28">
        <v>32.9405871824073</v>
      </c>
      <c r="EA106" s="28">
        <v>25.78</v>
      </c>
      <c r="EB106" s="27">
        <v>25.7783314132105</v>
      </c>
      <c r="EC106" s="28">
        <v>25.7783314132105</v>
      </c>
      <c r="ED106" s="28">
        <v>22.4</v>
      </c>
      <c r="EE106" s="27">
        <v>22.3986833915991</v>
      </c>
      <c r="EF106" s="28">
        <v>22.3986833915991</v>
      </c>
      <c r="EG106" s="28">
        <v>24.28</v>
      </c>
      <c r="EH106" s="27">
        <v>24.2825371223758</v>
      </c>
      <c r="EI106" s="28">
        <v>24.2825371223758</v>
      </c>
      <c r="EJ106" s="28">
        <v>34.62</v>
      </c>
      <c r="EK106" s="27">
        <v>34.8383378136201</v>
      </c>
      <c r="EL106" s="28">
        <v>34.6152303234469</v>
      </c>
      <c r="EM106" s="28">
        <v>19.05</v>
      </c>
      <c r="EN106" s="27">
        <v>19.0103033415128</v>
      </c>
      <c r="EO106" s="28">
        <v>19.048216896640</v>
      </c>
      <c r="EP106" s="28">
        <v>20.58</v>
      </c>
      <c r="EQ106" s="27">
        <v>20.5679672299027</v>
      </c>
      <c r="ER106" s="28">
        <v>20.5759062980031</v>
      </c>
      <c r="ES106" s="28">
        <v>24.42</v>
      </c>
      <c r="ET106" s="27">
        <v>24.415565796211</v>
      </c>
      <c r="EU106" s="28">
        <v>24.415565796211</v>
      </c>
      <c r="EV106" s="28">
        <v>23.72</v>
      </c>
      <c r="EW106" s="27">
        <v>24.024059139785</v>
      </c>
      <c r="EX106" s="28">
        <v>23.7197068612391</v>
      </c>
      <c r="EY106" s="28">
        <v>33.72</v>
      </c>
      <c r="EZ106" s="27">
        <v>34.0945103686636</v>
      </c>
      <c r="FA106" s="28">
        <v>33.7232226062468</v>
      </c>
      <c r="FB106" s="28">
        <v>29.15</v>
      </c>
      <c r="FC106" s="27">
        <v>29.1199411162315</v>
      </c>
      <c r="FD106" s="28">
        <v>29.1531632148596</v>
      </c>
      <c r="FE106" s="28">
        <v>23.7</v>
      </c>
      <c r="FF106" s="27">
        <v>23.6981099590374</v>
      </c>
      <c r="FG106" s="28">
        <v>23.6981099590374</v>
      </c>
      <c r="FH106" s="28">
        <v>28.8</v>
      </c>
      <c r="FI106" s="27">
        <v>28.7952086533538</v>
      </c>
      <c r="FJ106" s="28">
        <v>28.7952086533538</v>
      </c>
      <c r="FK106" s="28">
        <v>24.13</v>
      </c>
      <c r="FL106" s="27">
        <v>24.1250198412698</v>
      </c>
      <c r="FM106" s="28">
        <v>24.1250198412698</v>
      </c>
      <c r="FN106" s="28">
        <v>17.45</v>
      </c>
      <c r="FO106" s="27">
        <v>17.4543778801843</v>
      </c>
      <c r="FP106" s="28">
        <v>17.4543778801843</v>
      </c>
      <c r="FQ106" s="28">
        <v>24.37</v>
      </c>
      <c r="FR106" s="27">
        <v>24.3707571684588</v>
      </c>
      <c r="FS106" s="28">
        <v>24.3707571684588</v>
      </c>
      <c r="FT106" s="32"/>
      <c r="FU106" s="33">
        <f>SUM(SUM(B106,E106,H106,K106,N106,Q106,T106,W106,Z106,AC106,AF106,AI106,AL106,AO106,AR106,AU106,AX106,BA106,BD106,BG106,BJ106,BM106,BP106,BS106,BV106,BY106,CB106,CE106,CH106,CK106),CN106,CQ106,CT106,CW106,CZ106,DC106,DF106,DI106,DL106,DO106,DR106,DU106,DX106,EA106,ED106,EG106,EJ106,EM106,EP106,ES106,EV106,EY106,FB106,FE106,FH106,FK106,FN106,FQ106)/58</f>
        <v>26.209298245614</v>
      </c>
      <c r="FV106" s="33">
        <f>SUM(SUM(C106,F106,I106,L106,O106,R106,U106,X106,AA106,AD106,AG106,AJ106,AM106,AP106,AS106,AV106,AY106,BB106,BE106,BH106,BK106,BN106,BQ106,BT106,BW106,BZ106,CC106,CF106,CI106,CL106),CO106,CR106,CU106,CX106,DA106,DD106,DG106,DJ106,DM106,DP106,DS106,DV106,DY106,EB106,EE106,EH106,EK106,EN106,EQ106,ET106,EW106,EZ106,FC106,FF106,FI106,FL106,FO106,FR106)/58</f>
        <v>26.1745409423196</v>
      </c>
      <c r="FW106" s="33">
        <f>SUM(SUM(D106,G106,J106,M106,P106,S106,V106,Y106,AB106,AE106,AH106,AK106,AN106,AQ106,AT106,AW106,AZ106,BC106,BF106,BI106,BL106,BO106,BR106,BU106,BX106,CA106,CD106,CG106,CJ106,CM106),CP106,CS106,CV106,CY106,DB106,DE106,DH106,DK106,DN106,DQ106,DT106,DW106,DZ106,EC106,EF106,EI106,EL106,EO106,ER106,EU106,EX106,FA106,FD106,FG106,FJ106,FM106,FP106,FS106)/58</f>
        <v>26.1945801857718</v>
      </c>
      <c r="FX106" s="34"/>
      <c r="FY106" s="34"/>
      <c r="FZ106" s="34"/>
      <c r="GA106" s="34"/>
      <c r="GB106" s="31">
        <f>SUM(SUM(D106,G106,J106,M106,P106,S106,V106,Y106,AB106,AE106,AH106,AK106,AQ106,AT106,AW106,AZ106,BC106,BF106,BI106,BO106,BU106,BX106,CA106,CD106,CG106,CJ106,CM106,CS106,CV106,CY106),DB106,DE106,DH106,DK106,DN106,DZ106,EC106,EF106,EL106,EO106,ER106,EU106,EX106,FG106,FJ106,FM106)/46</f>
        <v>26.5305529154277</v>
      </c>
      <c r="GC106" s="37">
        <v>2013</v>
      </c>
      <c r="GD106" s="27">
        <f>AVERAGE(L106,R106,BB106,BH106,CF106,DS106,EH106,EW106,FC106,FF106,FI106,FR106)</f>
        <v>25.1749065735132</v>
      </c>
      <c r="GE106" s="27">
        <f>AVERAGE(M106,S106,BC106,BI106,CG106,DT106,EI106,EX106,FD106,FG106,FJ106,FS106)</f>
        <v>25.1864344884134</v>
      </c>
      <c r="GF106" s="31">
        <f>AVERAGE(I106,BE106,EZ106)</f>
        <v>32.5434877965523</v>
      </c>
      <c r="GG106" s="31">
        <f>AVERAGE(J106,BF106,FA106)</f>
        <v>32.419725209080</v>
      </c>
      <c r="GH106" s="31">
        <f>AVERAGE(O106,AA106,AD106,AG106,AM106,AV106,AY106,BT106,BW106,CU106,DA106,DP106,DV106,DY106,EK106)</f>
        <v>30.7420392311129</v>
      </c>
      <c r="GI106" s="31">
        <f>AVERAGE(P106,AB106,AE106,AH106,AN106,AW106,AZ106,BU106,BX106,CV106,DB106,DQ106,DW106,DZ106,EL106)</f>
        <v>30.7262225615752</v>
      </c>
      <c r="GJ106" s="31">
        <f>AVERAGE(C106,DG106,EE106,EN106,ET106)</f>
        <v>23.782006512009</v>
      </c>
      <c r="GK106" s="31">
        <f>AVERAGE(D106,DH106,EF106,EO106,EU106)</f>
        <v>23.8894809281035</v>
      </c>
      <c r="GL106" s="27">
        <f>AVERAGE(BK106,CR106,CX106)</f>
        <v>17.7334901433692</v>
      </c>
      <c r="GM106" s="27">
        <f>AVERAGE(BL106,CS106,CY106)</f>
        <v>17.8312990698071</v>
      </c>
      <c r="GN106" s="27">
        <f>AVERAGE(AP106,BQ106,CO106,DJ106,DM106,EQ106,FO106)</f>
        <v>20.8207374259802</v>
      </c>
      <c r="GO106" s="27">
        <f>AVERAGE(AQ106,BR106,CP106,DK106,DN106,ER106,FP106)</f>
        <v>20.9640697251586</v>
      </c>
      <c r="GP106" s="27">
        <f>AVERAGE(F106,U106,X106,AJ106,AS106,BN106,BZ106,CC106,CI106,CL106,DD106,EB106,FL106)</f>
        <v>26.4596367102161</v>
      </c>
      <c r="GQ106" s="27">
        <f>AVERAGE(G106,V106,Y106,AK106,AT106,BO106,CA106,CD106,CJ106,CM106,DE106,EC106,FM106)</f>
        <v>26.4413673317451</v>
      </c>
      <c r="GR106" s="27">
        <f>AVERAGE(X106,AS106,CC106,DD106)</f>
        <v>32.7511295784999</v>
      </c>
      <c r="GS106" s="27">
        <f>AVERAGE(Y106,AT106,CD106,DE106)</f>
        <v>32.750255922586</v>
      </c>
      <c r="GT106" s="27">
        <f>AVERAGE(F106,U106,AJ106,BN106,BZ106,CI106,CL106,EB106,FL106)</f>
        <v>23.6634176576455</v>
      </c>
      <c r="GU106" s="27">
        <f>AVERAGE(G106,V106,AK106,BO106,CA106,CJ106,CM106,EC106,FM106)</f>
        <v>23.637416846927</v>
      </c>
      <c r="GV106" s="27"/>
    </row>
    <row r="107" ht="20.35" customHeight="1">
      <c r="A107" s="25">
        <v>2014</v>
      </c>
      <c r="B107" s="26">
        <v>23.56</v>
      </c>
      <c r="C107" s="27">
        <v>23.0601702508961</v>
      </c>
      <c r="D107" s="28">
        <v>23.5647004608295</v>
      </c>
      <c r="E107" s="28">
        <v>21.3</v>
      </c>
      <c r="F107" s="27">
        <v>21.3039240911418</v>
      </c>
      <c r="G107" s="28">
        <v>21.3039240911418</v>
      </c>
      <c r="H107" s="28">
        <v>29.72</v>
      </c>
      <c r="I107" s="27">
        <v>29.7207750896057</v>
      </c>
      <c r="J107" s="28">
        <v>29.7207750896057</v>
      </c>
      <c r="K107" s="28">
        <v>21.87</v>
      </c>
      <c r="L107" s="27">
        <v>21.8951473946805</v>
      </c>
      <c r="M107" s="28">
        <v>21.8737781827409</v>
      </c>
      <c r="N107" s="28">
        <v>33</v>
      </c>
      <c r="O107" t="s" s="30">
        <v>76</v>
      </c>
      <c r="P107" s="28">
        <v>33.000496671787</v>
      </c>
      <c r="Q107" s="28"/>
      <c r="R107" t="s" s="30">
        <v>76</v>
      </c>
      <c r="S107" t="s" s="29">
        <v>76</v>
      </c>
      <c r="T107" s="28">
        <v>22.7</v>
      </c>
      <c r="U107" s="27">
        <v>22.6990015360983</v>
      </c>
      <c r="V107" s="28">
        <v>22.6990015360983</v>
      </c>
      <c r="W107" s="28">
        <v>33.08</v>
      </c>
      <c r="X107" s="27">
        <v>33.0778814644137</v>
      </c>
      <c r="Y107" s="28">
        <v>33.0778814644137</v>
      </c>
      <c r="Z107" s="28">
        <v>27.61</v>
      </c>
      <c r="AA107" s="27">
        <v>27.6115124167947</v>
      </c>
      <c r="AB107" s="28">
        <v>27.6115124167947</v>
      </c>
      <c r="AC107" s="28">
        <v>33.29</v>
      </c>
      <c r="AD107" s="27">
        <v>33.2899398361495</v>
      </c>
      <c r="AE107" s="28">
        <v>33.2899398361495</v>
      </c>
      <c r="AF107" s="28">
        <v>29.32</v>
      </c>
      <c r="AG107" s="27">
        <v>29.3243862007168</v>
      </c>
      <c r="AH107" s="28">
        <v>29.3243862007168</v>
      </c>
      <c r="AI107" s="28">
        <v>20.7</v>
      </c>
      <c r="AJ107" s="27">
        <v>20.7038248847926</v>
      </c>
      <c r="AK107" s="28">
        <v>20.7038248847926</v>
      </c>
      <c r="AL107" s="28">
        <v>24.31</v>
      </c>
      <c r="AM107" s="27">
        <v>24.3075038402458</v>
      </c>
      <c r="AN107" s="28">
        <v>24.3075038402458</v>
      </c>
      <c r="AO107" s="28">
        <v>17.9</v>
      </c>
      <c r="AP107" s="27">
        <v>17.9092421915003</v>
      </c>
      <c r="AQ107" s="28">
        <v>17.8960701484895</v>
      </c>
      <c r="AR107" s="28">
        <v>28.89</v>
      </c>
      <c r="AS107" s="27">
        <v>28.8905453149002</v>
      </c>
      <c r="AT107" s="28">
        <v>28.8905453149002</v>
      </c>
      <c r="AU107" s="28">
        <v>29.69</v>
      </c>
      <c r="AV107" s="27">
        <v>29.6874865591398</v>
      </c>
      <c r="AW107" s="28">
        <v>29.6874865591398</v>
      </c>
      <c r="AX107" s="28">
        <v>30.39</v>
      </c>
      <c r="AY107" s="27">
        <v>30.4116532258064</v>
      </c>
      <c r="AZ107" s="28">
        <v>30.3948120928015</v>
      </c>
      <c r="BA107" s="28">
        <v>26.84</v>
      </c>
      <c r="BB107" s="27">
        <v>26.8359523809524</v>
      </c>
      <c r="BC107" s="28">
        <v>26.8538095238095</v>
      </c>
      <c r="BD107" s="28">
        <v>32.63</v>
      </c>
      <c r="BE107" s="27">
        <v>32.6297529441884</v>
      </c>
      <c r="BF107" s="28">
        <v>32.6297529441884</v>
      </c>
      <c r="BG107" s="28">
        <v>24.57</v>
      </c>
      <c r="BH107" s="27">
        <v>24.5734562211982</v>
      </c>
      <c r="BI107" s="28">
        <v>24.5734562211982</v>
      </c>
      <c r="BJ107" s="28">
        <v>18.42</v>
      </c>
      <c r="BK107" s="27">
        <v>18.4249955197133</v>
      </c>
      <c r="BL107" s="28">
        <v>18.4249955197133</v>
      </c>
      <c r="BM107" s="28">
        <v>22.69</v>
      </c>
      <c r="BN107" s="27">
        <v>22.6886840757809</v>
      </c>
      <c r="BO107" s="28">
        <v>22.6886840757809</v>
      </c>
      <c r="BP107" s="28">
        <v>19.27</v>
      </c>
      <c r="BQ107" s="27">
        <v>19.0025889656938</v>
      </c>
      <c r="BR107" s="28">
        <v>19.2663165642601</v>
      </c>
      <c r="BS107" s="28">
        <v>29.58</v>
      </c>
      <c r="BT107" s="27">
        <v>29.5826587301587</v>
      </c>
      <c r="BU107" s="28">
        <v>29.5826587301587</v>
      </c>
      <c r="BV107" s="28">
        <v>33.02</v>
      </c>
      <c r="BW107" s="27">
        <v>33.0213403340572</v>
      </c>
      <c r="BX107" s="28">
        <v>33.0213403340572</v>
      </c>
      <c r="BY107" s="28">
        <v>27.18</v>
      </c>
      <c r="BZ107" s="27">
        <v>27.1880779569892</v>
      </c>
      <c r="CA107" s="28">
        <v>27.1880779569892</v>
      </c>
      <c r="CB107" s="28">
        <v>33.53</v>
      </c>
      <c r="CC107" s="27">
        <v>33.5309013910224</v>
      </c>
      <c r="CD107" s="28">
        <v>33.5343074756784</v>
      </c>
      <c r="CE107" s="28">
        <v>25.17</v>
      </c>
      <c r="CF107" s="27">
        <v>25.1679633896569</v>
      </c>
      <c r="CG107" s="28">
        <v>25.1679633896569</v>
      </c>
      <c r="CH107" s="28">
        <v>26.14</v>
      </c>
      <c r="CI107" s="27">
        <v>26.1439861751152</v>
      </c>
      <c r="CJ107" s="28">
        <v>26.1439861751152</v>
      </c>
      <c r="CK107" s="28">
        <v>23.03</v>
      </c>
      <c r="CL107" s="27">
        <v>23.0315133216802</v>
      </c>
      <c r="CM107" s="28">
        <v>23.0315133216802</v>
      </c>
      <c r="CN107" s="28">
        <v>24.69</v>
      </c>
      <c r="CO107" s="27">
        <v>24.6888562467998</v>
      </c>
      <c r="CP107" s="28">
        <v>24.6888562467998</v>
      </c>
      <c r="CQ107" s="28">
        <v>18.73</v>
      </c>
      <c r="CR107" s="27">
        <v>18.4314074500768</v>
      </c>
      <c r="CS107" s="28">
        <v>18.7281470814132</v>
      </c>
      <c r="CT107" s="28">
        <v>32.85</v>
      </c>
      <c r="CU107" s="27">
        <v>32.8515322580645</v>
      </c>
      <c r="CV107" s="28">
        <v>32.8515322580645</v>
      </c>
      <c r="CW107" s="28">
        <v>17.18</v>
      </c>
      <c r="CX107" s="27">
        <v>17.1811783154122</v>
      </c>
      <c r="CY107" s="28">
        <v>17.1853449820788</v>
      </c>
      <c r="CZ107" s="28">
        <v>26.84</v>
      </c>
      <c r="DA107" s="27">
        <v>26.8407392473118</v>
      </c>
      <c r="DB107" s="28">
        <v>26.8407392473118</v>
      </c>
      <c r="DC107" s="28">
        <v>36.11</v>
      </c>
      <c r="DD107" s="27">
        <v>36.1085492037008</v>
      </c>
      <c r="DE107" s="28">
        <v>36.1050147209421</v>
      </c>
      <c r="DF107" s="28">
        <v>31.02</v>
      </c>
      <c r="DG107" s="27">
        <v>29.9605830773169</v>
      </c>
      <c r="DH107" s="28">
        <v>29.9605830773169</v>
      </c>
      <c r="DI107" s="28">
        <v>21.7</v>
      </c>
      <c r="DJ107" s="27">
        <v>20.894555171531</v>
      </c>
      <c r="DK107" s="28">
        <v>21.6998425499232</v>
      </c>
      <c r="DL107" s="28">
        <v>25.82</v>
      </c>
      <c r="DM107" s="27">
        <v>25.8202464157706</v>
      </c>
      <c r="DN107" s="28">
        <v>25.8202464157706</v>
      </c>
      <c r="DO107" s="28">
        <v>28.43</v>
      </c>
      <c r="DP107" s="27">
        <v>28.4290033139899</v>
      </c>
      <c r="DQ107" s="28">
        <v>28.4290033139899</v>
      </c>
      <c r="DR107" s="28">
        <v>20.84</v>
      </c>
      <c r="DS107" s="27">
        <v>20.8412736815156</v>
      </c>
      <c r="DT107" s="28">
        <v>20.8412736815156</v>
      </c>
      <c r="DU107" s="28">
        <v>33.47</v>
      </c>
      <c r="DV107" s="27">
        <v>33.4718234767025</v>
      </c>
      <c r="DW107" s="28">
        <v>33.4718234767025</v>
      </c>
      <c r="DX107" s="28">
        <v>32.93</v>
      </c>
      <c r="DY107" s="27">
        <v>32.9296379795893</v>
      </c>
      <c r="DZ107" s="28">
        <v>32.9363920890937</v>
      </c>
      <c r="EA107" s="28">
        <v>25.68</v>
      </c>
      <c r="EB107" s="27">
        <v>25.6833070916539</v>
      </c>
      <c r="EC107" s="28">
        <v>25.6833070916539</v>
      </c>
      <c r="ED107" s="28">
        <v>22.08</v>
      </c>
      <c r="EE107" s="27">
        <v>22.0757846902202</v>
      </c>
      <c r="EF107" s="28">
        <v>22.0757846902202</v>
      </c>
      <c r="EG107" s="28">
        <v>24.23</v>
      </c>
      <c r="EH107" s="27">
        <v>24.2272567844342</v>
      </c>
      <c r="EI107" s="28">
        <v>24.2272567844342</v>
      </c>
      <c r="EJ107" s="28">
        <v>34.03</v>
      </c>
      <c r="EK107" s="27">
        <v>34.1685189452125</v>
      </c>
      <c r="EL107" s="28">
        <v>34.0294832377931</v>
      </c>
      <c r="EM107" s="28">
        <v>18.99</v>
      </c>
      <c r="EN107" s="27">
        <v>18.9875089605735</v>
      </c>
      <c r="EO107" s="28">
        <v>18.9875089605735</v>
      </c>
      <c r="EP107" s="28">
        <v>20.6</v>
      </c>
      <c r="EQ107" s="27">
        <v>20.595290578597</v>
      </c>
      <c r="ER107" s="28">
        <v>20.595290578597</v>
      </c>
      <c r="ES107" s="28">
        <v>24.8</v>
      </c>
      <c r="ET107" s="27">
        <v>24.797279715557</v>
      </c>
      <c r="EU107" s="28">
        <v>24.797279715557</v>
      </c>
      <c r="EV107" s="28">
        <v>23.47</v>
      </c>
      <c r="EW107" s="27">
        <v>23.8017264332504</v>
      </c>
      <c r="EX107" s="28">
        <v>23.4595641321045</v>
      </c>
      <c r="EY107" s="28">
        <v>32.15</v>
      </c>
      <c r="EZ107" s="27">
        <v>32.6053200204813</v>
      </c>
      <c r="FA107" s="28">
        <v>32.1513850486431</v>
      </c>
      <c r="FB107" s="28">
        <v>28.8</v>
      </c>
      <c r="FC107" s="27">
        <v>28.914417562724</v>
      </c>
      <c r="FD107" s="28">
        <v>28.7952816180236</v>
      </c>
      <c r="FE107" s="28">
        <v>23.76</v>
      </c>
      <c r="FF107" s="27">
        <v>23.7565200972862</v>
      </c>
      <c r="FG107" s="28">
        <v>23.7565200972862</v>
      </c>
      <c r="FH107" s="28">
        <v>28.85</v>
      </c>
      <c r="FI107" s="27">
        <v>28.8503757040451</v>
      </c>
      <c r="FJ107" s="28">
        <v>28.8503757040451</v>
      </c>
      <c r="FK107" s="28">
        <v>24.25</v>
      </c>
      <c r="FL107" s="27">
        <v>24.2452035330261</v>
      </c>
      <c r="FM107" s="28">
        <v>24.2452035330261</v>
      </c>
      <c r="FN107" s="28">
        <v>17.73</v>
      </c>
      <c r="FO107" s="27">
        <v>17.7324261108267</v>
      </c>
      <c r="FP107" s="28">
        <v>17.7324261108267</v>
      </c>
      <c r="FQ107" s="28">
        <v>24.59</v>
      </c>
      <c r="FR107" s="27">
        <v>24.592019969278</v>
      </c>
      <c r="FS107" s="28">
        <v>24.592019969278</v>
      </c>
      <c r="FT107" s="32"/>
      <c r="FU107" s="33">
        <f>SUM(SUM(B107,E107,H107,K107,N107,Q107,T107,W107,Z107,AC107,AF107,AI107,AL107,AO107,AR107,AU107,AX107,BA107,BD107,BG107,BJ107,BM107,BP107,BS107,BV107,BY107,CB107,CE107,CH107,CK107),CN107,CQ107,CT107,CW107,CZ107,DC107,DF107,DI107,DL107,DO107,DR107,DU107,DX107,EA107,ED107,EG107,EJ107,EM107,EP107,ES107,EV107,EY107,FB107,FE107,FH107,FK107,FN107,FQ107)/58</f>
        <v>26.2108771929825</v>
      </c>
      <c r="FV107" s="33">
        <f>SUM(SUM(C107,F107,I107,L107,O107,R107,U107,X107,AA107,AD107,AG107,AJ107,AM107,AP107,AS107,AV107,AY107,BB107,BE107,BH107,BK107,BN107,BQ107,BT107,BW107,BZ107,CC107,CF107,CI107,CL107),CO107,CR107,CU107,CX107,DA107,DD107,DG107,DJ107,DM107,DP107,DS107,DV107,DY107,EB107,EE107,EH107,EK107,EN107,EQ107,ET107,EW107,EZ107,FC107,FF107,FI107,FL107,FO107,FR107)/58</f>
        <v>26.0570929953221</v>
      </c>
      <c r="FW107" s="33">
        <f>SUM(SUM(D107,G107,J107,M107,P107,S107,V107,Y107,AB107,AE107,AH107,AK107,AN107,AQ107,AT107,AW107,AZ107,BC107,BF107,BI107,BL107,BO107,BR107,BU107,BX107,CA107,CD107,CG107,CJ107,CM107),CP107,CS107,CV107,CY107,DB107,DE107,DH107,DK107,DN107,DQ107,DT107,DW107,DZ107,EC107,EF107,EI107,EL107,EO107,ER107,EU107,EX107,FA107,FD107,FG107,FJ107,FM107,FP107,FS107)/58</f>
        <v>26.192824340981</v>
      </c>
      <c r="FX107" s="34"/>
      <c r="FY107" s="34"/>
      <c r="FZ107" s="34"/>
      <c r="GA107" s="34"/>
      <c r="GB107" s="31">
        <f>SUM(SUM(D107,G107,J107,M107,P107,S107,V107,Y107,AB107,AE107,AH107,AK107,AQ107,AT107,AW107,AZ107,BC107,BF107,BI107,BO107,BU107,BX107,CA107,CD107,CG107,CJ107,CM107,CS107,CV107,CY107),DB107,DE107,DH107,DK107,DN107,DZ107,EC107,EF107,EL107,EO107,ER107,EU107,EX107,FG107,FJ107,FM107)/46</f>
        <v>26.5791743391441</v>
      </c>
      <c r="GC107" s="37">
        <v>2014</v>
      </c>
      <c r="GD107" s="27">
        <f>AVERAGE(L107,R107,BB107,BH107,CF107,DS107,EH107,EW107,FC107,FF107,FI107,FR107)</f>
        <v>24.859646329002</v>
      </c>
      <c r="GE107" s="27">
        <f>AVERAGE(M107,S107,BC107,BI107,CG107,DT107,EI107,EX107,FD107,FG107,FJ107,FS107)</f>
        <v>24.8173908458266</v>
      </c>
      <c r="GF107" s="31">
        <f>AVERAGE(I107,BE107,EZ107)</f>
        <v>31.6519493514251</v>
      </c>
      <c r="GG107" s="31">
        <f>AVERAGE(J107,BF107,FA107)</f>
        <v>31.5006376941457</v>
      </c>
      <c r="GH107" s="31">
        <f>AVERAGE(O107,AA107,AD107,AG107,AM107,AV107,AY107,BT107,BW107,CU107,DA107,DP107,DV107,DY107,EK107)</f>
        <v>30.4234097402814</v>
      </c>
      <c r="GI107" s="27">
        <f>AVERAGE(P107,AB107,AE107,AH107,AN107,AW107,AZ107,BU107,BX107,CV107,DB107,DQ107,DW107,DZ107,EL107)</f>
        <v>30.5852740203204</v>
      </c>
      <c r="GJ107" s="31">
        <f>AVERAGE(C107,DG107,EE107,EN107,ET107)</f>
        <v>23.7762653389127</v>
      </c>
      <c r="GK107" s="31">
        <f>AVERAGE(D107,DH107,EF107,EO107,EU107)</f>
        <v>23.8771713808994</v>
      </c>
      <c r="GL107" s="27">
        <f>AVERAGE(BK107,CR107,CX107)</f>
        <v>18.0125270950674</v>
      </c>
      <c r="GM107" s="27">
        <f>AVERAGE(BL107,CS107,CY107)</f>
        <v>18.1128291944018</v>
      </c>
      <c r="GN107" s="27">
        <f>AVERAGE(AP107,BQ107,CO107,DJ107,DM107,EQ107,FO107)</f>
        <v>20.9490293829599</v>
      </c>
      <c r="GO107" s="27">
        <f>AVERAGE(AQ107,BR107,CP107,DK107,DN107,ER107,FP107)</f>
        <v>21.0998640878096</v>
      </c>
      <c r="GP107" s="27">
        <f>AVERAGE(F107,U107,X107,AJ107,AS107,BN107,BZ107,CC107,CI107,CL107,DD107,EB107,FL107)</f>
        <v>26.5611846184858</v>
      </c>
      <c r="GQ107" s="27">
        <f>AVERAGE(G107,V107,Y107,AK107,AT107,BO107,CA107,CD107,CJ107,CM107,DE107,EC107,FM107)</f>
        <v>26.5611747417087</v>
      </c>
      <c r="GR107" s="27">
        <f>AVERAGE(X107,AS107,CC107,DD107)</f>
        <v>32.9019693435093</v>
      </c>
      <c r="GS107" s="27">
        <f>AVERAGE(Y107,AT107,CD107,DE107)</f>
        <v>32.9019372439836</v>
      </c>
      <c r="GT107" s="27">
        <f>AVERAGE(F107,U107,AJ107,BN107,BZ107,CI107,CL107,EB107,FL107)</f>
        <v>23.7430580740309</v>
      </c>
      <c r="GU107" s="27">
        <f>AVERAGE(G107,V107,AK107,BO107,CA107,CJ107,CM107,EC107,FM107)</f>
        <v>23.7430580740309</v>
      </c>
      <c r="GV107" s="27"/>
    </row>
    <row r="108" ht="20.35" customHeight="1">
      <c r="A108" s="25">
        <v>2015</v>
      </c>
      <c r="B108" s="26">
        <v>23.23</v>
      </c>
      <c r="C108" s="27">
        <v>22.7629177481152</v>
      </c>
      <c r="D108" s="28">
        <v>23.2267103880855</v>
      </c>
      <c r="E108" s="28">
        <v>21.26</v>
      </c>
      <c r="F108" s="27">
        <v>21.2631778033794</v>
      </c>
      <c r="G108" s="28">
        <v>21.2631778033794</v>
      </c>
      <c r="H108" s="28">
        <v>29.19</v>
      </c>
      <c r="I108" s="27">
        <v>29.1942537122376</v>
      </c>
      <c r="J108" s="28">
        <v>29.1942537122376</v>
      </c>
      <c r="K108" s="28">
        <v>20.8</v>
      </c>
      <c r="L108" s="27">
        <v>20.791092740068</v>
      </c>
      <c r="M108" s="28">
        <v>20.7993884504241</v>
      </c>
      <c r="N108" t="s" s="29">
        <v>75</v>
      </c>
      <c r="O108" t="s" s="30">
        <v>76</v>
      </c>
      <c r="P108" t="s" s="29">
        <v>76</v>
      </c>
      <c r="Q108" s="28">
        <v>28.57</v>
      </c>
      <c r="R108" s="27">
        <v>28.2457774290658</v>
      </c>
      <c r="S108" s="28">
        <v>28.561595594292</v>
      </c>
      <c r="T108" s="28">
        <v>23.11</v>
      </c>
      <c r="U108" s="27">
        <v>23.113031233999</v>
      </c>
      <c r="V108" s="28">
        <v>23.109930875576</v>
      </c>
      <c r="W108" s="28">
        <v>33.06</v>
      </c>
      <c r="X108" s="27">
        <v>33.0637378392217</v>
      </c>
      <c r="Y108" s="28">
        <v>33.0637378392217</v>
      </c>
      <c r="Z108" s="28">
        <v>27.5</v>
      </c>
      <c r="AA108" s="27">
        <v>27.501096390169</v>
      </c>
      <c r="AB108" s="28">
        <v>27.4965713005632</v>
      </c>
      <c r="AC108" s="28">
        <v>34.09</v>
      </c>
      <c r="AD108" s="27">
        <v>34.0859532637675</v>
      </c>
      <c r="AE108" s="28">
        <v>34.0859532637675</v>
      </c>
      <c r="AF108" s="28">
        <v>29.54</v>
      </c>
      <c r="AG108" s="27">
        <v>29.5391193036354</v>
      </c>
      <c r="AH108" s="28">
        <v>29.5391193036354</v>
      </c>
      <c r="AI108" s="28">
        <v>20.65</v>
      </c>
      <c r="AJ108" s="27">
        <v>20.6535476146335</v>
      </c>
      <c r="AK108" s="28">
        <v>20.6529345878136</v>
      </c>
      <c r="AL108" s="28">
        <v>24.12</v>
      </c>
      <c r="AM108" s="27">
        <v>24.1175646441372</v>
      </c>
      <c r="AN108" s="28">
        <v>24.1175646441372</v>
      </c>
      <c r="AO108" s="28">
        <v>17.32</v>
      </c>
      <c r="AP108" s="27">
        <v>17.3213114439324</v>
      </c>
      <c r="AQ108" s="28">
        <v>17.3213114439324</v>
      </c>
      <c r="AR108" s="28">
        <v>28.76</v>
      </c>
      <c r="AS108" s="27">
        <v>28.7610253014814</v>
      </c>
      <c r="AT108" s="28">
        <v>28.7610253014814</v>
      </c>
      <c r="AU108" s="28">
        <v>29.51</v>
      </c>
      <c r="AV108" s="27">
        <v>29.5127201740911</v>
      </c>
      <c r="AW108" s="28">
        <v>29.5351843317972</v>
      </c>
      <c r="AX108" s="28">
        <v>31.32</v>
      </c>
      <c r="AY108" s="27">
        <v>31.3207149257552</v>
      </c>
      <c r="AZ108" s="28">
        <v>31.3207149257552</v>
      </c>
      <c r="BA108" s="28">
        <v>25.83</v>
      </c>
      <c r="BB108" s="27">
        <v>25.8282731694829</v>
      </c>
      <c r="BC108" s="28">
        <v>25.8282731694829</v>
      </c>
      <c r="BD108" s="28">
        <v>32.62</v>
      </c>
      <c r="BE108" s="27">
        <v>32.620324500768</v>
      </c>
      <c r="BF108" s="28">
        <v>32.6146972606247</v>
      </c>
      <c r="BG108" s="28">
        <v>23.81</v>
      </c>
      <c r="BH108" s="27">
        <v>23.8075454429083</v>
      </c>
      <c r="BI108" s="28">
        <v>23.8075454429083</v>
      </c>
      <c r="BJ108" s="28">
        <v>17.9</v>
      </c>
      <c r="BK108" s="27">
        <v>17.8979704301075</v>
      </c>
      <c r="BL108" s="28">
        <v>17.8979704301075</v>
      </c>
      <c r="BM108" s="28">
        <v>22.51</v>
      </c>
      <c r="BN108" s="27">
        <v>22.5054032258065</v>
      </c>
      <c r="BO108" s="28">
        <v>22.5054032258065</v>
      </c>
      <c r="BP108" s="28">
        <v>18.79</v>
      </c>
      <c r="BQ108" s="27">
        <v>18.5226693460106</v>
      </c>
      <c r="BR108" s="28">
        <v>18.7884491807476</v>
      </c>
      <c r="BS108" s="28">
        <v>28.37</v>
      </c>
      <c r="BT108" s="27">
        <v>28.3697752131998</v>
      </c>
      <c r="BU108" s="28">
        <v>28.3791621863799</v>
      </c>
      <c r="BV108" s="28">
        <v>33.13</v>
      </c>
      <c r="BW108" s="27">
        <v>33.1298617511521</v>
      </c>
      <c r="BX108" s="28">
        <v>33.1358922171019</v>
      </c>
      <c r="BY108" s="28">
        <v>27.33</v>
      </c>
      <c r="BZ108" s="27">
        <v>27.3303520225295</v>
      </c>
      <c r="CA108" s="28">
        <v>27.3303520225295</v>
      </c>
      <c r="CB108" s="28">
        <v>33.76</v>
      </c>
      <c r="CC108" s="27">
        <v>33.7610343061956</v>
      </c>
      <c r="CD108" s="28">
        <v>33.7647171018945</v>
      </c>
      <c r="CE108" s="28">
        <v>24.01</v>
      </c>
      <c r="CF108" s="27">
        <v>24.0122280640815</v>
      </c>
      <c r="CG108" s="28">
        <v>24.0122280640815</v>
      </c>
      <c r="CH108" s="28">
        <v>26.39</v>
      </c>
      <c r="CI108" s="27">
        <v>26.3915285061002</v>
      </c>
      <c r="CJ108" s="28">
        <v>26.417122375832</v>
      </c>
      <c r="CK108" s="28">
        <v>23.38</v>
      </c>
      <c r="CL108" s="27">
        <v>23.3765759794834</v>
      </c>
      <c r="CM108" s="28">
        <v>23.3765759794834</v>
      </c>
      <c r="CN108" s="28">
        <v>24.1</v>
      </c>
      <c r="CO108" s="27">
        <v>24.1067667337606</v>
      </c>
      <c r="CP108" s="28">
        <v>24.1040847414234</v>
      </c>
      <c r="CQ108" s="28">
        <v>18.05</v>
      </c>
      <c r="CR108" s="27">
        <v>17.7516398732277</v>
      </c>
      <c r="CS108" s="28">
        <v>18.0470380228473</v>
      </c>
      <c r="CT108" s="28">
        <v>32.63</v>
      </c>
      <c r="CU108" s="27">
        <v>32.6318935305346</v>
      </c>
      <c r="CV108" s="28">
        <v>32.6426981282358</v>
      </c>
      <c r="CW108" s="28">
        <v>16.56</v>
      </c>
      <c r="CX108" s="27">
        <v>16.5609986404647</v>
      </c>
      <c r="CY108" s="28">
        <v>16.5609986404647</v>
      </c>
      <c r="CZ108" s="28">
        <v>27.36</v>
      </c>
      <c r="DA108" s="27">
        <v>27.3553507424475</v>
      </c>
      <c r="DB108" s="28">
        <v>27.3553507424475</v>
      </c>
      <c r="DC108" s="28">
        <v>36.28</v>
      </c>
      <c r="DD108" s="27">
        <v>36.2845573324216</v>
      </c>
      <c r="DE108" s="28">
        <v>36.2845573324216</v>
      </c>
      <c r="DF108" s="28">
        <v>29.1</v>
      </c>
      <c r="DG108" s="27">
        <v>29.0522457933859</v>
      </c>
      <c r="DH108" s="28">
        <v>29.0889810547875</v>
      </c>
      <c r="DI108" s="28">
        <v>20.4</v>
      </c>
      <c r="DJ108" s="27">
        <v>20.3867229902714</v>
      </c>
      <c r="DK108" s="28">
        <v>20.3867229902714</v>
      </c>
      <c r="DL108" s="28">
        <v>25.17</v>
      </c>
      <c r="DM108" s="27">
        <v>25.1725736047107</v>
      </c>
      <c r="DN108" s="28">
        <v>25.1725736047107</v>
      </c>
      <c r="DO108" s="28">
        <v>27.81</v>
      </c>
      <c r="DP108" s="27">
        <v>27.8080056323605</v>
      </c>
      <c r="DQ108" s="28">
        <v>27.8080056323605</v>
      </c>
      <c r="DR108" t="s" s="29">
        <v>75</v>
      </c>
      <c r="DS108" t="s" s="30">
        <v>76</v>
      </c>
      <c r="DT108" t="s" s="29">
        <v>76</v>
      </c>
      <c r="DU108" s="28">
        <v>34.18</v>
      </c>
      <c r="DV108" s="27">
        <v>34.1800898460567</v>
      </c>
      <c r="DW108" s="28">
        <v>34.1835400224235</v>
      </c>
      <c r="DX108" s="28">
        <v>33.63</v>
      </c>
      <c r="DY108" s="27">
        <v>33.6325435227855</v>
      </c>
      <c r="DZ108" s="28">
        <v>33.6325435227855</v>
      </c>
      <c r="EA108" s="28">
        <v>25.99</v>
      </c>
      <c r="EB108" s="27">
        <v>25.9915386584741</v>
      </c>
      <c r="EC108" s="28">
        <v>25.9915386584741</v>
      </c>
      <c r="ED108" s="28">
        <v>21.57</v>
      </c>
      <c r="EE108" s="27">
        <v>21.5709178187404</v>
      </c>
      <c r="EF108" s="28">
        <v>21.5709178187404</v>
      </c>
      <c r="EG108" s="28">
        <v>23.97</v>
      </c>
      <c r="EH108" s="27">
        <v>23.968133640553</v>
      </c>
      <c r="EI108" s="28">
        <v>23.968133640553</v>
      </c>
      <c r="EJ108" s="28">
        <v>33.82</v>
      </c>
      <c r="EK108" s="27">
        <v>33.9520782130056</v>
      </c>
      <c r="EL108" s="28">
        <v>33.8201024506948</v>
      </c>
      <c r="EM108" s="28">
        <v>18.56</v>
      </c>
      <c r="EN108" s="27">
        <v>18.5469169226831</v>
      </c>
      <c r="EO108" s="28">
        <v>18.5598171689885</v>
      </c>
      <c r="EP108" s="28">
        <v>20.11</v>
      </c>
      <c r="EQ108" s="27">
        <v>20.1126209677419</v>
      </c>
      <c r="ER108" s="28">
        <v>20.1126209677419</v>
      </c>
      <c r="ES108" s="28">
        <v>24.29</v>
      </c>
      <c r="ET108" s="27">
        <v>24.2876504979077</v>
      </c>
      <c r="EU108" s="28">
        <v>24.2807443676395</v>
      </c>
      <c r="EV108" s="28">
        <v>23.17</v>
      </c>
      <c r="EW108" s="27">
        <v>23.4576292882745</v>
      </c>
      <c r="EX108" s="28">
        <v>23.1661027905786</v>
      </c>
      <c r="EY108" s="28">
        <v>32.05</v>
      </c>
      <c r="EZ108" s="27">
        <v>32.4720846134153</v>
      </c>
      <c r="FA108" s="28">
        <v>32.0523099078341</v>
      </c>
      <c r="FB108" s="28">
        <v>28.18</v>
      </c>
      <c r="FC108" s="27">
        <v>28.1845705325141</v>
      </c>
      <c r="FD108" s="28">
        <v>28.1845705325141</v>
      </c>
      <c r="FE108" s="28">
        <v>22.91</v>
      </c>
      <c r="FF108" s="27">
        <v>22.9095692524322</v>
      </c>
      <c r="FG108" s="28">
        <v>22.9095692524322</v>
      </c>
      <c r="FH108" s="28">
        <v>28.01</v>
      </c>
      <c r="FI108" s="27">
        <v>28.0100224014337</v>
      </c>
      <c r="FJ108" s="28">
        <v>28.0081048387097</v>
      </c>
      <c r="FK108" s="28">
        <v>24.68</v>
      </c>
      <c r="FL108" s="27">
        <v>24.6780337941628</v>
      </c>
      <c r="FM108" s="28">
        <v>24.6780337941628</v>
      </c>
      <c r="FN108" s="28">
        <v>17.03</v>
      </c>
      <c r="FO108" s="27">
        <v>17.0255523553508</v>
      </c>
      <c r="FP108" s="28">
        <v>17.0255523553508</v>
      </c>
      <c r="FQ108" s="28">
        <v>24.25</v>
      </c>
      <c r="FR108" s="27">
        <v>24.2547343830005</v>
      </c>
      <c r="FS108" s="28">
        <v>24.2547343830005</v>
      </c>
      <c r="FT108" s="32"/>
      <c r="FU108" s="33">
        <f>SUM(SUM(B108,E108,H108,K108,N108,Q108,T108,W108,Z108,AC108,AF108,AI108,AL108,AO108,AR108,AU108,AX108,BA108,BD108,BG108,BJ108,BM108,BP108,BS108,BV108,BY108,CB108,CE108,CH108,CK108),CN108,CQ108,CT108,CW108,CZ108,DC108,DF108,DI108,DL108,DO108,DR108,DU108,DX108,EA108,ED108,EG108,EJ108,EM108,EP108,ES108,EV108,EY108,FB108,FE108,FH108,FK108,FN108,FQ108)/58</f>
        <v>25.9592857142857</v>
      </c>
      <c r="FV108" s="33">
        <f>SUM(SUM(C108,F108,I108,L108,O108,R108,U108,X108,AA108,AD108,AG108,AJ108,AM108,AP108,AS108,AV108,AY108,BB108,BE108,BH108,BK108,BN108,BQ108,BT108,BW108,BZ108,CC108,CF108,CI108,CL108),CO108,CR108,CU108,CX108,DA108,DD108,DG108,DJ108,DM108,DP108,DS108,DV108,DY108,EB108,EE108,EH108,EK108,EN108,EQ108,ET108,EW108,EZ108,FC108,FF108,FI108,FL108,FO108,FR108)/58</f>
        <v>25.9490361626363</v>
      </c>
      <c r="FW108" s="33">
        <f>SUM(SUM(D108,G108,J108,M108,P108,S108,V108,Y108,AB108,AE108,AH108,AK108,AN108,AQ108,AT108,AW108,AZ108,BC108,BF108,BI108,BL108,BO108,BR108,BU108,BX108,CA108,CD108,CG108,CJ108,CM108),CP108,CS108,CV108,CY108,DB108,DE108,DH108,DK108,DN108,DQ108,DT108,DW108,DZ108,EC108,EF108,EI108,EL108,EO108,ER108,EU108,EX108,FA108,FD108,FG108,FJ108,FM108,FP108,FS108)/58</f>
        <v>25.959955531887</v>
      </c>
      <c r="FX108" s="34"/>
      <c r="FY108" s="34"/>
      <c r="FZ108" s="34"/>
      <c r="GA108" s="34"/>
      <c r="GB108" s="31">
        <f>SUM(SUM(D108,G108,J108,M108,P108,S108,V108,Y108,AB108,AE108,AH108,AK108,AQ108,AT108,AW108,AZ108,BC108,BF108,BI108,BO108,BU108,BX108,CA108,CD108,CG108,CJ108,CM108,CS108,CV108,CY108),DB108,DE108,DH108,DK108,DN108,DZ108,EC108,EF108,EL108,EO108,ER108,EU108,EX108,FG108,FJ108,FM108)/46</f>
        <v>26.252724318116</v>
      </c>
      <c r="GC108" s="37">
        <v>2015</v>
      </c>
      <c r="GD108" s="27">
        <f>AVERAGE(L108,R108,BB108,BH108,CF108,DS108,EH108,EW108,FC108,FF108,FI108,FR108)</f>
        <v>24.8608705767104</v>
      </c>
      <c r="GE108" s="27">
        <f>AVERAGE(M108,S108,BC108,BI108,CG108,DT108,EI108,EX108,FD108,FG108,FJ108,FS108)</f>
        <v>24.8636587417252</v>
      </c>
      <c r="GF108" s="31">
        <f>AVERAGE(I108,BE108,EZ108)</f>
        <v>31.428887608807</v>
      </c>
      <c r="GG108" s="31">
        <f>AVERAGE(J108,BF108,FA108)</f>
        <v>31.2870869602321</v>
      </c>
      <c r="GH108" s="31">
        <f>AVERAGE(O108,AA108,AD108,AG108,AM108,AV108,AY108,BT108,BW108,CU108,DA108,DP108,DV108,DY108,EK108)</f>
        <v>30.5097690823641</v>
      </c>
      <c r="GI108" s="31">
        <f>AVERAGE(P108,AB108,AE108,AH108,AN108,AW108,AZ108,BU108,BX108,CV108,DB108,DQ108,DW108,DZ108,EL108)</f>
        <v>30.5037430480061</v>
      </c>
      <c r="GJ108" s="31">
        <f>AVERAGE(C108,DG108,EE108,EN108,ET108)</f>
        <v>23.2441297561665</v>
      </c>
      <c r="GK108" s="31">
        <f>AVERAGE(D108,DH108,EF108,EO108,EU108)</f>
        <v>23.3454341596483</v>
      </c>
      <c r="GL108" s="27">
        <f>AVERAGE(BK108,CR108,CX108)</f>
        <v>17.4035363146</v>
      </c>
      <c r="GM108" s="27">
        <f>AVERAGE(BL108,CS108,CY108)</f>
        <v>17.5020023644732</v>
      </c>
      <c r="GN108" s="27">
        <f>AVERAGE(AP108,BQ108,CO108,DJ108,DM108,EQ108,FO108)</f>
        <v>20.3783167773969</v>
      </c>
      <c r="GO108" s="27">
        <f>AVERAGE(AQ108,BR108,CP108,DK108,DN108,ER108,FP108)</f>
        <v>20.415902183454</v>
      </c>
      <c r="GP108" s="27">
        <f>AVERAGE(F108,U108,X108,AJ108,AS108,BN108,BZ108,CC108,CI108,CL108,DD108,EB108,FL108)</f>
        <v>26.7056572013761</v>
      </c>
      <c r="GQ108" s="27">
        <f>AVERAGE(G108,V108,Y108,AK108,AT108,BO108,CA108,CD108,CJ108,CM108,DE108,EC108,FM108)</f>
        <v>26.7076236075443</v>
      </c>
      <c r="GR108" s="27">
        <f>AVERAGE(X108,AS108,CC108,DD108)</f>
        <v>32.9675886948301</v>
      </c>
      <c r="GS108" s="27">
        <f>AVERAGE(Y108,AT108,CD108,DE108)</f>
        <v>32.9685093937548</v>
      </c>
      <c r="GT108" s="27">
        <f>AVERAGE(F108,U108,AJ108,BN108,BZ108,CI108,CL108,EB108,FL108)</f>
        <v>23.9225765376187</v>
      </c>
      <c r="GU108" s="27">
        <f>AVERAGE(G108,V108,AK108,BO108,CA108,CJ108,CM108,EC108,FM108)</f>
        <v>23.9250077025619</v>
      </c>
      <c r="GV108" s="27"/>
    </row>
    <row r="109" ht="20.35" customHeight="1">
      <c r="A109" s="25">
        <v>2016</v>
      </c>
      <c r="B109" s="26">
        <v>22.88</v>
      </c>
      <c r="C109" s="27">
        <v>22.3888079347423</v>
      </c>
      <c r="D109" s="28">
        <v>22.8754730564825</v>
      </c>
      <c r="E109" s="28">
        <v>20.07</v>
      </c>
      <c r="F109" s="27">
        <v>20.0714613459399</v>
      </c>
      <c r="G109" s="28">
        <v>20.0749814608825</v>
      </c>
      <c r="H109" s="28">
        <v>29.45</v>
      </c>
      <c r="I109" s="27">
        <v>29.4517615251514</v>
      </c>
      <c r="J109" s="28">
        <v>29.4517615251514</v>
      </c>
      <c r="K109" s="28">
        <v>21</v>
      </c>
      <c r="L109" s="27">
        <v>20.9482360986046</v>
      </c>
      <c r="M109" s="28">
        <v>20.9978888535763</v>
      </c>
      <c r="N109" s="28">
        <v>31.95</v>
      </c>
      <c r="O109" s="27">
        <v>31.8887570115139</v>
      </c>
      <c r="P109" s="28">
        <v>31.9451914212931</v>
      </c>
      <c r="Q109" s="28">
        <v>28.15</v>
      </c>
      <c r="R109" s="27">
        <v>27.8586361389198</v>
      </c>
      <c r="S109" s="28">
        <v>28.1442470028427</v>
      </c>
      <c r="T109" s="28">
        <v>21.5</v>
      </c>
      <c r="U109" s="27">
        <v>21.5030469039674</v>
      </c>
      <c r="V109" s="28">
        <v>21.5030469039674</v>
      </c>
      <c r="W109" s="28">
        <v>33.35</v>
      </c>
      <c r="X109" s="27">
        <v>33.3467290816957</v>
      </c>
      <c r="Y109" s="28">
        <v>33.3467290816957</v>
      </c>
      <c r="Z109" s="28">
        <v>27.81</v>
      </c>
      <c r="AA109" s="27">
        <v>27.8115696452849</v>
      </c>
      <c r="AB109" s="28">
        <v>27.8115696452849</v>
      </c>
      <c r="AC109" s="28">
        <v>33.94</v>
      </c>
      <c r="AD109" s="27">
        <v>33.9385111187169</v>
      </c>
      <c r="AE109" s="28">
        <v>33.9385111187169</v>
      </c>
      <c r="AF109" s="28">
        <v>30.16</v>
      </c>
      <c r="AG109" s="27">
        <v>30.1586376838462</v>
      </c>
      <c r="AH109" s="28">
        <v>30.1609674329502</v>
      </c>
      <c r="AI109" s="28">
        <v>19.69</v>
      </c>
      <c r="AJ109" s="27">
        <v>19.6911386108021</v>
      </c>
      <c r="AK109" s="28">
        <v>19.6911386108021</v>
      </c>
      <c r="AL109" s="28">
        <v>24.96</v>
      </c>
      <c r="AM109" s="27">
        <v>24.9654458657768</v>
      </c>
      <c r="AN109" s="28">
        <v>24.9654458657768</v>
      </c>
      <c r="AO109" s="28">
        <v>17.52</v>
      </c>
      <c r="AP109" s="27">
        <v>17.5180608083055</v>
      </c>
      <c r="AQ109" s="28">
        <v>17.5180608083055</v>
      </c>
      <c r="AR109" s="28">
        <v>27.49</v>
      </c>
      <c r="AS109" s="27">
        <v>27.4940643925349</v>
      </c>
      <c r="AT109" s="28">
        <v>27.4906065381288</v>
      </c>
      <c r="AU109" s="28">
        <v>28.77</v>
      </c>
      <c r="AV109" s="27">
        <v>28.7623724773558</v>
      </c>
      <c r="AW109" s="28">
        <v>28.7821768013843</v>
      </c>
      <c r="AX109" s="28">
        <v>31.29</v>
      </c>
      <c r="AY109" s="27">
        <v>31.2913118411992</v>
      </c>
      <c r="AZ109" s="28">
        <v>31.2934362254357</v>
      </c>
      <c r="BA109" s="28">
        <v>25.69</v>
      </c>
      <c r="BB109" s="27">
        <v>25.6861006056112</v>
      </c>
      <c r="BC109" s="28">
        <v>25.6861006056112</v>
      </c>
      <c r="BD109" s="28">
        <v>33.24</v>
      </c>
      <c r="BE109" s="27">
        <v>33.2411259424052</v>
      </c>
      <c r="BF109" s="28">
        <v>33.2411259424052</v>
      </c>
      <c r="BG109" s="28">
        <v>23.37</v>
      </c>
      <c r="BH109" s="27">
        <v>23.3683286985539</v>
      </c>
      <c r="BI109" s="28">
        <v>23.3683286985539</v>
      </c>
      <c r="BJ109" s="28">
        <v>18.35</v>
      </c>
      <c r="BK109" s="27">
        <v>18.3459856630824</v>
      </c>
      <c r="BL109" s="28">
        <v>18.3484050179211</v>
      </c>
      <c r="BM109" s="28">
        <v>21.52</v>
      </c>
      <c r="BN109" s="27">
        <v>21.4963777654184</v>
      </c>
      <c r="BO109" s="28">
        <v>21.5231210604375</v>
      </c>
      <c r="BP109" s="28">
        <v>19.28</v>
      </c>
      <c r="BQ109" s="27">
        <v>19.0676356445433</v>
      </c>
      <c r="BR109" s="28">
        <v>19.2806504140403</v>
      </c>
      <c r="BS109" s="28">
        <v>29.65</v>
      </c>
      <c r="BT109" s="27">
        <v>29.6458676307008</v>
      </c>
      <c r="BU109" s="28">
        <v>29.648878383389</v>
      </c>
      <c r="BV109" s="28">
        <v>33.64</v>
      </c>
      <c r="BW109" s="27">
        <v>33.6385137807441</v>
      </c>
      <c r="BX109" s="28">
        <v>33.6385137807441</v>
      </c>
      <c r="BY109" s="28">
        <v>25.67</v>
      </c>
      <c r="BZ109" s="27">
        <v>25.6660125448029</v>
      </c>
      <c r="CA109" s="28">
        <v>25.6660125448029</v>
      </c>
      <c r="CB109" s="28">
        <v>34.72</v>
      </c>
      <c r="CC109" s="27">
        <v>34.6754780002472</v>
      </c>
      <c r="CD109" s="28">
        <v>34.7155632801879</v>
      </c>
      <c r="CE109" s="28">
        <v>24.57</v>
      </c>
      <c r="CF109" s="27">
        <v>24.5735815257694</v>
      </c>
      <c r="CG109" s="28">
        <v>24.5735815257694</v>
      </c>
      <c r="CH109" s="28">
        <v>24.87</v>
      </c>
      <c r="CI109" s="27">
        <v>24.8748720727322</v>
      </c>
      <c r="CJ109" s="28">
        <v>24.8748720727322</v>
      </c>
      <c r="CK109" s="28">
        <v>21.22</v>
      </c>
      <c r="CL109" s="27">
        <v>21.2174499443826</v>
      </c>
      <c r="CM109" s="28">
        <v>21.2174499443826</v>
      </c>
      <c r="CN109" s="28">
        <v>23.49</v>
      </c>
      <c r="CO109" s="27">
        <v>23.483343529848</v>
      </c>
      <c r="CP109" s="28">
        <v>23.4937745643307</v>
      </c>
      <c r="CQ109" s="28">
        <v>18.06</v>
      </c>
      <c r="CR109" s="27">
        <v>18.0596289086639</v>
      </c>
      <c r="CS109" s="28">
        <v>18.0596289086639</v>
      </c>
      <c r="CT109" s="28">
        <v>31.32</v>
      </c>
      <c r="CU109" s="27">
        <v>31.3169085182831</v>
      </c>
      <c r="CV109" s="28">
        <v>31.303876719622</v>
      </c>
      <c r="CW109" s="28">
        <v>17.04</v>
      </c>
      <c r="CX109" s="27">
        <v>17.0421221109875</v>
      </c>
      <c r="CY109" s="28">
        <v>17.0421221109875</v>
      </c>
      <c r="CZ109" s="28">
        <v>27.54</v>
      </c>
      <c r="DA109" s="27">
        <v>27.549321018865</v>
      </c>
      <c r="DB109" s="28">
        <v>27.544340659718</v>
      </c>
      <c r="DC109" s="28">
        <v>36.5</v>
      </c>
      <c r="DD109" s="27">
        <v>36.498047521938</v>
      </c>
      <c r="DE109" s="28">
        <v>36.498047521938</v>
      </c>
      <c r="DF109" s="28">
        <v>28.78</v>
      </c>
      <c r="DG109" s="27">
        <v>28.705632183908</v>
      </c>
      <c r="DH109" s="28">
        <v>28.7841868880375</v>
      </c>
      <c r="DI109" s="28">
        <v>20.33</v>
      </c>
      <c r="DJ109" s="27">
        <v>20.3319169447534</v>
      </c>
      <c r="DK109" s="28">
        <v>20.3319169447534</v>
      </c>
      <c r="DL109" s="28">
        <v>24.81</v>
      </c>
      <c r="DM109" s="27">
        <v>24.8092754294896</v>
      </c>
      <c r="DN109" s="28">
        <v>24.8092754294896</v>
      </c>
      <c r="DO109" s="28">
        <v>28.1</v>
      </c>
      <c r="DP109" s="27">
        <v>28.0952079471017</v>
      </c>
      <c r="DQ109" s="28">
        <v>28.0952079471017</v>
      </c>
      <c r="DR109" s="28">
        <v>21.54</v>
      </c>
      <c r="DS109" s="27">
        <v>21.5430413422321</v>
      </c>
      <c r="DT109" s="28">
        <v>21.5430413422321</v>
      </c>
      <c r="DU109" s="28">
        <v>34.1</v>
      </c>
      <c r="DV109" s="27">
        <v>34.0984318996416</v>
      </c>
      <c r="DW109" s="28">
        <v>34.0984318996416</v>
      </c>
      <c r="DX109" s="28">
        <v>33.81</v>
      </c>
      <c r="DY109" s="27">
        <v>33.8123990648045</v>
      </c>
      <c r="DZ109" s="28">
        <v>33.8123990648045</v>
      </c>
      <c r="EA109" s="28">
        <v>24.39</v>
      </c>
      <c r="EB109" s="27">
        <v>24.3905363984674</v>
      </c>
      <c r="EC109" s="28">
        <v>24.3905363984674</v>
      </c>
      <c r="ED109" s="28">
        <v>21.19</v>
      </c>
      <c r="EE109" s="27">
        <v>21.1855447410703</v>
      </c>
      <c r="EF109" s="28">
        <v>21.1773167717217</v>
      </c>
      <c r="EG109" s="28">
        <v>24.65</v>
      </c>
      <c r="EH109" s="27">
        <v>24.6521931776047</v>
      </c>
      <c r="EI109" s="28">
        <v>24.6414173155358</v>
      </c>
      <c r="EJ109" s="28">
        <v>33.57</v>
      </c>
      <c r="EK109" s="27">
        <v>33.7485712520084</v>
      </c>
      <c r="EL109" s="28">
        <v>33.5669166700998</v>
      </c>
      <c r="EM109" s="28">
        <v>18.19</v>
      </c>
      <c r="EN109" s="27">
        <v>18.1883599060685</v>
      </c>
      <c r="EO109" s="28">
        <v>18.1883599060685</v>
      </c>
      <c r="EP109" s="28">
        <v>20.42</v>
      </c>
      <c r="EQ109" s="27">
        <v>20.4213097886541</v>
      </c>
      <c r="ER109" s="28">
        <v>20.4213097886541</v>
      </c>
      <c r="ES109" s="28">
        <v>23.61</v>
      </c>
      <c r="ET109" s="27">
        <v>23.6131108639229</v>
      </c>
      <c r="EU109" s="28">
        <v>23.6269370287974</v>
      </c>
      <c r="EV109" s="28">
        <v>23.85</v>
      </c>
      <c r="EW109" s="27">
        <v>24.2148529230009</v>
      </c>
      <c r="EX109" s="28">
        <v>23.8526177233964</v>
      </c>
      <c r="EY109" s="28">
        <v>32.84</v>
      </c>
      <c r="EZ109" s="27">
        <v>32.8448067605982</v>
      </c>
      <c r="FA109" s="28">
        <v>32.8554340007416</v>
      </c>
      <c r="FB109" s="28">
        <v>27.91</v>
      </c>
      <c r="FC109" s="27">
        <v>27.914906995427</v>
      </c>
      <c r="FD109" s="28">
        <v>27.914906995427</v>
      </c>
      <c r="FE109" s="28">
        <v>22.9</v>
      </c>
      <c r="FF109" s="27">
        <v>22.8980762575701</v>
      </c>
      <c r="FG109" s="28">
        <v>22.8980762575701</v>
      </c>
      <c r="FH109" s="28">
        <v>27.39</v>
      </c>
      <c r="FI109" s="27">
        <v>27.3879773822766</v>
      </c>
      <c r="FJ109" s="28">
        <v>27.4044648374737</v>
      </c>
      <c r="FK109" s="28">
        <v>22.66</v>
      </c>
      <c r="FL109" s="27">
        <v>22.6559325176122</v>
      </c>
      <c r="FM109" s="28">
        <v>22.6559325176122</v>
      </c>
      <c r="FN109" s="28">
        <v>17.34</v>
      </c>
      <c r="FO109" s="27">
        <v>17.3357245705104</v>
      </c>
      <c r="FP109" s="28">
        <v>17.336656470152</v>
      </c>
      <c r="FQ109" s="28">
        <v>25.08</v>
      </c>
      <c r="FR109" s="27">
        <v>25.0764571746385</v>
      </c>
      <c r="FS109" s="28">
        <v>25.0766740823137</v>
      </c>
      <c r="FT109" s="32"/>
      <c r="FU109" s="33">
        <f>SUM(SUM(B109,E109,H109,K109,N109,Q109,T109,W109,Z109,AC109,AF109,AI109,AL109,AO109,AR109,AU109,AX109,BA109,BD109,BG109,BJ109,BM109,BP109,BS109,BV109,BY109,CB109,CE109,CH109,CK109),CN109,CQ109,CT109,CW109,CZ109,DC109,DF109,DI109,DL109,DO109,DR109,DU109,DX109,EA109,ED109,EG109,EJ109,EM109,EP109,ES109,EV109,EY109,FB109,FE109,FH109,FK109,FN109,FQ109)/58</f>
        <v>25.8134482758621</v>
      </c>
      <c r="FV109" s="33">
        <f>SUM(SUM(C109,F109,I109,L109,O109,R109,U109,X109,AA109,AD109,AG109,AJ109,AM109,AP109,AS109,AV109,AY109,BB109,BE109,BH109,BK109,BN109,BQ109,BT109,BW109,BZ109,CC109,CF109,CI109,CL109),CO109,CR109,CU109,CX109,DA109,DD109,DG109,DJ109,DM109,DP109,DS109,DV109,DY109,EB109,EE109,EH109,EK109,EN109,EQ109,ET109,EW109,EZ109,FC109,FF109,FI109,FL109,FO109,FR109)/58</f>
        <v>25.8010261281603</v>
      </c>
      <c r="FW109" s="33">
        <f>SUM(SUM(D109,G109,J109,M109,P109,S109,V109,Y109,AB109,AE109,AH109,AK109,AN109,AQ109,AT109,AW109,AZ109,BC109,BF109,BI109,BL109,BO109,BR109,BU109,BX109,CA109,CD109,CG109,CJ109,CM109),CP109,CS109,CV109,CY109,DB109,DE109,DH109,DK109,DN109,DQ109,DT109,DW109,DZ109,EC109,EF109,EI109,EL109,EO109,ER109,EU109,EX109,FA109,FD109,FG109,FJ109,FM109,FP109,FS109)/58</f>
        <v>25.8137524549829</v>
      </c>
      <c r="FX109" s="34"/>
      <c r="FY109" s="34"/>
      <c r="FZ109" s="34"/>
      <c r="GA109" s="34"/>
      <c r="GB109" s="31">
        <f>SUM(SUM(D109,G109,J109,M109,P109,S109,V109,Y109,AB109,AE109,AH109,AK109,AQ109,AT109,AW109,AZ109,BC109,BF109,BI109,BO109,BU109,BX109,CA109,CD109,CG109,CJ109,CM109,CS109,CV109,CY109),DB109,DE109,DH109,DK109,DN109,DZ109,EC109,EF109,EL109,EO109,ER109,EU109,EX109,FG109,FJ109,FM109)/46</f>
        <v>26.0771216624737</v>
      </c>
      <c r="GC109" s="37">
        <v>2016</v>
      </c>
      <c r="GD109" s="27">
        <f>AVERAGE(L109,R109,BB109,BH109,CF109,DS109,EH109,EW109,FC109,FF109,FI109,FR109)</f>
        <v>24.6768656933507</v>
      </c>
      <c r="GE109" s="27">
        <f>AVERAGE(M109,S109,BC109,BI109,CG109,DT109,EI109,EX109,FD109,FG109,FJ109,FS109)</f>
        <v>24.6751121033585</v>
      </c>
      <c r="GF109" s="31">
        <f>AVERAGE(I109,BE109,EZ109)</f>
        <v>31.8458980760516</v>
      </c>
      <c r="GG109" s="31">
        <f>AVERAGE(J109,BF109,FA109)</f>
        <v>31.8494404894327</v>
      </c>
      <c r="GH109" s="27">
        <f>AVERAGE(O109,AA109,AD109,AG109,AM109,AV109,AY109,BT109,BW109,CU109,DA109,DP109,DV109,DY109,EK109)</f>
        <v>30.7147884503895</v>
      </c>
      <c r="GI109" s="27">
        <f>AVERAGE(P109,AB109,AE109,AH109,AN109,AW109,AZ109,BU109,BX109,CV109,DB109,DQ109,DW109,DZ109,EL109)</f>
        <v>30.7070575757308</v>
      </c>
      <c r="GJ109" s="31">
        <f>AVERAGE(C109,DG109,EE109,EN109,ET109)</f>
        <v>22.8162911259424</v>
      </c>
      <c r="GK109" s="31">
        <f>AVERAGE(D109,DH109,EF109,EO109,EU109)</f>
        <v>22.9304547302215</v>
      </c>
      <c r="GL109" s="27">
        <f>AVERAGE(BK109,CR109,CX109)</f>
        <v>17.8159122275779</v>
      </c>
      <c r="GM109" s="27">
        <f>AVERAGE(BL109,CS109,CY109)</f>
        <v>17.8167186791908</v>
      </c>
      <c r="GN109" s="27">
        <f>AVERAGE(AP109,BQ109,CO109,DJ109,DM109,EQ109,FO109)</f>
        <v>20.4238952451578</v>
      </c>
      <c r="GO109" s="27">
        <f>AVERAGE(AQ109,BR109,CP109,DK109,DN109,ER109,FP109)</f>
        <v>20.4559492028179</v>
      </c>
      <c r="GP109" s="27">
        <f>AVERAGE(F109,U109,X109,AJ109,AS109,BN109,BZ109,CC109,CI109,CL109,DD109,EB109,FL109)</f>
        <v>25.6600882385031</v>
      </c>
      <c r="GQ109" s="27">
        <f>AVERAGE(G109,V109,Y109,AK109,AT109,BO109,CA109,CD109,CJ109,CM109,DE109,EC109,FM109)</f>
        <v>25.6652336873875</v>
      </c>
      <c r="GR109" s="27">
        <f>AVERAGE(X109,AS109,CC109,DD109)</f>
        <v>33.003579749104</v>
      </c>
      <c r="GS109" s="27">
        <f>AVERAGE(Y109,AT109,CD109,DE109)</f>
        <v>33.0127366054876</v>
      </c>
      <c r="GT109" s="27">
        <f>AVERAGE(F109,U109,AJ109,BN109,BZ109,CI109,CL109,EB109,FL109)</f>
        <v>22.3963142337917</v>
      </c>
      <c r="GU109" s="27">
        <f>AVERAGE(G109,V109,AK109,BO109,CA109,CJ109,CM109,EC109,FM109)</f>
        <v>22.3996768348985</v>
      </c>
      <c r="GV109" s="27"/>
    </row>
    <row r="110" ht="20.35" customHeight="1">
      <c r="A110" s="25">
        <v>2017</v>
      </c>
      <c r="B110" s="26">
        <v>23.33</v>
      </c>
      <c r="C110" s="27">
        <v>22.9298783922171</v>
      </c>
      <c r="D110" s="28">
        <v>23.327276625704</v>
      </c>
      <c r="E110" s="28">
        <v>20.62</v>
      </c>
      <c r="F110" s="27">
        <v>20.6015905140534</v>
      </c>
      <c r="G110" s="28">
        <v>20.6155464527508</v>
      </c>
      <c r="H110" s="28">
        <v>30.66</v>
      </c>
      <c r="I110" s="27">
        <v>30.6635320329466</v>
      </c>
      <c r="J110" s="28">
        <v>30.6635320329466</v>
      </c>
      <c r="K110" s="28">
        <v>22.03</v>
      </c>
      <c r="L110" s="27">
        <v>22.012124799235</v>
      </c>
      <c r="M110" s="28">
        <v>22.0337796184473</v>
      </c>
      <c r="N110" t="s" s="29">
        <v>75</v>
      </c>
      <c r="O110" t="s" s="30">
        <v>76</v>
      </c>
      <c r="P110" t="s" s="29">
        <v>76</v>
      </c>
      <c r="Q110" s="28">
        <v>29.3</v>
      </c>
      <c r="R110" s="27">
        <v>29.2955936626098</v>
      </c>
      <c r="S110" s="28">
        <v>29.2955936626098</v>
      </c>
      <c r="T110" s="28">
        <v>22.33</v>
      </c>
      <c r="U110" s="27">
        <v>22.3541428627084</v>
      </c>
      <c r="V110" s="28">
        <v>22.3273774306097</v>
      </c>
      <c r="W110" s="28">
        <v>32.94</v>
      </c>
      <c r="X110" s="27">
        <v>32.9380821724315</v>
      </c>
      <c r="Y110" s="28">
        <v>32.9380821724315</v>
      </c>
      <c r="Z110" s="28">
        <v>28</v>
      </c>
      <c r="AA110" s="27">
        <v>28.0024685055706</v>
      </c>
      <c r="AB110" s="28">
        <v>28.0024685055706</v>
      </c>
      <c r="AC110" t="s" s="29">
        <v>75</v>
      </c>
      <c r="AD110" t="s" s="30">
        <v>76</v>
      </c>
      <c r="AE110" t="s" s="29">
        <v>76</v>
      </c>
      <c r="AF110" s="28">
        <v>29.91</v>
      </c>
      <c r="AG110" s="27">
        <v>29.9149743983615</v>
      </c>
      <c r="AH110" s="28">
        <v>29.9149743983615</v>
      </c>
      <c r="AI110" s="28">
        <v>20.04</v>
      </c>
      <c r="AJ110" s="27">
        <v>20.0445278855741</v>
      </c>
      <c r="AK110" s="28">
        <v>20.0445278855741</v>
      </c>
      <c r="AL110" s="28">
        <v>24.96</v>
      </c>
      <c r="AM110" s="27">
        <v>24.9551779313876</v>
      </c>
      <c r="AN110" s="28">
        <v>24.9551779313876</v>
      </c>
      <c r="AO110" s="28">
        <v>17.56</v>
      </c>
      <c r="AP110" s="27">
        <v>17.5611930363543</v>
      </c>
      <c r="AQ110" s="28">
        <v>17.5857722645973</v>
      </c>
      <c r="AR110" s="28">
        <v>28.28</v>
      </c>
      <c r="AS110" s="27">
        <v>28.279540470207</v>
      </c>
      <c r="AT110" s="28">
        <v>28.279540470207</v>
      </c>
      <c r="AU110" s="28">
        <v>30.75</v>
      </c>
      <c r="AV110" s="27">
        <v>30.7532490759868</v>
      </c>
      <c r="AW110" s="28">
        <v>30.757823590978</v>
      </c>
      <c r="AX110" s="28">
        <v>31.04</v>
      </c>
      <c r="AY110" s="27">
        <v>31.0372868663595</v>
      </c>
      <c r="AZ110" s="28">
        <v>31.0372868663595</v>
      </c>
      <c r="BA110" s="28">
        <v>27.28</v>
      </c>
      <c r="BB110" s="27">
        <v>27.2886456733231</v>
      </c>
      <c r="BC110" s="28">
        <v>27.2783726848173</v>
      </c>
      <c r="BD110" s="28">
        <v>32.77</v>
      </c>
      <c r="BE110" s="27">
        <v>32.7704051459293</v>
      </c>
      <c r="BF110" s="28">
        <v>32.7704051459293</v>
      </c>
      <c r="BG110" s="28">
        <v>24.27</v>
      </c>
      <c r="BH110" s="27">
        <v>24.2703629032258</v>
      </c>
      <c r="BI110" s="28">
        <v>24.2703629032258</v>
      </c>
      <c r="BJ110" s="28">
        <v>18.24</v>
      </c>
      <c r="BK110" s="27">
        <v>18.236818952275</v>
      </c>
      <c r="BL110" s="28">
        <v>18.236818952275</v>
      </c>
      <c r="BM110" s="28">
        <v>21.92</v>
      </c>
      <c r="BN110" s="27">
        <v>21.9185599961156</v>
      </c>
      <c r="BO110" s="28">
        <v>21.9174871991807</v>
      </c>
      <c r="BP110" s="28">
        <v>19.04</v>
      </c>
      <c r="BQ110" s="27">
        <v>19.0407814900154</v>
      </c>
      <c r="BR110" s="28">
        <v>19.0407814900154</v>
      </c>
      <c r="BS110" s="28">
        <v>29.34</v>
      </c>
      <c r="BT110" s="27">
        <v>29.3421134152586</v>
      </c>
      <c r="BU110" s="28">
        <v>29.3366653865847</v>
      </c>
      <c r="BV110" s="28">
        <v>33.28</v>
      </c>
      <c r="BW110" s="27">
        <v>33.2800312555789</v>
      </c>
      <c r="BX110" s="28">
        <v>33.2794661214793</v>
      </c>
      <c r="BY110" s="28">
        <v>27.07</v>
      </c>
      <c r="BZ110" s="27">
        <v>27.0920343885917</v>
      </c>
      <c r="CA110" s="28">
        <v>27.0749474062892</v>
      </c>
      <c r="CB110" s="28">
        <v>33.96</v>
      </c>
      <c r="CC110" s="27">
        <v>33.6781989247312</v>
      </c>
      <c r="CD110" s="28">
        <v>33.958406938044</v>
      </c>
      <c r="CE110" s="28">
        <v>24.86</v>
      </c>
      <c r="CF110" s="27">
        <v>24.8683189213765</v>
      </c>
      <c r="CG110" s="28">
        <v>24.8587307987711</v>
      </c>
      <c r="CH110" s="28">
        <v>25.73</v>
      </c>
      <c r="CI110" s="27">
        <v>25.7257930107527</v>
      </c>
      <c r="CJ110" s="28">
        <v>25.7257930107527</v>
      </c>
      <c r="CK110" s="28">
        <v>22.38</v>
      </c>
      <c r="CL110" s="27">
        <v>22.3763946492575</v>
      </c>
      <c r="CM110" s="28">
        <v>22.3763946492575</v>
      </c>
      <c r="CN110" s="28">
        <v>24.17</v>
      </c>
      <c r="CO110" s="27">
        <v>24.1698477487234</v>
      </c>
      <c r="CP110" s="28">
        <v>24.173463040945</v>
      </c>
      <c r="CQ110" s="28">
        <v>18.27</v>
      </c>
      <c r="CR110" s="27">
        <v>18.2690143369176</v>
      </c>
      <c r="CS110" s="28">
        <v>18.2690143369176</v>
      </c>
      <c r="CT110" s="28">
        <v>33.39</v>
      </c>
      <c r="CU110" s="27">
        <v>33.3862514934289</v>
      </c>
      <c r="CV110" s="28">
        <v>33.3793070489845</v>
      </c>
      <c r="CW110" s="28">
        <v>16.81</v>
      </c>
      <c r="CX110" s="27">
        <v>16.8111974062892</v>
      </c>
      <c r="CY110" s="28">
        <v>16.8135450765401</v>
      </c>
      <c r="CZ110" s="28">
        <v>27.59</v>
      </c>
      <c r="DA110" s="27">
        <v>27.5942280002472</v>
      </c>
      <c r="DB110" s="28">
        <v>27.6007781794587</v>
      </c>
      <c r="DC110" s="28">
        <v>35.44</v>
      </c>
      <c r="DD110" s="27">
        <v>35.4416929083461</v>
      </c>
      <c r="DE110" s="28">
        <v>35.4416929083461</v>
      </c>
      <c r="DF110" s="28">
        <v>29.89</v>
      </c>
      <c r="DG110" s="27">
        <v>29.8777947033055</v>
      </c>
      <c r="DH110" s="28">
        <v>29.885907578085</v>
      </c>
      <c r="DI110" s="28">
        <v>20.9</v>
      </c>
      <c r="DJ110" s="27">
        <v>20.9048675115207</v>
      </c>
      <c r="DK110" s="28">
        <v>20.9048675115207</v>
      </c>
      <c r="DL110" s="28">
        <v>25.55</v>
      </c>
      <c r="DM110" s="27">
        <v>25.5460707885305</v>
      </c>
      <c r="DN110" s="28">
        <v>25.5460707885305</v>
      </c>
      <c r="DO110" t="s" s="29">
        <v>75</v>
      </c>
      <c r="DP110" t="s" s="30">
        <v>76</v>
      </c>
      <c r="DQ110" t="s" s="29">
        <v>76</v>
      </c>
      <c r="DR110" s="28">
        <v>21.1</v>
      </c>
      <c r="DS110" s="27">
        <v>21.1020263696877</v>
      </c>
      <c r="DT110" s="28">
        <v>21.1020263696877</v>
      </c>
      <c r="DU110" s="28">
        <v>34.06</v>
      </c>
      <c r="DV110" s="27">
        <v>34.0591334728181</v>
      </c>
      <c r="DW110" s="28">
        <v>34.0549065540195</v>
      </c>
      <c r="DX110" s="28">
        <v>33.84</v>
      </c>
      <c r="DY110" s="27">
        <v>33.8354413854901</v>
      </c>
      <c r="DZ110" s="28">
        <v>33.8354413854901</v>
      </c>
      <c r="EA110" s="28">
        <v>25.32</v>
      </c>
      <c r="EB110" s="27">
        <v>25.3231541218638</v>
      </c>
      <c r="EC110" s="28">
        <v>25.3231541218638</v>
      </c>
      <c r="ED110" s="28">
        <v>21.84</v>
      </c>
      <c r="EE110" s="27">
        <v>21.8406419610855</v>
      </c>
      <c r="EF110" s="28">
        <v>21.8406419610855</v>
      </c>
      <c r="EG110" s="28">
        <v>24.62</v>
      </c>
      <c r="EH110" s="27">
        <v>24.6216449052739</v>
      </c>
      <c r="EI110" s="28">
        <v>24.6216449052739</v>
      </c>
      <c r="EJ110" s="28">
        <v>34.29</v>
      </c>
      <c r="EK110" s="27">
        <v>34.5646678187404</v>
      </c>
      <c r="EL110" s="28">
        <v>34.2909130536137</v>
      </c>
      <c r="EM110" s="28">
        <v>19.01</v>
      </c>
      <c r="EN110" s="27">
        <v>19.0288343431757</v>
      </c>
      <c r="EO110" s="28">
        <v>19.0090040962622</v>
      </c>
      <c r="EP110" s="28">
        <v>20.88</v>
      </c>
      <c r="EQ110" s="27">
        <v>20.8752086533538</v>
      </c>
      <c r="ER110" s="28">
        <v>20.8476491295443</v>
      </c>
      <c r="ES110" s="28">
        <v>24.58</v>
      </c>
      <c r="ET110" s="27">
        <v>24.5766935483871</v>
      </c>
      <c r="EU110" s="28">
        <v>24.5766935483871</v>
      </c>
      <c r="EV110" s="28">
        <v>23.7</v>
      </c>
      <c r="EW110" s="27">
        <v>24.0811904761905</v>
      </c>
      <c r="EX110" s="28">
        <v>23.701318484383</v>
      </c>
      <c r="EY110" s="28">
        <v>33.07</v>
      </c>
      <c r="EZ110" s="27">
        <v>33.0705869175627</v>
      </c>
      <c r="FA110" s="28">
        <v>33.0751836917563</v>
      </c>
      <c r="FB110" s="28">
        <v>29.2</v>
      </c>
      <c r="FC110" s="27">
        <v>29.199177547363</v>
      </c>
      <c r="FD110" s="28">
        <v>29.199177547363</v>
      </c>
      <c r="FE110" s="28">
        <v>23.72</v>
      </c>
      <c r="FF110" s="27">
        <v>23.7220634920635</v>
      </c>
      <c r="FG110" s="28">
        <v>23.7220634920635</v>
      </c>
      <c r="FH110" s="28">
        <v>29.23</v>
      </c>
      <c r="FI110" s="27">
        <v>29.232071812596</v>
      </c>
      <c r="FJ110" s="28">
        <v>29.232071812596</v>
      </c>
      <c r="FK110" s="28">
        <v>23.53</v>
      </c>
      <c r="FL110" s="27">
        <v>23.5310400665643</v>
      </c>
      <c r="FM110" s="28">
        <v>23.5310400665643</v>
      </c>
      <c r="FN110" s="28">
        <v>17.13</v>
      </c>
      <c r="FO110" s="27">
        <v>17.1303168202765</v>
      </c>
      <c r="FP110" s="28">
        <v>17.1303168202765</v>
      </c>
      <c r="FQ110" s="28">
        <v>24.49</v>
      </c>
      <c r="FR110" s="27">
        <v>24.4852409398646</v>
      </c>
      <c r="FS110" s="28">
        <v>24.5106531262445</v>
      </c>
      <c r="FT110" s="32"/>
      <c r="FU110" s="33">
        <f>SUM(SUM(B110,E110,H110,K110,N110,Q110,T110,W110,Z110,AC110,AF110,AI110,AL110,AO110,AR110,AU110,AX110,BA110,BD110,BG110,BJ110,BM110,BP110,BS110,BV110,BY110,CB110,CE110,CH110,CK110),CN110,CQ110,CT110,CW110,CZ110,DC110,DF110,DI110,DL110,DO110,DR110,DU110,DX110,EA110,ED110,EG110,EJ110,EM110,EP110,ES110,EV110,EY110,FB110,FE110,FH110,FK110,FN110,FQ110)/58</f>
        <v>25.9547272727273</v>
      </c>
      <c r="FV110" s="33">
        <f>SUM(SUM(C110,F110,I110,L110,O110,R110,U110,X110,AA110,AD110,AG110,AJ110,AM110,AP110,AS110,AV110,AY110,BB110,BE110,BH110,BK110,BN110,BQ110,BT110,BW110,BZ110,CC110,CF110,CI110,CL110),CO110,CR110,CU110,CX110,DA110,DD110,DG110,DJ110,DM110,DP110,DS110,DV110,DY110,EB110,EE110,EH110,EK110,EN110,EQ110,ET110,EW110,EZ110,FC110,FF110,FI110,FL110,FO110,FR110)/58</f>
        <v>25.9547621978564</v>
      </c>
      <c r="FW110" s="33">
        <f>SUM(SUM(D110,G110,J110,M110,P110,S110,V110,Y110,AB110,AE110,AH110,AK110,AN110,AQ110,AT110,AW110,AZ110,BC110,BF110,BI110,BL110,BO110,BR110,BU110,BX110,CA110,CD110,CG110,CJ110,CM110),CP110,CS110,CV110,CY110,DB110,DE110,DH110,DK110,DN110,DQ110,DT110,DW110,DZ110,EC110,EF110,EI110,EL110,EO110,ER110,EU110,EX110,FA110,FD110,FG110,FJ110,FM110,FP110,FS110)/58</f>
        <v>25.9549443496538</v>
      </c>
      <c r="FX110" s="34"/>
      <c r="FY110" s="34"/>
      <c r="FZ110" s="34"/>
      <c r="GA110" s="34"/>
      <c r="GB110" s="31">
        <f>SUM(SUM(D110,G110,J110,M110,P110,S110,V110,Y110,AB110,AE110,AH110,AK110,AQ110,AT110,AW110,AZ110,BC110,BF110,BI110,BO110,BU110,BX110,CA110,CD110,CG110,CJ110,CM110,CS110,CV110,CY110),DB110,DE110,DH110,DK110,DN110,DZ110,EC110,EF110,EL110,EO110,ER110,EU110,EX110,FG110,FJ110,FM110)/46</f>
        <v>26.3050406545845</v>
      </c>
      <c r="GC110" s="37">
        <v>2017</v>
      </c>
      <c r="GD110" s="27">
        <f>AVERAGE(L110,R110,BB110,BH110,CF110,DS110,EH110,EW110,FC110,FF110,FI110,FR110)</f>
        <v>25.3482051252341</v>
      </c>
      <c r="GE110" s="27">
        <f>AVERAGE(M110,S110,BC110,BI110,CG110,DT110,EI110,EX110,FD110,FG110,FJ110,FS110)</f>
        <v>25.3188162837902</v>
      </c>
      <c r="GF110" s="31">
        <f>AVERAGE(I110,BE110,EZ110)</f>
        <v>32.1681746988129</v>
      </c>
      <c r="GG110" s="31">
        <f>AVERAGE(J110,BF110,FA110)</f>
        <v>32.1697069568774</v>
      </c>
      <c r="GH110" s="31">
        <f>AVERAGE(O110,AA110,AD110,AG110,AM110,AV110,AY110,BT110,BW110,CU110,DA110,DP110,DV110,DY110,EK110)</f>
        <v>30.893751968269</v>
      </c>
      <c r="GI110" s="31">
        <f>AVERAGE(P110,AB110,AE110,AH110,AN110,AW110,AZ110,BU110,BX110,CV110,DB110,DQ110,DW110,DZ110,EL110)</f>
        <v>30.8704340851906</v>
      </c>
      <c r="GJ110" s="31">
        <f>AVERAGE(C110,DG110,EE110,EN110,ET110)</f>
        <v>23.6507685896342</v>
      </c>
      <c r="GK110" s="31">
        <f>AVERAGE(D110,DH110,EF110,EO110,EU110)</f>
        <v>23.7279047619048</v>
      </c>
      <c r="GL110" s="27">
        <f>AVERAGE(BK110,CR110,CX110)</f>
        <v>17.7723435651606</v>
      </c>
      <c r="GM110" s="27">
        <f>AVERAGE(BL110,CS110,CY110)</f>
        <v>17.7731261219109</v>
      </c>
      <c r="GN110" s="27">
        <f>AVERAGE(AP110,BQ110,CO110,DJ110,DM110,EQ110,FO110)</f>
        <v>20.7468980069678</v>
      </c>
      <c r="GO110" s="27">
        <f>AVERAGE(AQ110,BR110,CP110,DK110,DN110,ER110,FP110)</f>
        <v>20.7469887207757</v>
      </c>
      <c r="GP110" s="27">
        <f>AVERAGE(F110,U110,X110,AJ110,AS110,BN110,BZ110,CC110,CI110,CL110,DD110,EB110,FL110)</f>
        <v>26.1003655362459</v>
      </c>
      <c r="GQ110" s="27">
        <f>AVERAGE(G110,V110,Y110,AK110,AT110,BO110,CA110,CD110,CJ110,CM110,DE110,EC110,FM110)</f>
        <v>26.119537747067</v>
      </c>
      <c r="GR110" s="27">
        <f>AVERAGE(X110,AS110,CC110,DD110)</f>
        <v>32.584378618929</v>
      </c>
      <c r="GS110" s="27">
        <f>AVERAGE(Y110,AT110,CD110,DE110)</f>
        <v>32.6544306222572</v>
      </c>
      <c r="GT110" s="27">
        <f>AVERAGE(F110,U110,AJ110,BN110,BZ110,CI110,CL110,EB110,FL110)</f>
        <v>23.2185819439424</v>
      </c>
      <c r="GU110" s="27">
        <f>AVERAGE(G110,V110,AK110,BO110,CA110,CJ110,CM110,EC110,FM110)</f>
        <v>23.2151409136492</v>
      </c>
      <c r="GV110" s="27"/>
    </row>
    <row r="111" ht="20.35" customHeight="1">
      <c r="A111" s="25">
        <v>2018</v>
      </c>
      <c r="B111" s="26"/>
      <c r="C111" s="27">
        <v>23.1797759856631</v>
      </c>
      <c r="D111" s="28">
        <v>23.6302566343556</v>
      </c>
      <c r="E111" s="28"/>
      <c r="F111" s="27">
        <v>20.8174770688772</v>
      </c>
      <c r="G111" s="28">
        <v>20.7930141073856</v>
      </c>
      <c r="H111" s="28"/>
      <c r="I111" s="27">
        <v>30.7649865591398</v>
      </c>
      <c r="J111" s="28">
        <v>30.7649865591398</v>
      </c>
      <c r="K111" s="28"/>
      <c r="L111" s="27">
        <v>21.9212828383457</v>
      </c>
      <c r="M111" s="28">
        <v>21.9376676338397</v>
      </c>
      <c r="N111" s="42"/>
      <c r="O111" s="27">
        <v>33.3937905359276</v>
      </c>
      <c r="P111" s="28">
        <v>33.3921663645477</v>
      </c>
      <c r="Q111" s="28"/>
      <c r="R111" s="27">
        <v>29.5139669738863</v>
      </c>
      <c r="S111" s="28">
        <v>29.5139669738863</v>
      </c>
      <c r="T111" s="28"/>
      <c r="U111" s="27">
        <v>22.3534514760669</v>
      </c>
      <c r="V111" s="28">
        <v>22.3440892217102</v>
      </c>
      <c r="W111" s="28"/>
      <c r="X111" s="27">
        <v>32.2979577837809</v>
      </c>
      <c r="Y111" s="28">
        <v>32.3036119056447</v>
      </c>
      <c r="Z111" s="28"/>
      <c r="AA111" s="27">
        <v>27.8257112264203</v>
      </c>
      <c r="AB111" s="28">
        <v>27.8257112264203</v>
      </c>
      <c r="AC111" s="42"/>
      <c r="AD111" s="27">
        <v>33.9211501536098</v>
      </c>
      <c r="AE111" s="28">
        <v>33.9211501536098</v>
      </c>
      <c r="AF111" s="28"/>
      <c r="AG111" s="27">
        <v>29.9126571631619</v>
      </c>
      <c r="AH111" s="28">
        <v>29.9146111861504</v>
      </c>
      <c r="AI111" s="28"/>
      <c r="AJ111" s="27">
        <v>20.1032578084997</v>
      </c>
      <c r="AK111" s="28">
        <v>20.1032578084997</v>
      </c>
      <c r="AL111" s="28"/>
      <c r="AM111" t="s" s="30">
        <v>76</v>
      </c>
      <c r="AN111" t="s" s="29">
        <v>76</v>
      </c>
      <c r="AO111" s="28"/>
      <c r="AP111" s="27">
        <v>17.7786196449906</v>
      </c>
      <c r="AQ111" s="28">
        <v>17.7786196449906</v>
      </c>
      <c r="AR111" s="28"/>
      <c r="AS111" s="27">
        <v>27.9294100784136</v>
      </c>
      <c r="AT111" s="28">
        <v>27.9497903314088</v>
      </c>
      <c r="AU111" s="28"/>
      <c r="AV111" s="27">
        <v>30.3933789307343</v>
      </c>
      <c r="AW111" s="28">
        <v>30.3933789307343</v>
      </c>
      <c r="AX111" s="28"/>
      <c r="AY111" s="27">
        <v>31.2075384024578</v>
      </c>
      <c r="AZ111" s="28">
        <v>31.2075384024578</v>
      </c>
      <c r="BA111" s="28"/>
      <c r="BB111" s="27">
        <v>27.6272254224271</v>
      </c>
      <c r="BC111" s="28">
        <v>27.6272254224271</v>
      </c>
      <c r="BD111" s="28"/>
      <c r="BE111" s="27">
        <v>32.8143388376856</v>
      </c>
      <c r="BF111" s="28">
        <v>32.8143388376856</v>
      </c>
      <c r="BG111" s="28"/>
      <c r="BH111" s="27">
        <v>25.0108339733743</v>
      </c>
      <c r="BI111" s="28">
        <v>25.0108339733743</v>
      </c>
      <c r="BJ111" s="28"/>
      <c r="BK111" s="27">
        <v>18.3652009728623</v>
      </c>
      <c r="BL111" s="28">
        <v>18.3652009728623</v>
      </c>
      <c r="BM111" s="28"/>
      <c r="BN111" s="27">
        <v>22.0843524698225</v>
      </c>
      <c r="BO111" s="28">
        <v>22.1108531083921</v>
      </c>
      <c r="BP111" s="28"/>
      <c r="BQ111" s="27">
        <v>19.0895183949244</v>
      </c>
      <c r="BR111" s="28">
        <v>19.0754135253162</v>
      </c>
      <c r="BS111" s="28"/>
      <c r="BT111" s="27">
        <v>28.994646302041</v>
      </c>
      <c r="BU111" s="28">
        <v>29.0056125192012</v>
      </c>
      <c r="BV111" s="28"/>
      <c r="BW111" s="27">
        <v>32.890719406042</v>
      </c>
      <c r="BX111" s="28">
        <v>32.8822964669739</v>
      </c>
      <c r="BY111" s="28"/>
      <c r="BZ111" s="27">
        <v>26.336765237389</v>
      </c>
      <c r="CA111" s="28">
        <v>26.3011553426009</v>
      </c>
      <c r="CB111" s="28"/>
      <c r="CC111" s="27">
        <v>34.6169313787807</v>
      </c>
      <c r="CD111" s="28">
        <v>34.6828883283013</v>
      </c>
      <c r="CE111" s="28"/>
      <c r="CF111" s="27">
        <v>25.5493255292477</v>
      </c>
      <c r="CG111" s="28">
        <v>25.5493255292477</v>
      </c>
      <c r="CH111" s="28"/>
      <c r="CI111" s="27">
        <v>25.8758269329237</v>
      </c>
      <c r="CJ111" s="28">
        <v>25.8758269329237</v>
      </c>
      <c r="CK111" s="28"/>
      <c r="CL111" s="27">
        <v>22.3224218487914</v>
      </c>
      <c r="CM111" s="28">
        <v>22.3093375576037</v>
      </c>
      <c r="CN111" s="28"/>
      <c r="CO111" s="27">
        <v>24.6330513961382</v>
      </c>
      <c r="CP111" s="28">
        <v>24.6550844216482</v>
      </c>
      <c r="CQ111" s="28"/>
      <c r="CR111" s="27">
        <v>18.1642028179459</v>
      </c>
      <c r="CS111" s="28">
        <v>18.1701702508961</v>
      </c>
      <c r="CT111" s="28"/>
      <c r="CU111" t="s" s="30">
        <v>76</v>
      </c>
      <c r="CV111" t="s" s="29">
        <v>76</v>
      </c>
      <c r="CW111" s="28"/>
      <c r="CX111" s="27">
        <v>16.9524199948797</v>
      </c>
      <c r="CY111" s="28">
        <v>16.9524199948797</v>
      </c>
      <c r="CZ111" s="28"/>
      <c r="DA111" s="27">
        <v>27.6434290304924</v>
      </c>
      <c r="DB111" s="28">
        <v>27.6444366315306</v>
      </c>
      <c r="DC111" s="28">
        <v>35.9</v>
      </c>
      <c r="DD111" s="27">
        <v>35.921521774635</v>
      </c>
      <c r="DE111" s="28">
        <v>35.9294339610149</v>
      </c>
      <c r="DF111" s="28"/>
      <c r="DG111" s="27">
        <v>30.1898826619864</v>
      </c>
      <c r="DH111" s="28">
        <v>30.1695419219474</v>
      </c>
      <c r="DI111" s="28"/>
      <c r="DJ111" s="27">
        <v>20.7522971070148</v>
      </c>
      <c r="DK111" s="28">
        <v>20.7522971070148</v>
      </c>
      <c r="DL111" s="28"/>
      <c r="DM111" s="27">
        <v>25.7353801843318</v>
      </c>
      <c r="DN111" s="28">
        <v>25.7353801843318</v>
      </c>
      <c r="DO111" s="42"/>
      <c r="DP111" s="27">
        <v>28.4287147977471</v>
      </c>
      <c r="DQ111" s="28">
        <v>28.4287147977471</v>
      </c>
      <c r="DR111" s="28"/>
      <c r="DS111" s="27">
        <v>21.0313582552042</v>
      </c>
      <c r="DT111" s="28">
        <v>21.0447299027138</v>
      </c>
      <c r="DU111" s="28"/>
      <c r="DV111" s="27">
        <v>33.7890391508134</v>
      </c>
      <c r="DW111" s="28">
        <v>33.7804201513341</v>
      </c>
      <c r="DX111" s="28"/>
      <c r="DY111" s="27">
        <v>33.4576658597397</v>
      </c>
      <c r="DZ111" s="28">
        <v>33.4577608265013</v>
      </c>
      <c r="EA111" s="28"/>
      <c r="EB111" s="27">
        <v>25.0733704557092</v>
      </c>
      <c r="EC111" s="28">
        <v>25.0733704557092</v>
      </c>
      <c r="ED111" s="28"/>
      <c r="EE111" s="27">
        <v>22.0455587557604</v>
      </c>
      <c r="EF111" s="28">
        <v>22.0455587557604</v>
      </c>
      <c r="EG111" s="28"/>
      <c r="EH111" s="27">
        <v>24.2658064516129</v>
      </c>
      <c r="EI111" s="28">
        <v>24.2658064516129</v>
      </c>
      <c r="EJ111" s="28"/>
      <c r="EK111" s="27">
        <v>34.2546434260682</v>
      </c>
      <c r="EL111" s="28">
        <v>33.907603499283</v>
      </c>
      <c r="EM111" s="28"/>
      <c r="EN111" s="27">
        <v>18.9292470367971</v>
      </c>
      <c r="EO111" s="28">
        <v>18.9123803785511</v>
      </c>
      <c r="EP111" s="28"/>
      <c r="EQ111" s="27">
        <v>21.0025940639511</v>
      </c>
      <c r="ER111" s="28">
        <v>21.0025940639511</v>
      </c>
      <c r="ES111" s="28"/>
      <c r="ET111" s="27">
        <v>25.0014701740911</v>
      </c>
      <c r="EU111" s="28">
        <v>25.0014701740911</v>
      </c>
      <c r="EV111" s="28"/>
      <c r="EW111" s="27">
        <v>23.7287275985663</v>
      </c>
      <c r="EX111" s="28">
        <v>23.3836027905786</v>
      </c>
      <c r="EY111" s="28"/>
      <c r="EZ111" s="27">
        <v>33.5983670789413</v>
      </c>
      <c r="FA111" s="28">
        <v>33.6038129447181</v>
      </c>
      <c r="FB111" s="28"/>
      <c r="FC111" s="27">
        <v>29.2011079109063</v>
      </c>
      <c r="FD111" s="28">
        <v>29.2011079109063</v>
      </c>
      <c r="FE111" s="28"/>
      <c r="FF111" s="27">
        <v>24.1258454941116</v>
      </c>
      <c r="FG111" s="28">
        <v>24.1258454941116</v>
      </c>
      <c r="FH111" s="28"/>
      <c r="FI111" s="27">
        <v>29.2804136209545</v>
      </c>
      <c r="FJ111" s="28">
        <v>29.2763140040963</v>
      </c>
      <c r="FK111" s="28"/>
      <c r="FL111" s="27">
        <v>23.615326420891</v>
      </c>
      <c r="FM111" s="28">
        <v>23.615326420891</v>
      </c>
      <c r="FN111" s="28"/>
      <c r="FO111" s="27">
        <v>17.4765473032714</v>
      </c>
      <c r="FP111" s="28">
        <v>17.4765473032714</v>
      </c>
      <c r="FQ111" s="28"/>
      <c r="FR111" s="27">
        <v>24.4567127275456</v>
      </c>
      <c r="FS111" s="28">
        <v>24.4503142601126</v>
      </c>
      <c r="FT111" s="32"/>
      <c r="FU111" s="33">
        <f>SUM(SUM(B111,E111,H111,K111,N111,Q111,T111,W111,Z111,AC111,AF111,AI111,AL111,AO111,AR111,AU111,AX111,BA111,BD111,BG111,BJ111,BM111,BP111,BS111,BV111,BY111,CB111,CE111,CH111,CK111),CN111,CQ111,CT111,CW111,CZ111,DC111,DF111,DI111,DL111,DO111,DR111,DU111,DX111,EA111,ED111,EG111,EJ111,EM111,EP111,ES111,EV111,EY111,FB111,FE111,FH111,FK111,FN111,FQ111)/58</f>
        <v>35.9</v>
      </c>
      <c r="FV111" s="33">
        <f>SUM(SUM(C111,F111,I111,L111,O111,R111,U111,X111,AA111,AD111,AG111,AJ111,AM111,AP111,AS111,AV111,AY111,BB111,BE111,BH111,BK111,BN111,BQ111,BT111,BW111,BZ111,CC111,CF111,CI111,CL111),CO111,CR111,CU111,CX111,DA111,DD111,DG111,DJ111,DM111,DP111,DS111,DV111,DY111,EB111,EE111,EH111,EK111,EN111,EQ111,ET111,EW111,EZ111,FC111,FF111,FI111,FL111,FO111,FR111)/58</f>
        <v>26.207986087257</v>
      </c>
      <c r="FW111" s="33">
        <f>SUM(SUM(D111,G111,J111,M111,P111,S111,V111,Y111,AB111,AE111,AH111,AK111,AN111,AQ111,AT111,AW111,AZ111,BC111,BF111,BI111,BL111,BO111,BR111,BU111,BX111,CA111,CD111,CG111,CJ111,CM111),CP111,CS111,CV111,CY111,DB111,DE111,DH111,DK111,DN111,DQ111,DT111,DW111,DZ111,EC111,EF111,EI111,EL111,EO111,ER111,EU111,EX111,FA111,FD111,FG111,FJ111,FM111,FP111,FS111)/58</f>
        <v>26.2043959046589</v>
      </c>
      <c r="FX111" s="32"/>
      <c r="FY111" s="32"/>
      <c r="FZ111" s="32"/>
      <c r="GA111" s="32"/>
      <c r="GB111" s="31">
        <f>SUM(SUM(D111,G111,J111,M111,P111,S111,V111,Y111,AB111,AE111,AH111,AK111,AQ111,AT111,AW111,AZ111,BC111,BF111,BI111,BO111,BU111,BX111,CA111,CD111,CG111,CJ111,CM111,CS111,CV111,CY111),DB111,DE111,DH111,DK111,DN111,DZ111,EC111,EF111,EL111,EO111,ER111,EU111,EX111,FG111,FJ111,FM111)/46</f>
        <v>26.5133115115256</v>
      </c>
      <c r="GC111" s="37">
        <v>2018</v>
      </c>
      <c r="GD111" s="27">
        <f>AVERAGE(L111,R111,BB111,BH111,CF111,DS111,EH111,EW111,FC111,FF111,FI111,FR111)</f>
        <v>25.4760505663485</v>
      </c>
      <c r="GE111" s="27">
        <f>AVERAGE(M111,S111,BC111,BI111,CG111,DT111,EI111,EX111,FD111,FG111,FJ111,FS111)</f>
        <v>25.4488950289089</v>
      </c>
      <c r="GF111" s="31">
        <f>AVERAGE(I111,BE111,EZ111)</f>
        <v>32.3925641585889</v>
      </c>
      <c r="GG111" s="31">
        <f>AVERAGE(J111,BF111,FA111)</f>
        <v>32.3943794471812</v>
      </c>
      <c r="GH111" s="31">
        <f>AVERAGE(O111,AA111,AD111,AG111,AM111,AV111,AY111,BT111,BW111,CU111,DA111,DP111,DV111,DY111,EK111)</f>
        <v>31.239468029635</v>
      </c>
      <c r="GI111" s="31">
        <f>AVERAGE(P111,AB111,AE111,AH111,AN111,AW111,AZ111,BU111,BX111,CV111,DB111,DQ111,DW111,DZ111,EL111)</f>
        <v>31.2124154735763</v>
      </c>
      <c r="GJ111" s="31">
        <f>AVERAGE(C111,DG111,EE111,EN111,ET111)</f>
        <v>23.8691869228596</v>
      </c>
      <c r="GK111" s="31">
        <f>AVERAGE(D111,DH111,EF111,EO111,EU111)</f>
        <v>23.9518415729411</v>
      </c>
      <c r="GL111" s="27">
        <f>AVERAGE(BK111,CR111,CX111)</f>
        <v>17.8272745952293</v>
      </c>
      <c r="GM111" s="27">
        <f>AVERAGE(BL111,CS111,CY111)</f>
        <v>17.829263739546</v>
      </c>
      <c r="GN111" s="27">
        <f>AVERAGE(AP111,BQ111,CO111,DJ111,DM111,EQ111,FO111)</f>
        <v>20.9240011563746</v>
      </c>
      <c r="GO111" s="27">
        <f>AVERAGE(AQ111,BR111,CP111,DK111,DN111,ER111,FP111)</f>
        <v>20.9251337500749</v>
      </c>
      <c r="GP111" s="27">
        <f>AVERAGE(F111,U111,X111,AJ111,AS111,BN111,BZ111,CC111,CI111,CL111,DD111,EB111,FL111)</f>
        <v>26.1036977488139</v>
      </c>
      <c r="GQ111" s="27">
        <f>AVERAGE(G111,V111,Y111,AK111,AT111,BO111,CA111,CD111,CJ111,CM111,DE111,EC111,FM111)</f>
        <v>26.107073498622</v>
      </c>
      <c r="GR111" s="27">
        <f>AVERAGE(X111,AS111,CC111,DD111)</f>
        <v>32.6914552539026</v>
      </c>
      <c r="GS111" s="27">
        <f>AVERAGE(Y111,AT111,CD111,DE111)</f>
        <v>32.7164311315924</v>
      </c>
      <c r="GT111" s="27">
        <f>AVERAGE(F111,U111,AJ111,BN111,BZ111,CI111,CL111,EB111,FL111)</f>
        <v>23.1758055243301</v>
      </c>
      <c r="GU111" s="27">
        <f>AVERAGE(G111,V111,AK111,BO111,CA111,CJ111,CM111,EC111,FM111)</f>
        <v>23.1695812173018</v>
      </c>
      <c r="GV111" s="27"/>
    </row>
    <row r="112" ht="20.35" customHeight="1">
      <c r="A112" s="25">
        <v>2019</v>
      </c>
      <c r="B112" s="43">
        <v>23.6</v>
      </c>
      <c r="C112" s="27">
        <v>23.0430587557604</v>
      </c>
      <c r="D112" s="28">
        <v>23.6309043778802</v>
      </c>
      <c r="E112" s="33">
        <v>21.1</v>
      </c>
      <c r="F112" s="27">
        <v>21.1126888415112</v>
      </c>
      <c r="G112" s="28">
        <v>21.1050882667985</v>
      </c>
      <c r="H112" s="33">
        <v>31.1</v>
      </c>
      <c r="I112" s="27">
        <v>31.0935208653354</v>
      </c>
      <c r="J112" s="28">
        <v>31.0935208653354</v>
      </c>
      <c r="K112" s="33">
        <v>22.7</v>
      </c>
      <c r="L112" s="27">
        <v>22.637503654251</v>
      </c>
      <c r="M112" s="28">
        <v>22.6773740222823</v>
      </c>
      <c r="N112" t="s" s="29">
        <v>76</v>
      </c>
      <c r="O112" t="s" s="30">
        <v>76</v>
      </c>
      <c r="P112" t="s" s="29">
        <v>76</v>
      </c>
      <c r="Q112" s="33">
        <v>29.6</v>
      </c>
      <c r="R112" s="27">
        <v>29.5770161290323</v>
      </c>
      <c r="S112" s="28">
        <v>29.5770161290323</v>
      </c>
      <c r="T112" s="33">
        <v>23.2</v>
      </c>
      <c r="U112" s="27">
        <v>23.2462494388088</v>
      </c>
      <c r="V112" s="28">
        <v>23.2513219077439</v>
      </c>
      <c r="W112" s="33">
        <v>33.7</v>
      </c>
      <c r="X112" s="27">
        <v>33.6864880731677</v>
      </c>
      <c r="Y112" s="28">
        <v>33.6931451612903</v>
      </c>
      <c r="Z112" s="33">
        <v>28.5</v>
      </c>
      <c r="AA112" s="27">
        <v>28.4905989900595</v>
      </c>
      <c r="AB112" s="28">
        <v>28.4913158359376</v>
      </c>
      <c r="AC112" s="33">
        <v>33.9</v>
      </c>
      <c r="AD112" s="27">
        <v>33.8755286738351</v>
      </c>
      <c r="AE112" s="28">
        <v>33.8755286738351</v>
      </c>
      <c r="AF112" s="33">
        <v>29.5</v>
      </c>
      <c r="AG112" s="27">
        <v>29.5201304089592</v>
      </c>
      <c r="AH112" s="28">
        <v>29.5246805974893</v>
      </c>
      <c r="AI112" s="33">
        <v>20.3</v>
      </c>
      <c r="AJ112" s="27">
        <v>20.3190604198669</v>
      </c>
      <c r="AK112" s="28">
        <v>20.3190604198669</v>
      </c>
      <c r="AL112" s="33">
        <v>24.9</v>
      </c>
      <c r="AM112" s="27">
        <v>24.8733269329237</v>
      </c>
      <c r="AN112" s="28">
        <v>24.8733269329237</v>
      </c>
      <c r="AO112" s="33">
        <v>17.6</v>
      </c>
      <c r="AP112" s="27">
        <v>17.585856374808</v>
      </c>
      <c r="AQ112" s="28">
        <v>17.585856374808</v>
      </c>
      <c r="AR112" s="33">
        <v>28.6</v>
      </c>
      <c r="AS112" s="27">
        <v>28.5475009956193</v>
      </c>
      <c r="AT112" s="28">
        <v>28.5475009956193</v>
      </c>
      <c r="AU112" s="33">
        <v>30.2</v>
      </c>
      <c r="AV112" s="27">
        <v>30.1717364311316</v>
      </c>
      <c r="AW112" s="28">
        <v>30.1717364311316</v>
      </c>
      <c r="AX112" s="33">
        <v>30.8</v>
      </c>
      <c r="AY112" s="27">
        <v>30.8067576747193</v>
      </c>
      <c r="AZ112" s="28">
        <v>30.8243249701314</v>
      </c>
      <c r="BA112" s="33">
        <v>27.5</v>
      </c>
      <c r="BB112" s="27">
        <v>27.5373592808185</v>
      </c>
      <c r="BC112" s="28">
        <v>27.5290015360983</v>
      </c>
      <c r="BD112" s="33">
        <v>33</v>
      </c>
      <c r="BE112" s="27">
        <v>32.9744239631336</v>
      </c>
      <c r="BF112" s="28">
        <v>32.9744239631336</v>
      </c>
      <c r="BG112" s="33">
        <v>24.7</v>
      </c>
      <c r="BH112" s="27">
        <v>24.7427832291612</v>
      </c>
      <c r="BI112" s="28">
        <v>24.7030075524834</v>
      </c>
      <c r="BJ112" s="33">
        <v>18.5</v>
      </c>
      <c r="BK112" s="27">
        <v>18.479400281618</v>
      </c>
      <c r="BL112" s="28">
        <v>18.479400281618</v>
      </c>
      <c r="BM112" s="33">
        <v>22.6</v>
      </c>
      <c r="BN112" s="27">
        <v>22.5539320683574</v>
      </c>
      <c r="BO112" s="28">
        <v>22.5517277672821</v>
      </c>
      <c r="BP112" s="33">
        <v>18.9</v>
      </c>
      <c r="BQ112" s="27">
        <v>18.8602131557109</v>
      </c>
      <c r="BR112" s="28">
        <v>18.8643894009217</v>
      </c>
      <c r="BS112" s="33">
        <v>30.3</v>
      </c>
      <c r="BT112" s="27">
        <v>30.343705456884</v>
      </c>
      <c r="BU112" s="28">
        <v>30.3236465731154</v>
      </c>
      <c r="BV112" s="33">
        <v>33.2</v>
      </c>
      <c r="BW112" s="27">
        <v>33.1687913181999</v>
      </c>
      <c r="BX112" s="28">
        <v>33.1651510496672</v>
      </c>
      <c r="BY112" s="33">
        <v>27.4</v>
      </c>
      <c r="BZ112" s="27">
        <v>27.3997340519448</v>
      </c>
      <c r="CA112" s="28">
        <v>27.364762787577</v>
      </c>
      <c r="CB112" s="33">
        <v>35.5</v>
      </c>
      <c r="CC112" s="27">
        <v>35.477404936091</v>
      </c>
      <c r="CD112" s="28">
        <v>35.491899641577</v>
      </c>
      <c r="CE112" s="33">
        <v>26.7</v>
      </c>
      <c r="CF112" s="27">
        <v>26.6892581925243</v>
      </c>
      <c r="CG112" s="28">
        <v>26.6892581925243</v>
      </c>
      <c r="CH112" s="33">
        <v>27.4</v>
      </c>
      <c r="CI112" s="27">
        <v>27.3933403737839</v>
      </c>
      <c r="CJ112" s="28">
        <v>27.3933403737839</v>
      </c>
      <c r="CK112" s="33">
        <v>23.3</v>
      </c>
      <c r="CL112" s="27">
        <v>23.2830591530272</v>
      </c>
      <c r="CM112" s="28">
        <v>23.2830591530272</v>
      </c>
      <c r="CN112" s="33">
        <v>24.7</v>
      </c>
      <c r="CO112" s="27">
        <v>24.6692283211165</v>
      </c>
      <c r="CP112" s="28">
        <v>24.6585290874001</v>
      </c>
      <c r="CQ112" s="33">
        <v>18.3</v>
      </c>
      <c r="CR112" s="27">
        <v>18.3299526369688</v>
      </c>
      <c r="CS112" s="28">
        <v>18.3191372247824</v>
      </c>
      <c r="CT112" s="33">
        <v>32.5</v>
      </c>
      <c r="CU112" s="27">
        <v>32.5465684093437</v>
      </c>
      <c r="CV112" s="28">
        <v>32.5568730688419</v>
      </c>
      <c r="CW112" s="33">
        <v>16.5</v>
      </c>
      <c r="CX112" s="27">
        <v>16.5219809267793</v>
      </c>
      <c r="CY112" s="28">
        <v>16.5219809267793</v>
      </c>
      <c r="CZ112" s="33">
        <v>27.1</v>
      </c>
      <c r="DA112" s="27">
        <v>27.049091781874</v>
      </c>
      <c r="DB112" s="28">
        <v>27.0518695596518</v>
      </c>
      <c r="DC112" s="33">
        <v>37.2</v>
      </c>
      <c r="DD112" s="27">
        <v>37.1931553798754</v>
      </c>
      <c r="DE112" s="28">
        <v>37.1917699118951</v>
      </c>
      <c r="DF112" s="33">
        <v>30.4</v>
      </c>
      <c r="DG112" s="27">
        <v>30.442850855346</v>
      </c>
      <c r="DH112" s="28">
        <v>30.4536919047287</v>
      </c>
      <c r="DI112" s="33">
        <v>20.8</v>
      </c>
      <c r="DJ112" s="27">
        <v>20.7825038402458</v>
      </c>
      <c r="DK112" s="28">
        <v>20.7825038402458</v>
      </c>
      <c r="DL112" s="33">
        <v>25.8</v>
      </c>
      <c r="DM112" s="27">
        <v>25.7748210975157</v>
      </c>
      <c r="DN112" s="28">
        <v>25.7748210975157</v>
      </c>
      <c r="DO112" s="33">
        <v>29.4</v>
      </c>
      <c r="DP112" s="27">
        <v>29.4286450332821</v>
      </c>
      <c r="DQ112" s="28">
        <v>29.4286450332821</v>
      </c>
      <c r="DR112" s="33">
        <v>21</v>
      </c>
      <c r="DS112" s="27">
        <v>20.9858934971838</v>
      </c>
      <c r="DT112" s="28">
        <v>20.9858934971838</v>
      </c>
      <c r="DU112" s="33">
        <v>34</v>
      </c>
      <c r="DV112" s="27">
        <v>34.0292377112135</v>
      </c>
      <c r="DW112" s="28">
        <v>34.0312286800148</v>
      </c>
      <c r="DX112" s="33">
        <v>33.1</v>
      </c>
      <c r="DY112" s="27">
        <v>33.1413110932586</v>
      </c>
      <c r="DZ112" s="28">
        <v>33.1228723959406</v>
      </c>
      <c r="EA112" s="33">
        <v>26.1</v>
      </c>
      <c r="EB112" s="27">
        <v>26.1512301587302</v>
      </c>
      <c r="EC112" s="28">
        <v>26.1512301587302</v>
      </c>
      <c r="ED112" s="33">
        <v>22.2</v>
      </c>
      <c r="EE112" s="27">
        <v>22.1423252688172</v>
      </c>
      <c r="EF112" s="28">
        <v>22.1423252688172</v>
      </c>
      <c r="EG112" s="33">
        <v>25.3</v>
      </c>
      <c r="EH112" s="27">
        <v>25.3185219909247</v>
      </c>
      <c r="EI112" s="28">
        <v>25.3185219909247</v>
      </c>
      <c r="EJ112" s="33">
        <v>33.4</v>
      </c>
      <c r="EK112" s="27">
        <v>33.6899468766001</v>
      </c>
      <c r="EL112" s="28">
        <v>33.6600951122941</v>
      </c>
      <c r="EM112" s="33">
        <v>19.1</v>
      </c>
      <c r="EN112" t="s" s="30">
        <v>76</v>
      </c>
      <c r="EO112" t="s" s="29">
        <v>76</v>
      </c>
      <c r="EP112" s="33">
        <v>21.1</v>
      </c>
      <c r="EQ112" s="27">
        <v>21.1485803891449</v>
      </c>
      <c r="ER112" s="28">
        <v>21.1485803891449</v>
      </c>
      <c r="ES112" s="33">
        <v>25.1</v>
      </c>
      <c r="ET112" s="27">
        <v>25.1318727598566</v>
      </c>
      <c r="EU112" s="28">
        <v>25.1318727598566</v>
      </c>
      <c r="EV112" s="33">
        <v>24</v>
      </c>
      <c r="EW112" s="27">
        <v>24.2963031233999</v>
      </c>
      <c r="EX112" s="28">
        <v>24.0307578084997</v>
      </c>
      <c r="EY112" s="33">
        <v>33.9</v>
      </c>
      <c r="EZ112" s="27">
        <v>33.8847709315465</v>
      </c>
      <c r="FA112" s="28">
        <v>33.8937111119939</v>
      </c>
      <c r="FB112" s="33">
        <v>29.3</v>
      </c>
      <c r="FC112" s="27">
        <v>29.3459267793139</v>
      </c>
      <c r="FD112" s="28">
        <v>29.3459267793139</v>
      </c>
      <c r="FE112" s="33">
        <v>24.1</v>
      </c>
      <c r="FF112" s="27">
        <v>24.0794207629288</v>
      </c>
      <c r="FG112" s="28">
        <v>24.0794207629288</v>
      </c>
      <c r="FH112" s="33">
        <v>29.5</v>
      </c>
      <c r="FI112" s="27">
        <v>29.4745801331285</v>
      </c>
      <c r="FJ112" s="28">
        <v>29.4745801331285</v>
      </c>
      <c r="FK112" s="33">
        <v>24.8</v>
      </c>
      <c r="FL112" s="27">
        <v>24.7970698924731</v>
      </c>
      <c r="FM112" s="28">
        <v>24.7970698924731</v>
      </c>
      <c r="FN112" s="33">
        <v>17.5</v>
      </c>
      <c r="FO112" s="27">
        <v>17.4718628253078</v>
      </c>
      <c r="FP112" s="28">
        <v>17.4709846891071</v>
      </c>
      <c r="FQ112" s="33">
        <v>25.1</v>
      </c>
      <c r="FR112" s="27">
        <v>25.0910543460989</v>
      </c>
      <c r="FS112" s="28">
        <v>25.0910543460989</v>
      </c>
      <c r="FT112" s="32"/>
      <c r="FU112" s="33">
        <f>SUM(SUM(B112,E112,H112,K112,N112,Q112,T112,W112,Z112,AC112,AF112,AI112,AL112,AO112,AR112,AU112,AX112,BA112,BD112,BG112,BJ112,BM112,BP112,BS112,BV112,BY112,CB112,CE112,CH112,CK112),CN112,CQ112,CT112,CW112,CZ112,DC112,DF112,DI112,DL112,DO112,DR112,DU112,DX112,EA112,ED112,EG112,EJ112,EM112,EP112,ES112,EV112,EY112,FB112,FE112,FH112,FK112,FN112,FQ112)/58</f>
        <v>26.4842105263158</v>
      </c>
      <c r="FV112" s="33">
        <f>SUM(SUM(C112,F112,I112,L112,O112,R112,U112,X112,AA112,AD112,AG112,AJ112,AM112,AP112,AS112,AV112,AY112,BB112,BE112,BH112,BK112,BN112,BQ112,BT112,BW112,BZ112,CC112,CF112,CI112,CL112),CO112,CR112,CU112,CX112,DA112,DD112,DG112,DJ112,DM112,DP112,DS112,DV112,DY112,EB112,EE112,EH112,EK112,EN112,EQ112,ET112,EW112,EZ112,FC112,FF112,FI112,FL112,FO112,FR112)/58</f>
        <v>26.6144488382735</v>
      </c>
      <c r="FW112" s="33">
        <f>SUM(SUM(D112,G112,J112,M112,P112,S112,V112,Y112,AB112,AE112,AH112,AK112,AN112,AQ112,AT112,AW112,AZ112,BC112,BF112,BI112,BL112,BO112,BR112,BU112,BX112,CA112,CD112,CG112,CJ112,CM112),CP112,CS112,CV112,CY112,DB112,DE112,DH112,DK112,DN112,DQ112,DT112,DW112,DZ112,EC112,EF112,EI112,EL112,EO112,ER112,EU112,EX112,FA112,FD112,FG112,FJ112,FM112,FP112,FS112)/58</f>
        <v>26.6191199583302</v>
      </c>
      <c r="FX112" s="32"/>
      <c r="FY112" s="32"/>
      <c r="FZ112" s="32"/>
      <c r="GA112" s="32"/>
      <c r="GB112" s="31">
        <f>SUM(SUM(D112,G112,J112,M112,P112,S112,V112,Y112,AB112,AE112,AH112,AK112,AQ112,AT112,AW112,AZ112,BC112,BF112,BI112,BO112,BU112,BX112,CA112,CD112,CG112,CJ112,CM112,CS112,CV112,CY112),DB112,DE112,DH112,DK112,DN112,DZ112,EC112,EF112,EL112,EO112,ER112,EU112,EX112,FG112,FJ112,FM112)/46</f>
        <v>27.0052069508115</v>
      </c>
      <c r="GC112" s="37">
        <v>2019</v>
      </c>
      <c r="GD112" s="27">
        <f>AVERAGE(L112,R112,BB112,BH112,CF112,DS112,EH112,EW112,FC112,FF112,FI112,FR112)</f>
        <v>25.8146350932305</v>
      </c>
      <c r="GE112" s="27">
        <f>AVERAGE(M112,S112,BC112,BI112,CG112,DT112,EI112,EX112,FD112,FG112,FJ112,FS112)</f>
        <v>25.7918177292082</v>
      </c>
      <c r="GF112" s="31">
        <f>AVERAGE(I112,BE112,EZ112)</f>
        <v>32.6509052533385</v>
      </c>
      <c r="GG112" s="31">
        <f>AVERAGE(J112,BF112,FA112)</f>
        <v>32.6538853134876</v>
      </c>
      <c r="GH112" s="31">
        <f>AVERAGE(O112,AA112,AD112,AG112,AM112,AV112,AY112,BT112,BW112,CU112,DA112,DP112,DV112,DY112,EK112)</f>
        <v>30.7953840565917</v>
      </c>
      <c r="GI112" s="31">
        <f>AVERAGE(P112,AB112,AE112,AH112,AN112,AW112,AZ112,BU112,BX112,CV112,DB112,DQ112,DW112,DZ112,EL112)</f>
        <v>30.7929496367326</v>
      </c>
      <c r="GJ112" s="31">
        <f>AVERAGE(C112,DG112,EE112,EN112,ET112)</f>
        <v>25.1900269099451</v>
      </c>
      <c r="GK112" s="31">
        <f>AVERAGE(D112,DH112,EF112,EO112,EU112)</f>
        <v>25.3396985778207</v>
      </c>
      <c r="GL112" s="27">
        <f>AVERAGE(BK112,CR112,CX112)</f>
        <v>17.7771112817887</v>
      </c>
      <c r="GM112" s="27">
        <f>AVERAGE(BL112,CS112,CY112)</f>
        <v>17.7735061443932</v>
      </c>
      <c r="GN112" s="27">
        <f>AVERAGE(AP112,BQ112,CO112,DJ112,DM112,EQ112,FO112)</f>
        <v>20.8990094291214</v>
      </c>
      <c r="GO112" s="27">
        <f>AVERAGE(AQ112,BR112,CP112,DK112,DN112,ER112,FP112)</f>
        <v>20.8979521255919</v>
      </c>
      <c r="GP112" s="27">
        <f>AVERAGE(F112,U112,X112,AJ112,AS112,BN112,BZ112,CC112,CI112,CL112,DD112,EB112,FL112)</f>
        <v>27.0123779833275</v>
      </c>
      <c r="GQ112" s="27">
        <f>AVERAGE(G112,V112,Y112,AK112,AT112,BO112,CA112,CD112,CJ112,CM112,DE112,EC112,FM112)</f>
        <v>27.0108443413588</v>
      </c>
      <c r="GR112" s="27">
        <f>AVERAGE(X112,AS112,CC112,DD112)</f>
        <v>33.7261373461884</v>
      </c>
      <c r="GS112" s="27">
        <f>AVERAGE(Y112,AT112,CD112,DE112)</f>
        <v>33.7310789275954</v>
      </c>
      <c r="GT112" s="27">
        <f>AVERAGE(F112,U112,AJ112,BN112,BZ112,CI112,CL112,EB112,FL112)</f>
        <v>24.0284849331671</v>
      </c>
      <c r="GU112" s="27">
        <f>AVERAGE(G112,V112,AK112,BO112,CA112,CJ112,CM112,EC112,FM112)</f>
        <v>24.0240734141425</v>
      </c>
      <c r="GV112" s="27"/>
    </row>
    <row r="113" ht="20.35" customHeight="1">
      <c r="A113" s="25">
        <v>2020</v>
      </c>
      <c r="B113" s="43"/>
      <c r="C113" s="27">
        <v>22.0420423927821</v>
      </c>
      <c r="D113" s="28">
        <v>22.0293316648128</v>
      </c>
      <c r="E113" s="33"/>
      <c r="F113" s="27">
        <v>21.0924698910999</v>
      </c>
      <c r="G113" s="28">
        <v>21.0983774961598</v>
      </c>
      <c r="H113" s="33"/>
      <c r="I113" s="27">
        <v>30.1847481769868</v>
      </c>
      <c r="J113" s="28">
        <v>30.1847481769868</v>
      </c>
      <c r="K113" s="33"/>
      <c r="L113" s="27">
        <v>20.6396030090753</v>
      </c>
      <c r="M113" s="28">
        <v>20.6350121684026</v>
      </c>
      <c r="N113" s="42"/>
      <c r="O113" t="s" s="30">
        <v>76</v>
      </c>
      <c r="P113" t="s" s="29">
        <v>76</v>
      </c>
      <c r="Q113" s="33"/>
      <c r="R113" s="27">
        <v>28.3342408231368</v>
      </c>
      <c r="S113" s="28">
        <v>28.3400651958967</v>
      </c>
      <c r="T113" s="33"/>
      <c r="U113" s="27">
        <v>22.4191800707429</v>
      </c>
      <c r="V113" s="28">
        <v>22.4538201911589</v>
      </c>
      <c r="W113" s="33"/>
      <c r="X113" s="27">
        <v>32.9312263626251</v>
      </c>
      <c r="Y113" s="28">
        <v>32.9267819181807</v>
      </c>
      <c r="Z113" s="33"/>
      <c r="AA113" s="27">
        <v>27.6232318095944</v>
      </c>
      <c r="AB113" s="28">
        <v>27.6232318095944</v>
      </c>
      <c r="AC113" s="33"/>
      <c r="AD113" s="27">
        <v>34.0767422254547</v>
      </c>
      <c r="AE113" s="28">
        <v>34.0767422254547</v>
      </c>
      <c r="AF113" s="33"/>
      <c r="AG113" s="27">
        <v>30.1096882338401</v>
      </c>
      <c r="AH113" s="28">
        <v>30.1096882338401</v>
      </c>
      <c r="AI113" s="33"/>
      <c r="AJ113" s="27">
        <v>20.6305518477321</v>
      </c>
      <c r="AK113" s="28">
        <v>20.6305518477321</v>
      </c>
      <c r="AL113" s="33"/>
      <c r="AM113" s="27">
        <v>24.596300210110</v>
      </c>
      <c r="AN113" s="28">
        <v>24.5924706463972</v>
      </c>
      <c r="AO113" s="33"/>
      <c r="AP113" s="27">
        <v>17.1907511856886</v>
      </c>
      <c r="AQ113" s="28">
        <v>17.1907511856886</v>
      </c>
      <c r="AR113" s="33"/>
      <c r="AS113" s="27">
        <v>28.4706483232021</v>
      </c>
      <c r="AT113" s="28">
        <v>28.4780122789397</v>
      </c>
      <c r="AU113" s="33"/>
      <c r="AV113" s="27">
        <v>29.4175151866271</v>
      </c>
      <c r="AW113" s="28">
        <v>29.4147203148322</v>
      </c>
      <c r="AX113" s="33"/>
      <c r="AY113" s="27">
        <v>31.5421200584424</v>
      </c>
      <c r="AZ113" s="28">
        <v>31.5536355209492</v>
      </c>
      <c r="BA113" s="33"/>
      <c r="BB113" s="27">
        <v>26.1529696576443</v>
      </c>
      <c r="BC113" s="28">
        <v>26.1557922382895</v>
      </c>
      <c r="BD113" s="33"/>
      <c r="BE113" s="27">
        <v>33.1097889630454</v>
      </c>
      <c r="BF113" s="28">
        <v>33.1097889630454</v>
      </c>
      <c r="BG113" s="33"/>
      <c r="BH113" s="27">
        <v>23.3158602150538</v>
      </c>
      <c r="BI113" s="28">
        <v>23.3048927821036</v>
      </c>
      <c r="BJ113" s="33"/>
      <c r="BK113" t="s" s="30">
        <v>76</v>
      </c>
      <c r="BL113" t="s" s="29">
        <v>76</v>
      </c>
      <c r="BM113" s="33"/>
      <c r="BN113" s="27">
        <v>22.5380095010525</v>
      </c>
      <c r="BO113" s="28">
        <v>22.5191115436905</v>
      </c>
      <c r="BP113" s="33"/>
      <c r="BQ113" s="27">
        <v>18.6240368928439</v>
      </c>
      <c r="BR113" s="28">
        <v>18.6327017673959</v>
      </c>
      <c r="BS113" s="33"/>
      <c r="BT113" s="27">
        <v>29.5396614894464</v>
      </c>
      <c r="BU113" s="28">
        <v>29.5420666922683</v>
      </c>
      <c r="BV113" s="33"/>
      <c r="BW113" s="27">
        <v>33.4004805383407</v>
      </c>
      <c r="BX113" s="28">
        <v>33.4004805383407</v>
      </c>
      <c r="BY113" s="33"/>
      <c r="BZ113" s="27">
        <v>27.1034383883327</v>
      </c>
      <c r="CA113" s="28">
        <v>27.1131606105549</v>
      </c>
      <c r="CB113" s="33"/>
      <c r="CC113" s="27">
        <v>34.150806804739</v>
      </c>
      <c r="CD113" s="28">
        <v>34.1798133728835</v>
      </c>
      <c r="CE113" s="33"/>
      <c r="CF113" s="27">
        <v>24.3616413298727</v>
      </c>
      <c r="CG113" s="28">
        <v>24.3616413298727</v>
      </c>
      <c r="CH113" s="33"/>
      <c r="CI113" s="27">
        <v>26.3389999470311</v>
      </c>
      <c r="CJ113" s="28">
        <v>26.344603395307</v>
      </c>
      <c r="CK113" s="33"/>
      <c r="CL113" s="27">
        <v>22.7550210109999</v>
      </c>
      <c r="CM113" s="28">
        <v>22.7692504016809</v>
      </c>
      <c r="CN113" s="33"/>
      <c r="CO113" s="27">
        <v>23.1295024564331</v>
      </c>
      <c r="CP113" s="28">
        <v>23.1517362834298</v>
      </c>
      <c r="CQ113" s="33"/>
      <c r="CR113" s="27">
        <v>17.4153420467186</v>
      </c>
      <c r="CS113" s="28">
        <v>17.4153420467186</v>
      </c>
      <c r="CT113" s="33"/>
      <c r="CU113" s="27">
        <v>32.6173597648181</v>
      </c>
      <c r="CV113" s="28">
        <v>32.6112038508396</v>
      </c>
      <c r="CW113" s="33"/>
      <c r="CX113" s="27">
        <v>16.3359978238607</v>
      </c>
      <c r="CY113" s="28">
        <v>16.3359978238607</v>
      </c>
      <c r="CZ113" s="33"/>
      <c r="DA113" s="27">
        <v>27.5129610060561</v>
      </c>
      <c r="DB113" s="28">
        <v>27.5122351996045</v>
      </c>
      <c r="DC113" s="33"/>
      <c r="DD113" t="s" s="30">
        <v>76</v>
      </c>
      <c r="DE113" t="s" s="29">
        <v>76</v>
      </c>
      <c r="DF113" s="33"/>
      <c r="DG113" s="27">
        <v>28.6764179335064</v>
      </c>
      <c r="DH113" s="28">
        <v>28.6729949944383</v>
      </c>
      <c r="DI113" s="33"/>
      <c r="DJ113" s="27">
        <v>19.8696993573106</v>
      </c>
      <c r="DK113" s="28">
        <v>19.8736840316401</v>
      </c>
      <c r="DL113" s="33"/>
      <c r="DM113" s="27">
        <v>24.2456520472483</v>
      </c>
      <c r="DN113" s="28">
        <v>24.2572284019281</v>
      </c>
      <c r="DO113" s="33"/>
      <c r="DP113" s="27">
        <v>28.4121851439872</v>
      </c>
      <c r="DQ113" s="28">
        <v>28.4121851439872</v>
      </c>
      <c r="DR113" s="33"/>
      <c r="DS113" s="27">
        <v>20.6587096774194</v>
      </c>
      <c r="DT113" s="28">
        <v>20.6587096774194</v>
      </c>
      <c r="DU113" s="33"/>
      <c r="DV113" s="27">
        <v>34.1590802611367</v>
      </c>
      <c r="DW113" s="28">
        <v>34.1590802611367</v>
      </c>
      <c r="DX113" s="33"/>
      <c r="DY113" s="27">
        <v>33.9649626127796</v>
      </c>
      <c r="DZ113" s="28">
        <v>33.9649626127796</v>
      </c>
      <c r="EA113" s="33"/>
      <c r="EB113" s="27">
        <v>25.711817142504</v>
      </c>
      <c r="EC113" s="28">
        <v>25.711817142504</v>
      </c>
      <c r="ED113" s="33"/>
      <c r="EE113" s="27">
        <v>21.0093406253862</v>
      </c>
      <c r="EF113" s="28">
        <v>21.0093406253862</v>
      </c>
      <c r="EG113" s="33"/>
      <c r="EH113" s="27">
        <v>24.1349233716475</v>
      </c>
      <c r="EI113" s="28">
        <v>24.1349233716475</v>
      </c>
      <c r="EJ113" s="33"/>
      <c r="EK113" s="27">
        <v>34.0740603757261</v>
      </c>
      <c r="EL113" s="28">
        <v>34.0740603757261</v>
      </c>
      <c r="EM113" s="33"/>
      <c r="EN113" s="27">
        <v>18.1050259547646</v>
      </c>
      <c r="EO113" s="28">
        <v>18.0977079471017</v>
      </c>
      <c r="EP113" s="33"/>
      <c r="EQ113" s="27">
        <v>19.9885551847732</v>
      </c>
      <c r="ER113" s="28">
        <v>19.9885551847732</v>
      </c>
      <c r="ES113" s="33"/>
      <c r="ET113" s="27">
        <v>23.8131603015696</v>
      </c>
      <c r="EU113" s="28">
        <v>23.8131603015696</v>
      </c>
      <c r="EV113" s="33"/>
      <c r="EW113" s="27">
        <v>23.5261701273019</v>
      </c>
      <c r="EX113" s="28">
        <v>23.5186892843901</v>
      </c>
      <c r="EY113" s="33"/>
      <c r="EZ113" s="27">
        <v>33.3811345645662</v>
      </c>
      <c r="FA113" s="28">
        <v>33.3320433859491</v>
      </c>
      <c r="FB113" s="33"/>
      <c r="FC113" s="27">
        <v>27.8983642318626</v>
      </c>
      <c r="FD113" s="28">
        <v>27.8983642318626</v>
      </c>
      <c r="FE113" s="33"/>
      <c r="FF113" s="27">
        <v>22.5585205784205</v>
      </c>
      <c r="FG113" s="28">
        <v>22.5492581263132</v>
      </c>
      <c r="FH113" s="33"/>
      <c r="FI113" s="27">
        <v>27.6408728834508</v>
      </c>
      <c r="FJ113" s="28">
        <v>27.6408728834508</v>
      </c>
      <c r="FK113" s="33"/>
      <c r="FL113" s="27">
        <v>24.0855082808058</v>
      </c>
      <c r="FM113" s="28">
        <v>24.0855082808058</v>
      </c>
      <c r="FN113" s="33"/>
      <c r="FO113" s="27">
        <v>16.7690245334322</v>
      </c>
      <c r="FP113" s="28">
        <v>16.7690245334322</v>
      </c>
      <c r="FQ113" s="33"/>
      <c r="FR113" s="27">
        <v>24.4186352119639</v>
      </c>
      <c r="FS113" s="28">
        <v>24.4153197997775</v>
      </c>
      <c r="FT113" s="32"/>
      <c r="FU113" s="33">
        <f>SUM(SUM(B113,E113,H113,K113,N113,Q113,T113,W113,Z113,AC113,AF113,AI113,AL113,AO113,AR113,AU113,AX113,BA113,BD113,BG113,BJ113,BM113,BP113,BS113,BV113,BY113,CB113,CE113,CH113,CK113),CN113,CQ113,CT113,CW113,CZ113,DC113,DF113,DI113,DL113,DO113,DR113,DU113,DX113,EA113,ED113,EG113,EJ113,EM113,EP113,ES113,EV113,EY113,FB113,FE113,FH113,FK113,FN113,FQ113)/58</f>
      </c>
      <c r="FV113" s="33">
        <f>SUM(SUM(C113,F113,I113,L113,O113,R113,U113,X113,AA113,AD113,AG113,AJ113,AM113,AP113,AS113,AV113,AY113,BB113,BE113,BH113,BK113,BN113,BQ113,BT113,BW113,BZ113,CC113,CF113,CI113,CL113),CO113,CR113,CU113,CX113,DA113,DD113,DG113,DJ113,DM113,DP113,DS113,DV113,DY113,EB113,EE113,EH113,EK113,EN113,EQ113,ET113,EW113,EZ113,FC113,FF113,FI113,FL113,FO113,FR113)/58</f>
        <v>25.760086509909</v>
      </c>
      <c r="FW113" s="33">
        <f>SUM(SUM(D113,G113,J113,M113,P113,S113,V113,Y113,AB113,AE113,AH113,AK113,AN113,AQ113,AT113,AW113,AZ113,BC113,BF113,BI113,BL113,BO113,BR113,BU113,BX113,CA113,CD113,CG113,CJ113,CM113),CP113,CS113,CV113,CY113,DB113,DE113,DH113,DK113,DN113,DQ113,DT113,DW113,DZ113,EC113,EF113,EI113,EL113,EO113,ER113,EU113,EX113,FA113,FD113,FG113,FJ113,FM113,FP113,FS113)/58</f>
        <v>25.7606409147806</v>
      </c>
      <c r="FX113" s="32"/>
      <c r="FY113" s="32"/>
      <c r="FZ113" s="32"/>
      <c r="GA113" s="32"/>
      <c r="GB113" s="31">
        <f>SUM(SUM(D113,G113,J113,M113,P113,S113,V113,Y113,AB113,AE113,AH113,AK113,AQ113,AT113,AW113,AZ113,BC113,BF113,BI113,BO113,BU113,BX113,CA113,CD113,CG113,CJ113,CM113,CS113,CV113,CY113),DB113,DE113,DH113,DK113,DN113,DZ113,EC113,EF113,EL113,EO113,ER113,EU113,EX113,FG113,FJ113,FM113)/46</f>
        <v>25.9245157093295</v>
      </c>
      <c r="GC113" s="37">
        <v>2020</v>
      </c>
      <c r="GD113" s="27">
        <f>AVERAGE(L113,R113,BB113,BH113,CF113,DS113,EH113,EW113,FC113,FF113,FI113,FR113)</f>
        <v>24.4700425930708</v>
      </c>
      <c r="GE113" s="27">
        <f>AVERAGE(M113,S113,BC113,BI113,CG113,DT113,EI113,EX113,FD113,FG113,FJ113,FS113)</f>
        <v>24.4677950907855</v>
      </c>
      <c r="GF113" s="31">
        <f>AVERAGE(I113,BE113,EZ113)</f>
        <v>32.2252239015328</v>
      </c>
      <c r="GG113" s="31">
        <f>AVERAGE(J113,BF113,FA113)</f>
        <v>32.2088601753271</v>
      </c>
      <c r="GH113" s="31">
        <f>AVERAGE(O113,AA113,AD113,AG113,AM113,AV113,AY113,BT113,BW113,CU113,DA113,DP113,DV113,DY113,EK113)</f>
        <v>30.7890249225971</v>
      </c>
      <c r="GI113" s="31">
        <f>AVERAGE(P113,AB113,AE113,AH113,AN113,AW113,AZ113,BU113,BX113,CV113,DB113,DQ113,DW113,DZ113,EL113)</f>
        <v>30.7890545304108</v>
      </c>
      <c r="GJ113" s="31">
        <f>AVERAGE(C113,DG113,EE113,EN113,ET113)</f>
        <v>22.7291974416018</v>
      </c>
      <c r="GK113" s="31">
        <f>AVERAGE(D113,DH113,EF113,EO113,EU113)</f>
        <v>22.7245071066617</v>
      </c>
      <c r="GL113" s="27">
        <f>AVERAGE(BK113,CR113,CX113)</f>
        <v>16.8756699352897</v>
      </c>
      <c r="GM113" s="27">
        <f>AVERAGE(BL113,CS113,CY113)</f>
        <v>16.8756699352897</v>
      </c>
      <c r="GN113" s="27">
        <f>AVERAGE(AP113,BQ113,CO113,DJ113,DM113,EQ113,FO113)</f>
        <v>19.9738888082471</v>
      </c>
      <c r="GO113" s="27">
        <f>AVERAGE(AQ113,BR113,CP113,DK113,DN113,ER113,FP113)</f>
        <v>19.9805259126126</v>
      </c>
      <c r="GP113" s="27">
        <f>AVERAGE(F113,U113,X113,AJ113,AS113,BN113,BZ113,CC113,CI113,CL113,DD113,EB113,FL113)</f>
        <v>25.6856397975723</v>
      </c>
      <c r="GQ113" s="27">
        <f>AVERAGE(G113,V113,Y113,AK113,AT113,BO113,CA113,CD113,CJ113,CM113,DE113,EC113,FM113)</f>
        <v>25.6925673732998</v>
      </c>
      <c r="GR113" s="27">
        <f>AVERAGE(X113,AS113,CC113,DD113)</f>
        <v>31.8508938301887</v>
      </c>
      <c r="GS113" s="27">
        <f>AVERAGE(Y113,AT113,CD113,DE113)</f>
        <v>31.861535856668</v>
      </c>
      <c r="GT113" s="27">
        <f>AVERAGE(F113,U113,AJ113,BN113,BZ113,CI113,CL113,EB113,FL113)</f>
        <v>23.6305551200334</v>
      </c>
      <c r="GU113" s="27">
        <f>AVERAGE(G113,V113,AK113,BO113,CA113,CJ113,CM113,EC113,FM113)</f>
        <v>23.6362445455104</v>
      </c>
      <c r="GV113" s="27"/>
    </row>
    <row r="114" ht="20.35" customHeight="1">
      <c r="A114" s="25">
        <v>2021</v>
      </c>
      <c r="B114" s="43"/>
      <c r="C114" s="27"/>
      <c r="D114" s="28">
        <v>22.06</v>
      </c>
      <c r="E114" s="33"/>
      <c r="F114" s="27"/>
      <c r="G114" s="28">
        <v>20.7</v>
      </c>
      <c r="H114" s="33"/>
      <c r="I114" s="27"/>
      <c r="J114" s="28">
        <v>29.12</v>
      </c>
      <c r="K114" s="33"/>
      <c r="L114" s="27"/>
      <c r="M114" s="28">
        <v>19.66</v>
      </c>
      <c r="N114" s="42"/>
      <c r="O114" s="44"/>
      <c r="P114" s="42"/>
      <c r="Q114" s="33"/>
      <c r="R114" s="27"/>
      <c r="S114" s="28">
        <v>27.37</v>
      </c>
      <c r="T114" s="33"/>
      <c r="U114" s="27"/>
      <c r="V114" s="28">
        <v>21.96</v>
      </c>
      <c r="W114" s="33"/>
      <c r="X114" s="27"/>
      <c r="Y114" s="28">
        <v>32.92</v>
      </c>
      <c r="Z114" s="33"/>
      <c r="AA114" s="27"/>
      <c r="AB114" s="28">
        <v>27.24</v>
      </c>
      <c r="AC114" s="33"/>
      <c r="AD114" s="27"/>
      <c r="AE114" s="28">
        <v>33.98</v>
      </c>
      <c r="AF114" s="33"/>
      <c r="AG114" s="27"/>
      <c r="AH114" s="28">
        <v>30.02</v>
      </c>
      <c r="AI114" s="33"/>
      <c r="AJ114" s="27"/>
      <c r="AK114" s="28">
        <v>20.55</v>
      </c>
      <c r="AL114" s="33"/>
      <c r="AM114" s="27"/>
      <c r="AN114" s="28">
        <v>24.13</v>
      </c>
      <c r="AO114" s="33"/>
      <c r="AP114" s="27"/>
      <c r="AQ114" s="28">
        <v>16.91</v>
      </c>
      <c r="AR114" s="33"/>
      <c r="AS114" s="27"/>
      <c r="AT114" s="28">
        <v>28.24</v>
      </c>
      <c r="AU114" s="33"/>
      <c r="AV114" s="27"/>
      <c r="AW114" s="28">
        <v>28.69</v>
      </c>
      <c r="AX114" s="33"/>
      <c r="AY114" s="27"/>
      <c r="AZ114" s="28">
        <v>30.91</v>
      </c>
      <c r="BA114" s="33"/>
      <c r="BB114" s="27"/>
      <c r="BC114" s="28">
        <v>25.25</v>
      </c>
      <c r="BD114" s="33"/>
      <c r="BE114" s="27"/>
      <c r="BF114" s="28">
        <v>32.96</v>
      </c>
      <c r="BG114" s="33"/>
      <c r="BH114" s="27"/>
      <c r="BI114" s="28">
        <v>23.03</v>
      </c>
      <c r="BJ114" s="33"/>
      <c r="BK114" s="27"/>
      <c r="BL114" s="28">
        <v>17.89</v>
      </c>
      <c r="BM114" s="33"/>
      <c r="BN114" s="27"/>
      <c r="BO114" s="28">
        <v>21.95</v>
      </c>
      <c r="BP114" s="33"/>
      <c r="BQ114" s="27"/>
      <c r="BR114" s="28">
        <v>18.42</v>
      </c>
      <c r="BS114" s="33"/>
      <c r="BT114" s="27"/>
      <c r="BU114" s="28">
        <v>28.69</v>
      </c>
      <c r="BV114" s="33"/>
      <c r="BW114" s="27"/>
      <c r="BX114" s="28">
        <v>33.16</v>
      </c>
      <c r="BY114" s="33"/>
      <c r="BZ114" s="27"/>
      <c r="CA114" s="28">
        <v>27.09</v>
      </c>
      <c r="CB114" s="33"/>
      <c r="CC114" s="27"/>
      <c r="CD114" s="28">
        <v>33.84</v>
      </c>
      <c r="CE114" s="33"/>
      <c r="CF114" s="27"/>
      <c r="CG114" s="28">
        <v>23.13</v>
      </c>
      <c r="CH114" s="33"/>
      <c r="CI114" s="27"/>
      <c r="CJ114" s="28">
        <v>25.36</v>
      </c>
      <c r="CK114" s="33"/>
      <c r="CL114" s="27"/>
      <c r="CM114" s="28">
        <v>21.81</v>
      </c>
      <c r="CN114" s="33"/>
      <c r="CO114" s="27"/>
      <c r="CP114" s="28">
        <v>23.07</v>
      </c>
      <c r="CQ114" s="33"/>
      <c r="CR114" s="27"/>
      <c r="CS114" s="28">
        <v>17.89</v>
      </c>
      <c r="CT114" s="33"/>
      <c r="CU114" s="27"/>
      <c r="CV114" s="28">
        <v>32.21</v>
      </c>
      <c r="CW114" s="33"/>
      <c r="CX114" s="27"/>
      <c r="CY114" s="28">
        <v>16.7</v>
      </c>
      <c r="CZ114" s="33"/>
      <c r="DA114" s="27"/>
      <c r="DB114" s="28">
        <v>27.47</v>
      </c>
      <c r="DC114" s="33"/>
      <c r="DD114" s="27"/>
      <c r="DE114" s="28">
        <v>35.35</v>
      </c>
      <c r="DF114" s="33"/>
      <c r="DG114" s="27"/>
      <c r="DH114" s="28">
        <v>28.54</v>
      </c>
      <c r="DI114" s="33"/>
      <c r="DJ114" s="27"/>
      <c r="DK114" s="28">
        <v>19.85</v>
      </c>
      <c r="DL114" s="33"/>
      <c r="DM114" s="27"/>
      <c r="DN114" s="28">
        <v>24.3</v>
      </c>
      <c r="DO114" s="33"/>
      <c r="DP114" s="27"/>
      <c r="DQ114" s="28">
        <v>27.23</v>
      </c>
      <c r="DR114" s="33"/>
      <c r="DS114" s="27"/>
      <c r="DT114" s="28">
        <v>20.14</v>
      </c>
      <c r="DU114" s="33"/>
      <c r="DV114" s="27"/>
      <c r="DW114" s="28">
        <v>34.02</v>
      </c>
      <c r="DX114" s="33"/>
      <c r="DY114" s="27"/>
      <c r="DZ114" s="28">
        <v>33.47</v>
      </c>
      <c r="EA114" s="33"/>
      <c r="EB114" s="27"/>
      <c r="EC114" s="28">
        <v>25.31</v>
      </c>
      <c r="ED114" s="33"/>
      <c r="EE114" s="27"/>
      <c r="EF114" s="28">
        <v>21.06</v>
      </c>
      <c r="EG114" s="33"/>
      <c r="EH114" s="27"/>
      <c r="EI114" s="28">
        <v>23.55</v>
      </c>
      <c r="EJ114" s="33"/>
      <c r="EK114" s="27"/>
      <c r="EL114" s="28">
        <v>34.25</v>
      </c>
      <c r="EM114" s="33"/>
      <c r="EN114" s="44"/>
      <c r="EO114" s="28">
        <v>18.09</v>
      </c>
      <c r="EP114" s="33"/>
      <c r="EQ114" s="27"/>
      <c r="ER114" s="28">
        <v>19.63</v>
      </c>
      <c r="ES114" s="33"/>
      <c r="ET114" s="27"/>
      <c r="EU114" s="28">
        <v>23.88</v>
      </c>
      <c r="EV114" s="33"/>
      <c r="EW114" s="27"/>
      <c r="EX114" s="28">
        <v>23.15</v>
      </c>
      <c r="EY114" s="33"/>
      <c r="EZ114" s="27"/>
      <c r="FA114" s="28">
        <v>33.32</v>
      </c>
      <c r="FB114" s="33"/>
      <c r="FC114" s="27"/>
      <c r="FD114" s="28">
        <v>27.51</v>
      </c>
      <c r="FE114" s="33"/>
      <c r="FF114" s="27"/>
      <c r="FG114" s="28">
        <v>21.76</v>
      </c>
      <c r="FH114" s="33"/>
      <c r="FI114" s="27"/>
      <c r="FJ114" s="28">
        <v>26.5</v>
      </c>
      <c r="FK114" s="33"/>
      <c r="FL114" s="27"/>
      <c r="FM114" s="28">
        <v>23.02</v>
      </c>
      <c r="FN114" s="33"/>
      <c r="FO114" s="27"/>
      <c r="FP114" s="28">
        <v>16.67</v>
      </c>
      <c r="FQ114" s="33"/>
      <c r="FR114" s="27"/>
      <c r="FS114" s="28">
        <v>24.15</v>
      </c>
      <c r="FT114" s="32"/>
      <c r="FU114" s="33">
        <f>SUM(SUM(B114,E114,H114,K114,N114,Q114,T114,W114,Z114,AC114,AF114,AI114,AL114,AO114,AR114,AU114,AX114,BA114,BD114,BG114,BJ114,BM114,BP114,BS114,BV114,BY114,CB114,CE114,CH114,CK114),CN114,CQ114,CT114,CW114,CZ114,DC114,DF114,DI114,DL114,DO114,DR114,DU114,DX114,EA114,ED114,EG114,EJ114,EM114,EP114,ES114,EV114,EY114,FB114,FE114,FH114,FK114,FN114,FQ114)/58</f>
      </c>
      <c r="FV114" s="33">
        <f>SUM(SUM(C114,F114,I114,L114,O114,R114,U114,X114,AA114,AD114,AG114,AJ114,AM114,AP114,AS114,AV114,AY114,BB114,BE114,BH114,BK114,BN114,BQ114,BT114,BW114,BZ114,CC114,CF114,CI114,CL114),CO114,CR114,CU114,CX114,DA114,DD114,DG114,DJ114,DM114,DP114,DS114,DV114,DY114,EB114,EE114,EH114,EK114,EN114,EQ114,ET114,EW114,EZ114,FC114,FF114,FI114,FL114,FO114,FR114)/58</f>
      </c>
      <c r="FW114" s="33">
        <f>SUM(SUM(D114,G114,J114,M114,P114,S114,V114,Y114,AB114,AE114,AH114,AK114,AN114,AQ114,AT114,AW114,AZ114,BC114,BF114,BI114,BL114,BO114,BR114,BU114,BX114,CA114,CD114,CG114,CJ114,CM114),CP114,CS114,CV114,CY114,DB114,DE114,DH114,DK114,DN114,DQ114,DT114,DW114,DZ114,EC114,EF114,EI114,EL114,EO114,ER114,EU114,EX114,FA114,FD114,FG114,FJ114,FM114,FP114,FS114)/58</f>
        <v>25.4233333333333</v>
      </c>
      <c r="FX114" s="32"/>
      <c r="FY114" s="32"/>
      <c r="FZ114" s="32"/>
      <c r="GA114" s="32"/>
      <c r="GB114" s="32"/>
      <c r="GC114" s="37">
        <v>2021</v>
      </c>
      <c r="GD114" s="27">
        <f>AVERAGE(L114,R114,BB114,BH114,CF114,DS114,EH114,EW114,FC114,FF114,FI114,FR114)</f>
      </c>
      <c r="GE114" s="27">
        <f>AVERAGE(M114,S114,BC114,BI114,CG114,DT114,EI114,EX114,FD114,FG114,FJ114,FS114)</f>
        <v>23.7666666666667</v>
      </c>
      <c r="GF114" s="31">
        <f>AVERAGE(I114,BE114,EZ114)</f>
      </c>
      <c r="GG114" s="31">
        <f>AVERAGE(J114,BF114,FA114)</f>
        <v>31.8</v>
      </c>
      <c r="GH114" s="31">
        <f>AVERAGE(O114,AA114,AD114,AG114,AM114,AV114,AY114,BT114,BW114,CU114,DA114,DP114,DV114,DY114,EK114)</f>
      </c>
      <c r="GI114" s="31">
        <f>AVERAGE(P114,AB114,AE114,AH114,AN114,AW114,AZ114,BU114,BX114,CV114,DB114,DQ114,DW114,DZ114,EL114)</f>
        <v>30.3907142857143</v>
      </c>
      <c r="GJ114" s="31">
        <f>AVERAGE(C114,DG114,EE114,EN114,ET114)</f>
      </c>
      <c r="GK114" s="31">
        <f>AVERAGE(D114,DH114,EF114,EO114,EU114)</f>
        <v>22.726</v>
      </c>
      <c r="GL114" s="27">
        <f>AVERAGE(BK114,CR114,CX114)</f>
      </c>
      <c r="GM114" s="27">
        <f>AVERAGE(BL114,CS114,CY114)</f>
        <v>17.4933333333333</v>
      </c>
      <c r="GN114" s="27">
        <f>AVERAGE(AP114,BQ114,CO114,DJ114,DM114,EQ114,FO114)</f>
      </c>
      <c r="GO114" s="27">
        <f>AVERAGE(AQ114,BR114,CP114,DK114,DN114,ER114,FP114)</f>
        <v>19.8357142857143</v>
      </c>
      <c r="GP114" s="27">
        <f>AVERAGE(F114,U114,X114,AJ114,AS114,BN114,BZ114,CC114,CI114,CL114,DD114,EB114,FL114)</f>
      </c>
      <c r="GQ114" s="27">
        <f>AVERAGE(G114,V114,Y114,AK114,AT114,BO114,CA114,CD114,CJ114,CM114,DE114,EC114,FM114)</f>
        <v>26.0076923076923</v>
      </c>
      <c r="GR114" s="27">
        <f>AVERAGE(X114,AS114,CC114,DD114)</f>
      </c>
      <c r="GS114" s="27">
        <f>AVERAGE(Y114,AT114,CD114,DE114)</f>
        <v>32.5875</v>
      </c>
      <c r="GT114" s="27">
        <f>AVERAGE(F114,U114,AJ114,BN114,BZ114,CI114,CL114,EB114,FL114)</f>
      </c>
      <c r="GU114" s="27">
        <f>AVERAGE(G114,V114,AK114,BO114,CA114,CJ114,CM114,EC114,FM114)</f>
        <v>23.0833333333333</v>
      </c>
      <c r="GV114" s="27"/>
    </row>
  </sheetData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13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8" customHeight="1" outlineLevelRow="0" outlineLevelCol="0"/>
  <cols>
    <col min="1" max="4" width="16.3516" style="45" customWidth="1"/>
    <col min="5" max="7" width="19" style="45" customWidth="1"/>
    <col min="8" max="16384" width="16.3516" style="45" customWidth="1"/>
  </cols>
  <sheetData>
    <row r="1" ht="20.55" customHeight="1">
      <c r="A1" t="s" s="8">
        <v>85</v>
      </c>
      <c r="B1" t="s" s="9">
        <v>70</v>
      </c>
      <c r="C1" t="s" s="9">
        <v>71</v>
      </c>
      <c r="D1" t="s" s="9">
        <v>72</v>
      </c>
      <c r="E1" s="46"/>
      <c r="F1" s="46"/>
      <c r="G1" s="46"/>
    </row>
    <row r="2" ht="20.55" customHeight="1">
      <c r="A2" s="12">
        <v>1910</v>
      </c>
      <c r="B2" s="47">
        <v>24.7710909090909</v>
      </c>
      <c r="C2" s="20">
        <v>24.5595147576172</v>
      </c>
      <c r="D2" s="16">
        <v>24.7625226749285</v>
      </c>
      <c r="E2" t="s" s="48">
        <v>86</v>
      </c>
      <c r="F2" t="s" s="48">
        <v>86</v>
      </c>
      <c r="G2" t="s" s="48">
        <v>86</v>
      </c>
    </row>
    <row r="3" ht="20.35" customHeight="1">
      <c r="A3" s="25">
        <v>1911</v>
      </c>
      <c r="B3" s="43">
        <v>24.7374074074074</v>
      </c>
      <c r="C3" s="33">
        <v>24.4847774422062</v>
      </c>
      <c r="D3" s="28">
        <v>24.6996523294367</v>
      </c>
      <c r="E3" s="31">
        <f>AVERAGE(B$100:B$109)-AVERAGE(B2:B11)</f>
        <v>0.7440130496231</v>
      </c>
      <c r="F3" s="31">
        <f>AVERAGE(C$100:C$109)-AVERAGE(C2:C11)</f>
        <v>0.91746698249074</v>
      </c>
      <c r="G3" s="31">
        <f>AVERAGE(D$100:D$109)-AVERAGE(D2:D11)</f>
        <v>0.76290795842517</v>
      </c>
    </row>
    <row r="4" ht="20.35" customHeight="1">
      <c r="A4" s="25">
        <v>1912</v>
      </c>
      <c r="B4" s="43">
        <v>25.502962962963</v>
      </c>
      <c r="C4" s="33">
        <v>25.2350305106845</v>
      </c>
      <c r="D4" s="28">
        <v>25.404893956806</v>
      </c>
      <c r="E4" t="s" s="30">
        <v>87</v>
      </c>
      <c r="F4" t="s" s="30">
        <v>87</v>
      </c>
      <c r="G4" t="s" s="30">
        <v>87</v>
      </c>
    </row>
    <row r="5" ht="20.35" customHeight="1">
      <c r="A5" s="25">
        <v>1913</v>
      </c>
      <c r="B5" s="43">
        <v>24.6428571428571</v>
      </c>
      <c r="C5" s="33">
        <v>24.4344646617156</v>
      </c>
      <c r="D5" s="28">
        <v>24.6138682418437</v>
      </c>
      <c r="E5" s="49">
        <f>E3/E7</f>
        <v>0.0767023762498041</v>
      </c>
      <c r="F5" s="49">
        <f>F3/F7</f>
        <v>0.09083831509809311</v>
      </c>
      <c r="G5" s="49">
        <f>G3/G7</f>
        <v>0.07553544142823471</v>
      </c>
    </row>
    <row r="6" ht="20.35" customHeight="1">
      <c r="A6" s="25">
        <v>1914</v>
      </c>
      <c r="B6" s="43">
        <v>25.5144642857143</v>
      </c>
      <c r="C6" s="33">
        <v>25.3394595993767</v>
      </c>
      <c r="D6" s="28">
        <v>25.484998190695</v>
      </c>
      <c r="E6" s="44"/>
      <c r="F6" s="44"/>
      <c r="G6" s="44"/>
    </row>
    <row r="7" ht="20.35" customHeight="1">
      <c r="A7" s="25">
        <v>1915</v>
      </c>
      <c r="B7" s="43">
        <v>25.2238888888889</v>
      </c>
      <c r="C7" s="33">
        <v>24.9718194296533</v>
      </c>
      <c r="D7" s="28">
        <v>25.2477400867442</v>
      </c>
      <c r="E7" s="50">
        <f>COUNTA(B12:B$108)/10</f>
        <v>9.699999999999999</v>
      </c>
      <c r="F7" s="50">
        <f>COUNTA(C12:C$112)/10</f>
        <v>10.1</v>
      </c>
      <c r="G7" s="50">
        <f>COUNTA(D12:D$112)/10</f>
        <v>10.1</v>
      </c>
    </row>
    <row r="8" ht="20.35" customHeight="1">
      <c r="A8" s="25">
        <v>1916</v>
      </c>
      <c r="B8" s="43">
        <v>24.8230909090909</v>
      </c>
      <c r="C8" s="33">
        <v>24.5721885189939</v>
      </c>
      <c r="D8" s="28">
        <v>24.8497075596825</v>
      </c>
      <c r="E8" s="32"/>
      <c r="F8" s="32"/>
      <c r="G8" s="32"/>
    </row>
    <row r="9" ht="20.35" customHeight="1">
      <c r="A9" s="25">
        <v>1917</v>
      </c>
      <c r="B9" s="43">
        <v>24.0261111111111</v>
      </c>
      <c r="C9" s="33">
        <v>23.809468187321</v>
      </c>
      <c r="D9" s="28">
        <v>23.9956717987413</v>
      </c>
      <c r="E9" s="32"/>
      <c r="F9" s="32"/>
      <c r="G9" s="32"/>
    </row>
    <row r="10" ht="20.35" customHeight="1">
      <c r="A10" s="25">
        <v>1918</v>
      </c>
      <c r="B10" s="43">
        <v>25.1611320754717</v>
      </c>
      <c r="C10" s="33">
        <v>24.8270247375702</v>
      </c>
      <c r="D10" s="28">
        <v>25.0272278037332</v>
      </c>
      <c r="E10" t="s" s="39">
        <v>88</v>
      </c>
      <c r="F10" t="s" s="39">
        <v>88</v>
      </c>
      <c r="G10" t="s" s="39">
        <v>88</v>
      </c>
    </row>
    <row r="11" ht="20.35" customHeight="1">
      <c r="A11" s="25">
        <v>1919</v>
      </c>
      <c r="B11" s="43">
        <v>25.60375</v>
      </c>
      <c r="C11" s="33">
        <v>25.3998366209368</v>
      </c>
      <c r="D11" s="28">
        <v>25.6424815330807</v>
      </c>
      <c r="E11" s="33">
        <v>25</v>
      </c>
      <c r="F11" s="51">
        <v>24.87</v>
      </c>
      <c r="G11" s="51">
        <v>25.06</v>
      </c>
    </row>
    <row r="12" ht="20.35" customHeight="1">
      <c r="A12" s="25">
        <v>1920</v>
      </c>
      <c r="B12" s="43">
        <v>24.71</v>
      </c>
      <c r="C12" s="33">
        <v>24.5422895311069</v>
      </c>
      <c r="D12" s="28">
        <v>24.7405384077803</v>
      </c>
      <c r="E12" s="32"/>
      <c r="F12" s="32"/>
      <c r="G12" s="32"/>
    </row>
    <row r="13" ht="20.35" customHeight="1">
      <c r="A13" s="25">
        <v>1921</v>
      </c>
      <c r="B13" s="43">
        <v>25.1292857142857</v>
      </c>
      <c r="C13" s="33">
        <v>24.9414736964644</v>
      </c>
      <c r="D13" s="28">
        <v>25.1455742448874</v>
      </c>
      <c r="E13" s="32"/>
      <c r="F13" s="32"/>
      <c r="G13" s="32"/>
    </row>
    <row r="14" ht="20.35" customHeight="1">
      <c r="A14" s="25">
        <v>1922</v>
      </c>
      <c r="B14" s="43">
        <v>25.0881818181818</v>
      </c>
      <c r="C14" s="33">
        <v>24.8282270308034</v>
      </c>
      <c r="D14" s="28">
        <v>25.0689370984936</v>
      </c>
      <c r="E14" s="32"/>
      <c r="F14" s="32"/>
      <c r="G14" s="32"/>
    </row>
    <row r="15" ht="20.35" customHeight="1">
      <c r="A15" s="25">
        <v>1923</v>
      </c>
      <c r="B15" s="43">
        <v>24.8967924528302</v>
      </c>
      <c r="C15" s="33">
        <v>24.6385898096235</v>
      </c>
      <c r="D15" s="28">
        <v>24.986797345025</v>
      </c>
      <c r="E15" s="32"/>
      <c r="F15" s="32"/>
      <c r="G15" s="32"/>
    </row>
    <row r="16" ht="20.35" customHeight="1">
      <c r="A16" s="25">
        <v>1924</v>
      </c>
      <c r="B16" s="43">
        <v>24.6364912280702</v>
      </c>
      <c r="C16" s="33">
        <v>24.5985656054861</v>
      </c>
      <c r="D16" s="28">
        <v>24.6559275440933</v>
      </c>
      <c r="E16" s="32"/>
      <c r="F16" s="32"/>
      <c r="G16" s="32"/>
    </row>
    <row r="17" ht="20.35" customHeight="1">
      <c r="A17" s="25">
        <v>1925</v>
      </c>
      <c r="B17" s="43">
        <v>24.6925454545455</v>
      </c>
      <c r="C17" s="33">
        <v>24.4823075510732</v>
      </c>
      <c r="D17" s="28">
        <v>24.7429502352798</v>
      </c>
      <c r="E17" s="32"/>
      <c r="F17" s="32"/>
      <c r="G17" s="32"/>
    </row>
    <row r="18" ht="20.35" customHeight="1">
      <c r="A18" s="25">
        <v>1926</v>
      </c>
      <c r="B18" s="43">
        <v>25.3171929824561</v>
      </c>
      <c r="C18" s="33">
        <v>25.0279150455644</v>
      </c>
      <c r="D18" s="28">
        <v>25.3339346117895</v>
      </c>
      <c r="E18" s="32"/>
      <c r="F18" s="32"/>
      <c r="G18" s="32"/>
    </row>
    <row r="19" ht="20.35" customHeight="1">
      <c r="A19" s="25">
        <v>1927</v>
      </c>
      <c r="B19" s="43">
        <v>25.2146296296296</v>
      </c>
      <c r="C19" s="33">
        <v>24.8439645813209</v>
      </c>
      <c r="D19" s="28">
        <v>25.0957923466443</v>
      </c>
      <c r="E19" s="32"/>
      <c r="F19" s="32"/>
      <c r="G19" s="32"/>
    </row>
    <row r="20" ht="20.35" customHeight="1">
      <c r="A20" s="25">
        <v>1928</v>
      </c>
      <c r="B20" s="43">
        <v>25.3055555555556</v>
      </c>
      <c r="C20" s="33">
        <v>25.0781280384776</v>
      </c>
      <c r="D20" s="28">
        <v>25.3192639009231</v>
      </c>
      <c r="E20" s="32"/>
      <c r="F20" s="32"/>
      <c r="G20" s="32"/>
    </row>
    <row r="21" ht="20.35" customHeight="1">
      <c r="A21" s="25">
        <v>1929</v>
      </c>
      <c r="B21" s="43">
        <v>24.7682142857143</v>
      </c>
      <c r="C21" s="33">
        <v>24.5230014140024</v>
      </c>
      <c r="D21" s="28">
        <v>24.7910457517113</v>
      </c>
      <c r="E21" s="32"/>
      <c r="F21" s="32"/>
      <c r="G21" s="32"/>
    </row>
    <row r="22" ht="20.35" customHeight="1">
      <c r="A22" s="25">
        <v>1930</v>
      </c>
      <c r="B22" s="43">
        <v>24.9767857142857</v>
      </c>
      <c r="C22" s="33">
        <v>24.7360296103971</v>
      </c>
      <c r="D22" s="28">
        <v>25.0692649727455</v>
      </c>
      <c r="E22" s="32"/>
      <c r="F22" s="32"/>
      <c r="G22" s="32"/>
    </row>
    <row r="23" ht="20.35" customHeight="1">
      <c r="A23" s="25">
        <v>1931</v>
      </c>
      <c r="B23" s="43">
        <v>24.8892857142857</v>
      </c>
      <c r="C23" s="33">
        <v>24.6248424687211</v>
      </c>
      <c r="D23" s="28">
        <v>24.8698824738395</v>
      </c>
      <c r="E23" s="32"/>
      <c r="F23" s="32"/>
      <c r="G23" s="32"/>
    </row>
    <row r="24" ht="20.35" customHeight="1">
      <c r="A24" s="25">
        <v>1932</v>
      </c>
      <c r="B24" s="43">
        <v>24.8867272727273</v>
      </c>
      <c r="C24" s="33">
        <v>24.6798395898468</v>
      </c>
      <c r="D24" s="28">
        <v>24.832374710932</v>
      </c>
      <c r="E24" s="32"/>
      <c r="F24" s="32"/>
      <c r="G24" s="32"/>
    </row>
    <row r="25" ht="20.35" customHeight="1">
      <c r="A25" s="25">
        <v>1933</v>
      </c>
      <c r="B25" s="43">
        <v>24.7518181818182</v>
      </c>
      <c r="C25" s="33">
        <v>24.4411296237018</v>
      </c>
      <c r="D25" s="28">
        <v>24.7056157035193</v>
      </c>
      <c r="E25" s="32"/>
      <c r="F25" s="32"/>
      <c r="G25" s="32"/>
    </row>
    <row r="26" ht="20.35" customHeight="1">
      <c r="A26" s="25">
        <v>1934</v>
      </c>
      <c r="B26" s="43">
        <v>24.7012727272727</v>
      </c>
      <c r="C26" s="33">
        <v>24.4356040296676</v>
      </c>
      <c r="D26" s="28">
        <v>24.7110806022978</v>
      </c>
      <c r="E26" s="32"/>
      <c r="F26" s="32"/>
      <c r="G26" s="32"/>
    </row>
    <row r="27" ht="20.35" customHeight="1">
      <c r="A27" s="25">
        <v>1935</v>
      </c>
      <c r="B27" s="43">
        <v>24.9861111111111</v>
      </c>
      <c r="C27" s="33">
        <v>24.6574544839557</v>
      </c>
      <c r="D27" s="28">
        <v>24.9542316707318</v>
      </c>
      <c r="E27" s="32"/>
      <c r="F27" s="32"/>
      <c r="G27" s="32"/>
    </row>
    <row r="28" ht="20.35" customHeight="1">
      <c r="A28" s="25">
        <v>1936</v>
      </c>
      <c r="B28" s="43">
        <v>25.0433333333333</v>
      </c>
      <c r="C28" s="33">
        <v>24.7484377386749</v>
      </c>
      <c r="D28" s="28">
        <v>25.0264792210239</v>
      </c>
      <c r="E28" s="32"/>
      <c r="F28" s="32"/>
      <c r="G28" s="32"/>
    </row>
    <row r="29" ht="20.35" customHeight="1">
      <c r="A29" s="25">
        <v>1937</v>
      </c>
      <c r="B29" s="43">
        <v>24.9985714285714</v>
      </c>
      <c r="C29" s="33">
        <v>24.7088400324105</v>
      </c>
      <c r="D29" s="28">
        <v>24.9482949440589</v>
      </c>
      <c r="E29" s="32"/>
      <c r="F29" s="32"/>
      <c r="G29" s="32"/>
    </row>
    <row r="30" ht="20.35" customHeight="1">
      <c r="A30" s="25">
        <v>1938</v>
      </c>
      <c r="B30" s="43">
        <v>25.6698181818182</v>
      </c>
      <c r="C30" s="33">
        <v>25.361308146963</v>
      </c>
      <c r="D30" s="28">
        <v>25.5927706581901</v>
      </c>
      <c r="E30" s="32"/>
      <c r="F30" s="32"/>
      <c r="G30" s="32"/>
    </row>
    <row r="31" ht="20.35" customHeight="1">
      <c r="A31" s="25">
        <v>1939</v>
      </c>
      <c r="B31" s="43">
        <v>24.8490196078431</v>
      </c>
      <c r="C31" s="33">
        <v>24.5428402984329</v>
      </c>
      <c r="D31" s="28">
        <v>24.7834511794044</v>
      </c>
      <c r="E31" s="32"/>
      <c r="F31" s="32"/>
      <c r="G31" s="32"/>
    </row>
    <row r="32" ht="20.35" customHeight="1">
      <c r="A32" s="25">
        <v>1940</v>
      </c>
      <c r="B32" s="43">
        <v>25.5517857142857</v>
      </c>
      <c r="C32" s="33">
        <v>25.2644656003682</v>
      </c>
      <c r="D32" s="28">
        <v>25.5311628982641</v>
      </c>
      <c r="E32" s="32"/>
      <c r="F32" s="32"/>
      <c r="G32" s="32"/>
    </row>
    <row r="33" ht="20.35" customHeight="1">
      <c r="A33" s="25">
        <v>1941</v>
      </c>
      <c r="B33" s="43">
        <v>24.6498113207547</v>
      </c>
      <c r="C33" s="33">
        <v>24.3682788445132</v>
      </c>
      <c r="D33" s="28">
        <v>24.7156224487289</v>
      </c>
      <c r="E33" s="32"/>
      <c r="F33" s="32"/>
      <c r="G33" s="32"/>
    </row>
    <row r="34" ht="20.35" customHeight="1">
      <c r="A34" s="25">
        <v>1942</v>
      </c>
      <c r="B34" s="43">
        <v>25.3390740740741</v>
      </c>
      <c r="C34" s="33">
        <v>25.0641005980978</v>
      </c>
      <c r="D34" s="28">
        <v>25.2560268314761</v>
      </c>
      <c r="E34" s="32"/>
      <c r="F34" s="32"/>
      <c r="G34" s="32"/>
    </row>
    <row r="35" ht="20.35" customHeight="1">
      <c r="A35" s="25">
        <v>1943</v>
      </c>
      <c r="B35" s="43">
        <v>24.7963636363636</v>
      </c>
      <c r="C35" s="33">
        <v>24.4862516573133</v>
      </c>
      <c r="D35" s="28">
        <v>24.6169439652722</v>
      </c>
      <c r="E35" s="32"/>
      <c r="F35" s="32"/>
      <c r="G35" s="32"/>
    </row>
    <row r="36" ht="20.35" customHeight="1">
      <c r="A36" s="25">
        <v>1944</v>
      </c>
      <c r="B36" s="43">
        <v>25.1144444444444</v>
      </c>
      <c r="C36" s="33">
        <v>24.8404119084583</v>
      </c>
      <c r="D36" s="28">
        <v>25.1025312529547</v>
      </c>
      <c r="E36" s="32"/>
      <c r="F36" s="32"/>
      <c r="G36" s="32"/>
    </row>
    <row r="37" ht="20.35" customHeight="1">
      <c r="A37" s="25">
        <v>1945</v>
      </c>
      <c r="B37" s="43">
        <v>24.9207142857143</v>
      </c>
      <c r="C37" s="33">
        <v>24.6513953805648</v>
      </c>
      <c r="D37" s="28">
        <v>24.9614487247473</v>
      </c>
      <c r="E37" s="32"/>
      <c r="F37" s="32"/>
      <c r="G37" s="32"/>
    </row>
    <row r="38" ht="20.35" customHeight="1">
      <c r="A38" s="25">
        <v>1946</v>
      </c>
      <c r="B38" s="43">
        <v>24.7451785714286</v>
      </c>
      <c r="C38" s="33">
        <v>24.451156880914</v>
      </c>
      <c r="D38" s="28">
        <v>24.6476809315779</v>
      </c>
      <c r="E38" s="32"/>
      <c r="F38" s="32"/>
      <c r="G38" s="32"/>
    </row>
    <row r="39" ht="20.35" customHeight="1">
      <c r="A39" s="25">
        <v>1947</v>
      </c>
      <c r="B39" s="43">
        <v>24.8377777777778</v>
      </c>
      <c r="C39" s="33">
        <v>24.674129053851</v>
      </c>
      <c r="D39" s="28">
        <v>24.8234327110925</v>
      </c>
      <c r="E39" s="32"/>
      <c r="F39" s="32"/>
      <c r="G39" s="32"/>
    </row>
    <row r="40" ht="20.35" customHeight="1">
      <c r="A40" s="25">
        <v>1948</v>
      </c>
      <c r="B40" s="43">
        <v>24.885</v>
      </c>
      <c r="C40" s="33">
        <v>24.722827190047</v>
      </c>
      <c r="D40" s="28">
        <v>24.9325740594956</v>
      </c>
      <c r="E40" s="32"/>
      <c r="F40" s="32"/>
      <c r="G40" s="32"/>
    </row>
    <row r="41" ht="20.35" customHeight="1">
      <c r="A41" s="25">
        <v>1949</v>
      </c>
      <c r="B41" s="43">
        <v>24.5143859649123</v>
      </c>
      <c r="C41" s="33">
        <v>24.3550126513741</v>
      </c>
      <c r="D41" s="28">
        <v>24.5157855567485</v>
      </c>
      <c r="E41" s="32"/>
      <c r="F41" s="32"/>
      <c r="G41" s="32"/>
    </row>
    <row r="42" ht="20.35" customHeight="1">
      <c r="A42" s="25">
        <v>1950</v>
      </c>
      <c r="B42" s="43">
        <v>24.7307272727273</v>
      </c>
      <c r="C42" s="33">
        <v>24.567808723739</v>
      </c>
      <c r="D42" s="28">
        <v>24.7689768737736</v>
      </c>
      <c r="E42" s="32"/>
      <c r="F42" s="32"/>
      <c r="G42" s="32"/>
    </row>
    <row r="43" ht="20.35" customHeight="1">
      <c r="A43" s="25">
        <v>1951</v>
      </c>
      <c r="B43" s="43">
        <v>24.9696428571429</v>
      </c>
      <c r="C43" s="33">
        <v>24.7829588062606</v>
      </c>
      <c r="D43" s="28">
        <v>24.9659613726769</v>
      </c>
      <c r="E43" s="32"/>
      <c r="F43" s="32"/>
      <c r="G43" s="32"/>
    </row>
    <row r="44" ht="20.35" customHeight="1">
      <c r="A44" s="25">
        <v>1952</v>
      </c>
      <c r="B44" s="43">
        <v>24.7032142857143</v>
      </c>
      <c r="C44" s="33">
        <v>24.4964728304745</v>
      </c>
      <c r="D44" s="28">
        <v>24.5183508452256</v>
      </c>
      <c r="E44" s="32"/>
      <c r="F44" s="32"/>
      <c r="G44" s="32"/>
    </row>
    <row r="45" ht="20.35" customHeight="1">
      <c r="A45" s="25">
        <v>1953</v>
      </c>
      <c r="B45" s="43">
        <v>24.7864285714286</v>
      </c>
      <c r="C45" s="33">
        <v>24.5972162881594</v>
      </c>
      <c r="D45" s="28">
        <v>24.7382866903269</v>
      </c>
      <c r="E45" s="32"/>
      <c r="F45" s="32"/>
      <c r="G45" s="32"/>
    </row>
    <row r="46" ht="20.35" customHeight="1">
      <c r="A46" s="25">
        <v>1954</v>
      </c>
      <c r="B46" s="43">
        <v>24.9781132075472</v>
      </c>
      <c r="C46" s="33">
        <v>24.6355736425995</v>
      </c>
      <c r="D46" s="28">
        <v>24.773662564280</v>
      </c>
      <c r="E46" s="32"/>
      <c r="F46" s="32"/>
      <c r="G46" s="32"/>
    </row>
    <row r="47" ht="20.35" customHeight="1">
      <c r="A47" s="25">
        <v>1955</v>
      </c>
      <c r="B47" s="43">
        <v>24.4816363636364</v>
      </c>
      <c r="C47" s="33">
        <v>24.3176640931149</v>
      </c>
      <c r="D47" s="28">
        <v>24.4413492123593</v>
      </c>
      <c r="E47" s="32"/>
      <c r="F47" s="32"/>
      <c r="G47" s="32"/>
    </row>
    <row r="48" ht="20.35" customHeight="1">
      <c r="A48" s="25">
        <v>1956</v>
      </c>
      <c r="B48" s="43">
        <v>24.4471153846154</v>
      </c>
      <c r="C48" s="33">
        <v>24.0712434174286</v>
      </c>
      <c r="D48" s="28">
        <v>24.2221380489711</v>
      </c>
      <c r="E48" s="32"/>
      <c r="F48" s="32"/>
      <c r="G48" s="32"/>
    </row>
    <row r="49" ht="20.35" customHeight="1">
      <c r="A49" s="25">
        <v>1957</v>
      </c>
      <c r="B49" s="43">
        <v>25.563137254902</v>
      </c>
      <c r="C49" s="33">
        <v>25.4738840909108</v>
      </c>
      <c r="D49" s="28">
        <v>25.6033778462659</v>
      </c>
      <c r="E49" s="32"/>
      <c r="F49" s="32"/>
      <c r="G49" s="32"/>
    </row>
    <row r="50" ht="20.35" customHeight="1">
      <c r="A50" s="25">
        <v>1958</v>
      </c>
      <c r="B50" s="43">
        <v>25.492962962963</v>
      </c>
      <c r="C50" s="33">
        <v>25.4346435199494</v>
      </c>
      <c r="D50" s="28">
        <v>25.5448083031692</v>
      </c>
      <c r="E50" s="32"/>
      <c r="F50" s="32"/>
      <c r="G50" s="32"/>
    </row>
    <row r="51" ht="20.35" customHeight="1">
      <c r="A51" s="25">
        <v>1959</v>
      </c>
      <c r="B51" s="43">
        <v>25.2607547169811</v>
      </c>
      <c r="C51" s="33">
        <v>24.9064906709063</v>
      </c>
      <c r="D51" s="28">
        <v>25.1405445564783</v>
      </c>
      <c r="E51" s="32"/>
      <c r="F51" s="32"/>
      <c r="G51" s="32"/>
    </row>
    <row r="52" ht="20.35" customHeight="1">
      <c r="A52" s="25">
        <v>1960</v>
      </c>
      <c r="B52" s="43">
        <v>24.3755555555556</v>
      </c>
      <c r="C52" s="33">
        <v>24.2129397781384</v>
      </c>
      <c r="D52" s="28">
        <v>24.3196271688785</v>
      </c>
      <c r="E52" s="32"/>
      <c r="F52" s="32"/>
      <c r="G52" s="32"/>
    </row>
    <row r="53" ht="20.35" customHeight="1">
      <c r="A53" s="25">
        <v>1961</v>
      </c>
      <c r="B53" s="43">
        <v>25.3763636363636</v>
      </c>
      <c r="C53" s="33">
        <v>25.0441085499073</v>
      </c>
      <c r="D53" s="28">
        <v>25.3099995318611</v>
      </c>
      <c r="E53" s="32"/>
      <c r="F53" s="32"/>
      <c r="G53" s="32"/>
    </row>
    <row r="54" ht="20.35" customHeight="1">
      <c r="A54" s="25">
        <v>1962</v>
      </c>
      <c r="B54" s="43">
        <v>25.0524074074074</v>
      </c>
      <c r="C54" s="33">
        <v>25.0004834372122</v>
      </c>
      <c r="D54" s="28">
        <v>25.1450516466729</v>
      </c>
      <c r="E54" t="s" s="40">
        <v>89</v>
      </c>
      <c r="F54" t="s" s="40">
        <v>90</v>
      </c>
      <c r="G54" t="s" s="40">
        <v>90</v>
      </c>
    </row>
    <row r="55" ht="20.35" customHeight="1">
      <c r="A55" s="25">
        <v>1963</v>
      </c>
      <c r="B55" s="43">
        <v>24.6896363636364</v>
      </c>
      <c r="C55" s="33">
        <v>24.6280967601042</v>
      </c>
      <c r="D55" s="28">
        <v>24.6431528711569</v>
      </c>
      <c r="E55" s="31">
        <f>AVERAGE(B2:B55)</f>
        <v>24.9589003651353</v>
      </c>
      <c r="F55" s="31">
        <f>AVERAGE(C2:C56)</f>
        <v>24.7235649241554</v>
      </c>
      <c r="G55" s="52">
        <f>AVERAGE(D2:D56)</f>
        <v>24.9293207067265</v>
      </c>
    </row>
    <row r="56" ht="20.35" customHeight="1">
      <c r="A56" s="25">
        <v>1964</v>
      </c>
      <c r="B56" s="43">
        <v>24.8262068965517</v>
      </c>
      <c r="C56" s="33">
        <v>24.6740836613718</v>
      </c>
      <c r="D56" s="28">
        <v>24.771170158439</v>
      </c>
      <c r="E56" s="44"/>
      <c r="F56" s="44"/>
      <c r="G56" s="44"/>
    </row>
    <row r="57" ht="20.35" customHeight="1">
      <c r="A57" s="25">
        <v>1965</v>
      </c>
      <c r="B57" s="43">
        <v>25.4917857142857</v>
      </c>
      <c r="C57" s="33">
        <v>25.3110271841206</v>
      </c>
      <c r="D57" s="28">
        <v>25.5240299209797</v>
      </c>
      <c r="E57" s="44"/>
      <c r="F57" s="44"/>
      <c r="G57" s="44"/>
    </row>
    <row r="58" ht="20.35" customHeight="1">
      <c r="A58" s="25">
        <v>1966</v>
      </c>
      <c r="B58" s="43">
        <v>24.6681818181818</v>
      </c>
      <c r="C58" s="33">
        <v>24.490357496885</v>
      </c>
      <c r="D58" s="28">
        <v>24.5179763425408</v>
      </c>
      <c r="E58" s="44"/>
      <c r="F58" s="44"/>
      <c r="G58" s="44"/>
    </row>
    <row r="59" ht="20.35" customHeight="1">
      <c r="A59" s="25">
        <v>1967</v>
      </c>
      <c r="B59" s="43">
        <v>25.09375</v>
      </c>
      <c r="C59" s="33">
        <v>24.9394485987815</v>
      </c>
      <c r="D59" s="28">
        <v>25.0144228308083</v>
      </c>
      <c r="E59" s="44"/>
      <c r="F59" s="44"/>
      <c r="G59" s="44"/>
    </row>
    <row r="60" ht="20.35" customHeight="1">
      <c r="A60" s="25">
        <v>1968</v>
      </c>
      <c r="B60" s="43">
        <v>24.4180357142857</v>
      </c>
      <c r="C60" s="33">
        <v>24.2653828215536</v>
      </c>
      <c r="D60" s="28">
        <v>24.3468569816709</v>
      </c>
      <c r="E60" s="44"/>
      <c r="F60" s="44"/>
      <c r="G60" s="44"/>
    </row>
    <row r="61" ht="20.35" customHeight="1">
      <c r="A61" s="25">
        <v>1969</v>
      </c>
      <c r="B61" s="43">
        <v>24.7569230769231</v>
      </c>
      <c r="C61" s="33">
        <v>24.6741477075784</v>
      </c>
      <c r="D61" s="28">
        <v>24.7816590226255</v>
      </c>
      <c r="E61" s="44"/>
      <c r="F61" s="44"/>
      <c r="G61" s="44"/>
    </row>
    <row r="62" ht="20.35" customHeight="1">
      <c r="A62" s="25">
        <v>1970</v>
      </c>
      <c r="B62" s="43">
        <v>24.7418518518519</v>
      </c>
      <c r="C62" s="33">
        <v>24.6172340674143</v>
      </c>
      <c r="D62" s="28">
        <v>24.6650546293471</v>
      </c>
      <c r="E62" s="44"/>
      <c r="F62" s="44"/>
      <c r="G62" s="44"/>
    </row>
    <row r="63" ht="20.35" customHeight="1">
      <c r="A63" s="25">
        <v>1971</v>
      </c>
      <c r="B63" s="43">
        <v>24.6475</v>
      </c>
      <c r="C63" s="33">
        <v>24.6942078138612</v>
      </c>
      <c r="D63" s="28">
        <v>24.6160112640841</v>
      </c>
      <c r="E63" s="44"/>
      <c r="F63" s="44"/>
      <c r="G63" s="44"/>
    </row>
    <row r="64" ht="20.35" customHeight="1">
      <c r="A64" s="25">
        <v>1972</v>
      </c>
      <c r="B64" s="43">
        <v>25.2312727272727</v>
      </c>
      <c r="C64" s="33">
        <v>25.2551145095796</v>
      </c>
      <c r="D64" s="28">
        <v>25.2132722871456</v>
      </c>
      <c r="E64" s="44"/>
      <c r="F64" s="44"/>
      <c r="G64" s="44"/>
    </row>
    <row r="65" ht="20.35" customHeight="1">
      <c r="A65" s="25">
        <v>1973</v>
      </c>
      <c r="B65" s="43">
        <v>25.5355555555556</v>
      </c>
      <c r="C65" s="33">
        <v>25.3744629572607</v>
      </c>
      <c r="D65" s="28">
        <v>25.3554510874782</v>
      </c>
      <c r="E65" s="44"/>
      <c r="F65" s="44"/>
      <c r="G65" s="44"/>
    </row>
    <row r="66" ht="20.35" customHeight="1">
      <c r="A66" s="25">
        <v>1974</v>
      </c>
      <c r="B66" s="43">
        <v>24.4990909090909</v>
      </c>
      <c r="C66" s="33">
        <v>24.416773710359</v>
      </c>
      <c r="D66" s="28">
        <v>24.4968276945473</v>
      </c>
      <c r="E66" s="44"/>
      <c r="F66" s="44"/>
      <c r="G66" s="44"/>
    </row>
    <row r="67" ht="20.35" customHeight="1">
      <c r="A67" s="25">
        <v>1975</v>
      </c>
      <c r="B67" s="43">
        <v>24.8147169811321</v>
      </c>
      <c r="C67" s="33">
        <v>24.8695430744843</v>
      </c>
      <c r="D67" s="28">
        <v>24.9477237147722</v>
      </c>
      <c r="E67" s="44"/>
      <c r="F67" s="44"/>
      <c r="G67" s="44"/>
    </row>
    <row r="68" ht="20.35" customHeight="1">
      <c r="A68" s="25">
        <v>1976</v>
      </c>
      <c r="B68" s="43">
        <v>24.2307692307692</v>
      </c>
      <c r="C68" s="33">
        <v>24.1337215525848</v>
      </c>
      <c r="D68" s="28">
        <v>24.3836423578359</v>
      </c>
      <c r="E68" s="44"/>
      <c r="F68" s="44"/>
      <c r="G68" s="44"/>
    </row>
    <row r="69" ht="20.35" customHeight="1">
      <c r="A69" s="25">
        <v>1977</v>
      </c>
      <c r="B69" s="43">
        <v>25.1953571428571</v>
      </c>
      <c r="C69" s="33">
        <v>25.0770622560769</v>
      </c>
      <c r="D69" s="28">
        <v>25.1757712757988</v>
      </c>
      <c r="E69" s="44"/>
      <c r="F69" s="44"/>
      <c r="G69" s="44"/>
    </row>
    <row r="70" ht="20.35" customHeight="1">
      <c r="A70" s="25">
        <v>1978</v>
      </c>
      <c r="B70" s="43">
        <v>24.7680357142857</v>
      </c>
      <c r="C70" s="33">
        <v>24.6531063094283</v>
      </c>
      <c r="D70" s="28">
        <v>24.7280528048182</v>
      </c>
      <c r="E70" s="44"/>
      <c r="F70" s="44"/>
      <c r="G70" s="44"/>
    </row>
    <row r="71" ht="20.35" customHeight="1">
      <c r="A71" s="25">
        <v>1979</v>
      </c>
      <c r="B71" s="43">
        <v>25.0716071428571</v>
      </c>
      <c r="C71" s="33">
        <v>25.119880444615</v>
      </c>
      <c r="D71" s="28">
        <v>25.0339127630485</v>
      </c>
      <c r="E71" s="44"/>
      <c r="F71" s="44"/>
      <c r="G71" s="44"/>
    </row>
    <row r="72" ht="20.35" customHeight="1">
      <c r="A72" s="25">
        <v>1980</v>
      </c>
      <c r="B72" s="43">
        <v>25.4782142857143</v>
      </c>
      <c r="C72" s="33">
        <v>25.5038336239366</v>
      </c>
      <c r="D72" s="28">
        <v>25.5474314064928</v>
      </c>
      <c r="E72" s="44"/>
      <c r="F72" s="44"/>
      <c r="G72" s="44"/>
    </row>
    <row r="73" ht="20.35" customHeight="1">
      <c r="A73" s="25">
        <v>1981</v>
      </c>
      <c r="B73" s="43">
        <v>25.2144827586207</v>
      </c>
      <c r="C73" s="33">
        <v>25.2517531254438</v>
      </c>
      <c r="D73" s="28">
        <v>25.1822915668551</v>
      </c>
      <c r="E73" s="44"/>
      <c r="F73" s="44"/>
      <c r="G73" s="44"/>
    </row>
    <row r="74" ht="20.35" customHeight="1">
      <c r="A74" s="25">
        <v>1982</v>
      </c>
      <c r="B74" s="43">
        <v>25.3266071428571</v>
      </c>
      <c r="C74" s="33">
        <v>25.3448852376828</v>
      </c>
      <c r="D74" s="28">
        <v>25.2716362064345</v>
      </c>
      <c r="E74" s="44"/>
      <c r="F74" s="44"/>
      <c r="G74" s="44"/>
    </row>
    <row r="75" ht="20.35" customHeight="1">
      <c r="A75" s="25">
        <v>1983</v>
      </c>
      <c r="B75" s="43">
        <v>25.115</v>
      </c>
      <c r="C75" s="33">
        <v>25.1306622921877</v>
      </c>
      <c r="D75" s="28">
        <v>25.0496643484795</v>
      </c>
      <c r="E75" s="44"/>
      <c r="F75" s="44"/>
      <c r="G75" s="44"/>
    </row>
    <row r="76" ht="20.35" customHeight="1">
      <c r="A76" s="25">
        <v>1984</v>
      </c>
      <c r="B76" s="43">
        <v>24.5146296296296</v>
      </c>
      <c r="C76" s="33">
        <v>24.4354253551761</v>
      </c>
      <c r="D76" s="28">
        <v>24.3689170295079</v>
      </c>
      <c r="E76" s="44"/>
      <c r="F76" s="44"/>
      <c r="G76" s="44"/>
    </row>
    <row r="77" ht="20.35" customHeight="1">
      <c r="A77" s="25">
        <v>1985</v>
      </c>
      <c r="B77" s="43">
        <v>25.3292857142857</v>
      </c>
      <c r="C77" s="33">
        <v>25.2277935147969</v>
      </c>
      <c r="D77" s="28">
        <v>25.319940956947</v>
      </c>
      <c r="E77" s="44"/>
      <c r="F77" s="44"/>
      <c r="G77" s="44"/>
    </row>
    <row r="78" ht="20.35" customHeight="1">
      <c r="A78" s="25">
        <v>1986</v>
      </c>
      <c r="B78" s="43">
        <v>24.8540350877193</v>
      </c>
      <c r="C78" s="33">
        <v>24.7711587824199</v>
      </c>
      <c r="D78" s="28">
        <v>24.9898009999939</v>
      </c>
      <c r="E78" s="44"/>
      <c r="F78" s="44"/>
      <c r="G78" s="44"/>
    </row>
    <row r="79" ht="20.35" customHeight="1">
      <c r="A79" s="25">
        <v>1987</v>
      </c>
      <c r="B79" s="43">
        <v>25.0929824561404</v>
      </c>
      <c r="C79" s="33">
        <v>25.0592508437986</v>
      </c>
      <c r="D79" s="28">
        <v>25.2424081753612</v>
      </c>
      <c r="E79" s="44"/>
      <c r="F79" s="44"/>
      <c r="G79" s="44"/>
    </row>
    <row r="80" ht="20.35" customHeight="1">
      <c r="A80" s="25">
        <v>1988</v>
      </c>
      <c r="B80" s="43">
        <v>25.7243103448276</v>
      </c>
      <c r="C80" s="33">
        <v>25.6337182390327</v>
      </c>
      <c r="D80" s="28">
        <v>25.7514004904192</v>
      </c>
      <c r="E80" s="44"/>
      <c r="F80" s="44"/>
      <c r="G80" s="44"/>
    </row>
    <row r="81" ht="20.35" customHeight="1">
      <c r="A81" s="25">
        <v>1989</v>
      </c>
      <c r="B81" s="43">
        <v>24.9614035087719</v>
      </c>
      <c r="C81" s="33">
        <v>24.8772415264296</v>
      </c>
      <c r="D81" s="28">
        <v>24.947320635890</v>
      </c>
      <c r="E81" t="s" s="40">
        <v>91</v>
      </c>
      <c r="F81" t="s" s="40">
        <v>91</v>
      </c>
      <c r="G81" t="s" s="40">
        <v>91</v>
      </c>
    </row>
    <row r="82" ht="20.35" customHeight="1">
      <c r="A82" s="25">
        <v>1990</v>
      </c>
      <c r="B82" s="43">
        <v>25.1085964912281</v>
      </c>
      <c r="C82" s="33">
        <v>25.0435461089295</v>
      </c>
      <c r="D82" s="28">
        <v>25.0894531395482</v>
      </c>
      <c r="E82" s="31">
        <f>AVERAGE(B53:B82)</f>
        <v>24.9942865101034</v>
      </c>
      <c r="F82" s="31">
        <f>AVERAGE(C53:C82)</f>
        <v>24.9172503854338</v>
      </c>
      <c r="G82" s="52">
        <f>AVERAGE(D53:D82)</f>
        <v>24.981010138052</v>
      </c>
    </row>
    <row r="83" ht="20.35" customHeight="1">
      <c r="A83" s="25">
        <v>1991</v>
      </c>
      <c r="B83" s="43">
        <v>25.5393103448276</v>
      </c>
      <c r="C83" s="33">
        <v>25.4813131205043</v>
      </c>
      <c r="D83" s="28">
        <v>25.624592257741</v>
      </c>
      <c r="E83" s="44"/>
      <c r="F83" s="44"/>
      <c r="G83" s="44"/>
    </row>
    <row r="84" ht="20.35" customHeight="1">
      <c r="A84" s="25">
        <v>1992</v>
      </c>
      <c r="B84" s="43">
        <v>24.8113793103448</v>
      </c>
      <c r="C84" s="33">
        <v>24.7413976075842</v>
      </c>
      <c r="D84" s="28">
        <v>24.7863696251026</v>
      </c>
      <c r="E84" s="44"/>
      <c r="F84" s="44"/>
      <c r="G84" s="44"/>
    </row>
    <row r="85" ht="20.35" customHeight="1">
      <c r="A85" s="25">
        <v>1993</v>
      </c>
      <c r="B85" s="43">
        <v>25.1779310344828</v>
      </c>
      <c r="C85" s="33">
        <v>25.0849559267027</v>
      </c>
      <c r="D85" s="28">
        <v>25.1347504890372</v>
      </c>
      <c r="E85" s="44"/>
      <c r="F85" s="44"/>
      <c r="G85" s="44"/>
    </row>
    <row r="86" ht="20.35" customHeight="1">
      <c r="A86" s="25">
        <v>1994</v>
      </c>
      <c r="B86" s="43">
        <v>25.8634545454545</v>
      </c>
      <c r="C86" s="33">
        <v>25.6349671123605</v>
      </c>
      <c r="D86" s="28">
        <v>25.6902691882839</v>
      </c>
      <c r="E86" s="44"/>
      <c r="F86" s="44"/>
      <c r="G86" s="44"/>
    </row>
    <row r="87" ht="20.35" customHeight="1">
      <c r="A87" s="25">
        <v>1995</v>
      </c>
      <c r="B87" s="43">
        <v>25.1857142857143</v>
      </c>
      <c r="C87" s="33">
        <v>25.1374971090677</v>
      </c>
      <c r="D87" s="28">
        <v>25.1859698716552</v>
      </c>
      <c r="E87" s="44"/>
      <c r="F87" s="44"/>
      <c r="G87" s="44"/>
    </row>
    <row r="88" ht="20.35" customHeight="1">
      <c r="A88" s="25">
        <v>1996</v>
      </c>
      <c r="B88" s="43">
        <v>25.392037037037</v>
      </c>
      <c r="C88" s="33">
        <v>25.3684462874618</v>
      </c>
      <c r="D88" s="28">
        <v>25.1255264859911</v>
      </c>
      <c r="E88" s="44"/>
      <c r="F88" s="44"/>
      <c r="G88" s="44"/>
    </row>
    <row r="89" ht="20.35" customHeight="1">
      <c r="A89" s="25">
        <v>1997</v>
      </c>
      <c r="B89" s="43">
        <v>25.3541818181818</v>
      </c>
      <c r="C89" s="33">
        <v>25.122115820958</v>
      </c>
      <c r="D89" s="28">
        <v>24.695139333603</v>
      </c>
      <c r="E89" s="44"/>
      <c r="F89" s="44"/>
      <c r="G89" s="44"/>
    </row>
    <row r="90" ht="20.35" customHeight="1">
      <c r="A90" s="25">
        <v>1998</v>
      </c>
      <c r="B90" s="43">
        <v>25.5545283018868</v>
      </c>
      <c r="C90" s="33">
        <v>25.3303507600162</v>
      </c>
      <c r="D90" s="28">
        <v>25.4039079951986</v>
      </c>
      <c r="E90" s="44"/>
      <c r="F90" s="44"/>
      <c r="G90" s="44"/>
    </row>
    <row r="91" ht="20.35" customHeight="1">
      <c r="A91" s="25">
        <v>1999</v>
      </c>
      <c r="B91" s="43">
        <v>25.1764912280702</v>
      </c>
      <c r="C91" s="33">
        <v>25.1320291405294</v>
      </c>
      <c r="D91" s="28">
        <v>25.2153410730954</v>
      </c>
      <c r="E91" s="44"/>
      <c r="F91" s="44"/>
      <c r="G91" s="44"/>
    </row>
    <row r="92" ht="20.35" customHeight="1">
      <c r="A92" s="25">
        <v>2000</v>
      </c>
      <c r="B92" s="43">
        <v>24.9642105263158</v>
      </c>
      <c r="C92" s="33">
        <v>24.9042345591247</v>
      </c>
      <c r="D92" s="28">
        <v>24.9501146243203</v>
      </c>
      <c r="E92" s="44"/>
      <c r="F92" s="44"/>
      <c r="G92" s="44"/>
    </row>
    <row r="93" ht="20.35" customHeight="1">
      <c r="A93" s="25">
        <v>2001</v>
      </c>
      <c r="B93" s="43">
        <v>25.3494736842105</v>
      </c>
      <c r="C93" s="33">
        <v>25.3308607323373</v>
      </c>
      <c r="D93" s="28">
        <v>25.1742502335796</v>
      </c>
      <c r="E93" s="44"/>
      <c r="F93" s="44"/>
      <c r="G93" s="44"/>
    </row>
    <row r="94" ht="20.35" customHeight="1">
      <c r="A94" s="25">
        <v>2002</v>
      </c>
      <c r="B94" s="43">
        <v>26.2678571428571</v>
      </c>
      <c r="C94" s="33">
        <v>26.0634485564155</v>
      </c>
      <c r="D94" s="28">
        <v>26.0624453895125</v>
      </c>
      <c r="E94" s="44"/>
      <c r="F94" s="44"/>
      <c r="G94" s="44"/>
    </row>
    <row r="95" ht="20.35" customHeight="1">
      <c r="A95" s="25">
        <v>2003</v>
      </c>
      <c r="B95" s="43">
        <v>25.8696428571429</v>
      </c>
      <c r="C95" s="33">
        <v>25.6096303925108</v>
      </c>
      <c r="D95" s="28">
        <v>25.6741413497168</v>
      </c>
      <c r="E95" s="44"/>
      <c r="F95" s="44"/>
      <c r="G95" s="44"/>
    </row>
    <row r="96" ht="20.35" customHeight="1">
      <c r="A96" s="25">
        <v>2004</v>
      </c>
      <c r="B96" s="43">
        <v>25.6457894736842</v>
      </c>
      <c r="C96" s="33">
        <v>25.5908288214752</v>
      </c>
      <c r="D96" s="28">
        <v>25.627930084772</v>
      </c>
      <c r="E96" s="44"/>
      <c r="F96" s="44"/>
      <c r="G96" s="44"/>
    </row>
    <row r="97" ht="20.35" customHeight="1">
      <c r="A97" s="25">
        <v>2005</v>
      </c>
      <c r="B97" s="43">
        <v>25.8980701754386</v>
      </c>
      <c r="C97" s="33">
        <v>25.9166704158855</v>
      </c>
      <c r="D97" s="28">
        <v>25.9350434537215</v>
      </c>
      <c r="E97" s="44"/>
      <c r="F97" s="44"/>
      <c r="G97" s="44"/>
    </row>
    <row r="98" ht="20.35" customHeight="1">
      <c r="A98" s="25">
        <v>2006</v>
      </c>
      <c r="B98" s="43">
        <v>25.4561818181818</v>
      </c>
      <c r="C98" s="33">
        <v>25.5950742838064</v>
      </c>
      <c r="D98" s="28">
        <v>25.4819087701244</v>
      </c>
      <c r="E98" s="44"/>
      <c r="F98" s="44"/>
      <c r="G98" s="44"/>
    </row>
    <row r="99" ht="20.35" customHeight="1">
      <c r="A99" s="25">
        <v>2007</v>
      </c>
      <c r="B99" s="43">
        <v>25.9224561403509</v>
      </c>
      <c r="C99" s="33">
        <v>25.8912101261813</v>
      </c>
      <c r="D99" s="28">
        <v>25.8992708178242</v>
      </c>
      <c r="E99" s="34"/>
      <c r="F99" s="34"/>
      <c r="G99" s="34"/>
    </row>
    <row r="100" ht="20.35" customHeight="1">
      <c r="A100" s="25">
        <v>2008</v>
      </c>
      <c r="B100" s="43">
        <v>25.3689090909091</v>
      </c>
      <c r="C100" s="33">
        <v>25.3266552661534</v>
      </c>
      <c r="D100" s="28">
        <v>25.3788487792019</v>
      </c>
      <c r="E100" s="44"/>
      <c r="F100" s="44"/>
      <c r="G100" s="44"/>
    </row>
    <row r="101" ht="20.35" customHeight="1">
      <c r="A101" s="25">
        <v>2009</v>
      </c>
      <c r="B101" s="43">
        <v>26.0655357142857</v>
      </c>
      <c r="C101" s="33">
        <v>25.8852727308943</v>
      </c>
      <c r="D101" s="28">
        <v>26.0361517603485</v>
      </c>
      <c r="E101" s="44"/>
      <c r="F101" s="44"/>
      <c r="G101" s="44"/>
    </row>
    <row r="102" ht="20.35" customHeight="1">
      <c r="A102" s="25">
        <v>2010</v>
      </c>
      <c r="B102" s="43">
        <v>24.9842105263158</v>
      </c>
      <c r="C102" s="33">
        <v>24.9616168273524</v>
      </c>
      <c r="D102" s="28">
        <v>24.9712998771341</v>
      </c>
      <c r="E102" s="44"/>
      <c r="F102" s="44"/>
      <c r="G102" s="44"/>
    </row>
    <row r="103" ht="20.35" customHeight="1">
      <c r="A103" s="25">
        <v>2011</v>
      </c>
      <c r="B103" s="43">
        <v>24.9773214285714</v>
      </c>
      <c r="C103" s="33">
        <v>24.9131325756312</v>
      </c>
      <c r="D103" s="28">
        <v>24.9654766799633</v>
      </c>
      <c r="E103" s="44"/>
      <c r="F103" s="44"/>
      <c r="G103" s="44"/>
    </row>
    <row r="104" ht="20.35" customHeight="1">
      <c r="A104" s="25">
        <v>2012</v>
      </c>
      <c r="B104" s="43">
        <v>25.9032727272727</v>
      </c>
      <c r="C104" s="33">
        <v>25.7851184646568</v>
      </c>
      <c r="D104" s="28">
        <v>25.8900098000192</v>
      </c>
      <c r="E104" s="44"/>
      <c r="F104" s="44"/>
      <c r="G104" s="44"/>
    </row>
    <row r="105" ht="20.35" customHeight="1">
      <c r="A105" s="25">
        <v>2013</v>
      </c>
      <c r="B105" s="43">
        <v>26.209298245614</v>
      </c>
      <c r="C105" s="33">
        <v>26.1745409423196</v>
      </c>
      <c r="D105" s="28">
        <v>26.1945801857718</v>
      </c>
      <c r="E105" s="44"/>
      <c r="F105" s="44"/>
      <c r="G105" s="44"/>
    </row>
    <row r="106" ht="20.35" customHeight="1">
      <c r="A106" s="25">
        <v>2014</v>
      </c>
      <c r="B106" s="43">
        <v>26.2108771929825</v>
      </c>
      <c r="C106" s="33">
        <v>26.0570929953221</v>
      </c>
      <c r="D106" s="28">
        <v>26.192824340981</v>
      </c>
      <c r="E106" s="44"/>
      <c r="F106" s="44"/>
      <c r="G106" s="44"/>
    </row>
    <row r="107" ht="20.35" customHeight="1">
      <c r="A107" s="25">
        <v>2015</v>
      </c>
      <c r="B107" s="43">
        <v>25.9592857142857</v>
      </c>
      <c r="C107" s="33">
        <v>25.9490361626363</v>
      </c>
      <c r="D107" s="28">
        <v>25.959955531887</v>
      </c>
      <c r="E107" s="44"/>
      <c r="F107" s="44"/>
      <c r="G107" s="44"/>
    </row>
    <row r="108" ht="20.35" customHeight="1">
      <c r="A108" s="25">
        <v>2016</v>
      </c>
      <c r="B108" s="43">
        <v>25.8134482758621</v>
      </c>
      <c r="C108" s="33">
        <v>25.8010261281603</v>
      </c>
      <c r="D108" s="28">
        <v>25.8137524549829</v>
      </c>
      <c r="E108" t="s" s="40">
        <v>92</v>
      </c>
      <c r="F108" t="s" s="40">
        <v>93</v>
      </c>
      <c r="G108" t="s" s="40">
        <v>93</v>
      </c>
    </row>
    <row r="109" ht="20.35" customHeight="1">
      <c r="A109" s="25">
        <v>2017</v>
      </c>
      <c r="B109" s="43">
        <v>25.9547272727273</v>
      </c>
      <c r="C109" s="33">
        <v>25.9547621978564</v>
      </c>
      <c r="D109" s="28">
        <v>25.9549443496538</v>
      </c>
      <c r="E109" s="31">
        <f>AVERAGE(B56:B109)</f>
        <v>25.2886256260871</v>
      </c>
      <c r="F109" s="31">
        <f>AVERAGE(C57:C112)</f>
        <v>25.2767240295315</v>
      </c>
      <c r="G109" s="52">
        <f>AVERAGE(D57:D112)</f>
        <v>25.3066053841861</v>
      </c>
    </row>
    <row r="110" ht="20.35" customHeight="1">
      <c r="A110" s="25">
        <v>2018</v>
      </c>
      <c r="B110" s="43">
        <v>35.9</v>
      </c>
      <c r="C110" s="33">
        <v>26.207986087257</v>
      </c>
      <c r="D110" s="33">
        <v>26.2043959046589</v>
      </c>
      <c r="E110" s="44"/>
      <c r="F110" s="44"/>
      <c r="G110" s="44"/>
    </row>
    <row r="111" ht="20.35" customHeight="1">
      <c r="A111" s="25">
        <v>2019</v>
      </c>
      <c r="B111" s="43">
        <v>26.4842105263158</v>
      </c>
      <c r="C111" s="33">
        <v>26.6144488382735</v>
      </c>
      <c r="D111" s="33">
        <v>26.6191199583302</v>
      </c>
      <c r="E111" s="44"/>
      <c r="F111" s="44"/>
      <c r="G111" s="44"/>
    </row>
    <row r="112" ht="20.35" customHeight="1">
      <c r="A112" s="25">
        <v>2020</v>
      </c>
      <c r="B112" s="43"/>
      <c r="C112" s="31">
        <v>25.760086509909</v>
      </c>
      <c r="D112" s="31">
        <v>25.7606409147806</v>
      </c>
      <c r="E112" s="44"/>
      <c r="F112" s="44"/>
      <c r="G112" s="44"/>
    </row>
    <row r="113" ht="20.35" customHeight="1">
      <c r="A113" s="53"/>
      <c r="B113" s="54"/>
      <c r="C113" s="55"/>
      <c r="D113" s="55">
        <v>25.4233333333333</v>
      </c>
      <c r="E113" s="44"/>
      <c r="F113" s="44"/>
      <c r="G113" s="44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Q240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8" customHeight="1" outlineLevelRow="0" outlineLevelCol="0"/>
  <cols>
    <col min="1" max="118" width="16.3516" style="56" customWidth="1"/>
    <col min="119" max="120" width="22" style="56" customWidth="1"/>
    <col min="121" max="121" width="16.3516" style="56" customWidth="1"/>
    <col min="122" max="16384" width="16.3516" style="56" customWidth="1"/>
  </cols>
  <sheetData>
    <row r="1" ht="20.55" customHeight="1">
      <c r="A1" t="s" s="8">
        <v>0</v>
      </c>
      <c r="B1" t="s" s="8">
        <v>1</v>
      </c>
      <c r="C1" s="57"/>
      <c r="D1" t="s" s="8">
        <v>2</v>
      </c>
      <c r="E1" s="57"/>
      <c r="F1" t="s" s="8">
        <v>3</v>
      </c>
      <c r="G1" s="57"/>
      <c r="H1" t="s" s="8">
        <v>4</v>
      </c>
      <c r="I1" s="57"/>
      <c r="J1" t="s" s="8">
        <v>5</v>
      </c>
      <c r="K1" s="57"/>
      <c r="L1" t="s" s="8">
        <v>6</v>
      </c>
      <c r="M1" s="57"/>
      <c r="N1" t="s" s="8">
        <v>7</v>
      </c>
      <c r="O1" s="57"/>
      <c r="P1" t="s" s="8">
        <v>8</v>
      </c>
      <c r="Q1" s="57"/>
      <c r="R1" t="s" s="8">
        <v>9</v>
      </c>
      <c r="S1" s="57"/>
      <c r="T1" t="s" s="8">
        <v>10</v>
      </c>
      <c r="U1" s="57"/>
      <c r="V1" t="s" s="8">
        <v>11</v>
      </c>
      <c r="W1" s="57"/>
      <c r="X1" t="s" s="8">
        <v>12</v>
      </c>
      <c r="Y1" s="57"/>
      <c r="Z1" t="s" s="8">
        <v>13</v>
      </c>
      <c r="AA1" s="57"/>
      <c r="AB1" t="s" s="8">
        <v>14</v>
      </c>
      <c r="AC1" s="57"/>
      <c r="AD1" t="s" s="8">
        <v>15</v>
      </c>
      <c r="AE1" s="57"/>
      <c r="AF1" t="s" s="8">
        <v>16</v>
      </c>
      <c r="AG1" s="57"/>
      <c r="AH1" t="s" s="8">
        <v>17</v>
      </c>
      <c r="AI1" s="57"/>
      <c r="AJ1" t="s" s="8">
        <v>18</v>
      </c>
      <c r="AK1" s="57"/>
      <c r="AL1" t="s" s="8">
        <v>19</v>
      </c>
      <c r="AM1" s="57"/>
      <c r="AN1" t="s" s="8">
        <v>20</v>
      </c>
      <c r="AO1" s="57"/>
      <c r="AP1" t="s" s="8">
        <v>21</v>
      </c>
      <c r="AQ1" s="57"/>
      <c r="AR1" t="s" s="8">
        <v>22</v>
      </c>
      <c r="AS1" s="57"/>
      <c r="AT1" t="s" s="8">
        <v>23</v>
      </c>
      <c r="AU1" s="57"/>
      <c r="AV1" t="s" s="8">
        <v>24</v>
      </c>
      <c r="AW1" s="57"/>
      <c r="AX1" t="s" s="8">
        <v>25</v>
      </c>
      <c r="AY1" s="57"/>
      <c r="AZ1" t="s" s="8">
        <v>26</v>
      </c>
      <c r="BA1" s="57"/>
      <c r="BB1" t="s" s="8">
        <v>27</v>
      </c>
      <c r="BC1" s="57"/>
      <c r="BD1" t="s" s="8">
        <v>28</v>
      </c>
      <c r="BE1" s="57"/>
      <c r="BF1" t="s" s="8">
        <v>29</v>
      </c>
      <c r="BG1" s="57"/>
      <c r="BH1" t="s" s="8">
        <v>30</v>
      </c>
      <c r="BI1" s="57"/>
      <c r="BJ1" t="s" s="8">
        <v>31</v>
      </c>
      <c r="BK1" s="57"/>
      <c r="BL1" t="s" s="8">
        <v>32</v>
      </c>
      <c r="BM1" s="57"/>
      <c r="BN1" t="s" s="8">
        <v>33</v>
      </c>
      <c r="BO1" s="57"/>
      <c r="BP1" t="s" s="8">
        <v>34</v>
      </c>
      <c r="BQ1" s="57"/>
      <c r="BR1" t="s" s="8">
        <v>35</v>
      </c>
      <c r="BS1" s="57"/>
      <c r="BT1" t="s" s="8">
        <v>36</v>
      </c>
      <c r="BU1" s="57"/>
      <c r="BV1" t="s" s="8">
        <v>37</v>
      </c>
      <c r="BW1" s="57"/>
      <c r="BX1" t="s" s="8">
        <v>38</v>
      </c>
      <c r="BY1" s="57"/>
      <c r="BZ1" t="s" s="8">
        <v>39</v>
      </c>
      <c r="CA1" s="57"/>
      <c r="CB1" t="s" s="8">
        <v>40</v>
      </c>
      <c r="CC1" s="57"/>
      <c r="CD1" t="s" s="8">
        <v>41</v>
      </c>
      <c r="CE1" s="57"/>
      <c r="CF1" t="s" s="8">
        <v>42</v>
      </c>
      <c r="CG1" s="57"/>
      <c r="CH1" t="s" s="8">
        <v>43</v>
      </c>
      <c r="CI1" s="57"/>
      <c r="CJ1" t="s" s="8">
        <v>44</v>
      </c>
      <c r="CK1" s="57"/>
      <c r="CL1" t="s" s="8">
        <v>45</v>
      </c>
      <c r="CM1" s="57"/>
      <c r="CN1" t="s" s="8">
        <v>46</v>
      </c>
      <c r="CO1" s="57"/>
      <c r="CP1" t="s" s="8">
        <v>47</v>
      </c>
      <c r="CQ1" s="57"/>
      <c r="CR1" t="s" s="8">
        <v>48</v>
      </c>
      <c r="CS1" s="57"/>
      <c r="CT1" t="s" s="8">
        <v>49</v>
      </c>
      <c r="CU1" s="57"/>
      <c r="CV1" t="s" s="8">
        <v>50</v>
      </c>
      <c r="CW1" s="57"/>
      <c r="CX1" t="s" s="8">
        <v>51</v>
      </c>
      <c r="CY1" s="57"/>
      <c r="CZ1" t="s" s="8">
        <v>52</v>
      </c>
      <c r="DA1" s="57"/>
      <c r="DB1" t="s" s="8">
        <v>53</v>
      </c>
      <c r="DC1" s="57"/>
      <c r="DD1" t="s" s="8">
        <v>54</v>
      </c>
      <c r="DE1" s="57"/>
      <c r="DF1" t="s" s="8">
        <v>55</v>
      </c>
      <c r="DG1" s="57"/>
      <c r="DH1" t="s" s="8">
        <v>56</v>
      </c>
      <c r="DI1" s="57"/>
      <c r="DJ1" t="s" s="58">
        <v>57</v>
      </c>
      <c r="DK1" s="59"/>
      <c r="DL1" t="s" s="8">
        <v>58</v>
      </c>
      <c r="DM1" s="57"/>
      <c r="DN1" s="57"/>
      <c r="DO1" t="s" s="8">
        <v>94</v>
      </c>
      <c r="DP1" s="57"/>
      <c r="DQ1" s="57"/>
    </row>
    <row r="2" ht="20.55" customHeight="1">
      <c r="A2" t="s" s="60">
        <v>95</v>
      </c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19"/>
      <c r="DO2" s="19"/>
      <c r="DP2" s="19"/>
      <c r="DQ2" t="s" s="63">
        <v>95</v>
      </c>
    </row>
    <row r="3" ht="20.35" customHeight="1">
      <c r="A3" t="s" s="64">
        <v>96</v>
      </c>
      <c r="B3" s="65">
        <v>16.7608564382909</v>
      </c>
      <c r="C3" s="44"/>
      <c r="D3" s="52">
        <v>18.7281733783072</v>
      </c>
      <c r="E3" s="44"/>
      <c r="F3" s="52">
        <v>30.6166677532846</v>
      </c>
      <c r="G3" s="44"/>
      <c r="H3" s="52">
        <v>29.3259225989969</v>
      </c>
      <c r="I3" s="44"/>
      <c r="J3" s="52">
        <v>21.2024514100679</v>
      </c>
      <c r="K3" s="44"/>
      <c r="L3" s="52">
        <v>17.8319195226608</v>
      </c>
      <c r="M3" s="44"/>
      <c r="N3" s="52">
        <v>17.8236923555401</v>
      </c>
      <c r="O3" s="44"/>
      <c r="P3" s="52">
        <v>32.8287960794254</v>
      </c>
      <c r="Q3" s="44"/>
      <c r="R3" s="52">
        <v>18.9137442680904</v>
      </c>
      <c r="S3" s="44"/>
      <c r="T3" s="52">
        <v>16.8521351686044</v>
      </c>
      <c r="U3" s="44"/>
      <c r="V3" s="52">
        <v>23.3073269440199</v>
      </c>
      <c r="W3" s="44"/>
      <c r="X3" s="52">
        <v>15.348851714706</v>
      </c>
      <c r="Y3" s="44"/>
      <c r="Z3" s="52">
        <v>17.5488434763081</v>
      </c>
      <c r="AA3" s="44"/>
      <c r="AB3" s="52">
        <v>27.7366472765732</v>
      </c>
      <c r="AC3" s="44"/>
      <c r="AD3" s="52">
        <v>16.6916520054147</v>
      </c>
      <c r="AE3" s="44"/>
      <c r="AF3" s="52">
        <v>16.8187335016669</v>
      </c>
      <c r="AG3" s="44"/>
      <c r="AH3" s="52">
        <v>18.1713616099327</v>
      </c>
      <c r="AI3" s="44"/>
      <c r="AJ3" s="52">
        <v>18.035928901601</v>
      </c>
      <c r="AK3" s="44"/>
      <c r="AL3" s="52">
        <v>22.3217855877695</v>
      </c>
      <c r="AM3" s="44"/>
      <c r="AN3" s="52">
        <v>17.9759512447917</v>
      </c>
      <c r="AO3" s="44"/>
      <c r="AP3" s="52">
        <v>17.5814951967962</v>
      </c>
      <c r="AQ3" s="44"/>
      <c r="AR3" s="52">
        <v>18.3948853904509</v>
      </c>
      <c r="AS3" s="44"/>
      <c r="AT3" s="52">
        <v>16.9951471108617</v>
      </c>
      <c r="AU3" s="44"/>
      <c r="AV3" s="52">
        <v>20.2664637622197</v>
      </c>
      <c r="AW3" s="44"/>
      <c r="AX3" s="52">
        <v>18.1640009795537</v>
      </c>
      <c r="AY3" s="44"/>
      <c r="AZ3" s="52">
        <v>19.4068576634897</v>
      </c>
      <c r="BA3" s="44"/>
      <c r="BB3" s="52">
        <v>18.3884162958471</v>
      </c>
      <c r="BC3" s="44"/>
      <c r="BD3" s="52">
        <v>19.5127819286342</v>
      </c>
      <c r="BE3" s="44"/>
      <c r="BF3" s="52">
        <v>25.2155022615425</v>
      </c>
      <c r="BG3" s="44"/>
      <c r="BH3" s="52">
        <v>18.5976522114403</v>
      </c>
      <c r="BI3" s="44"/>
      <c r="BJ3" s="52">
        <v>29.0622206868415</v>
      </c>
      <c r="BK3" s="44"/>
      <c r="BL3" s="52">
        <v>16.3901093115911</v>
      </c>
      <c r="BM3" s="44"/>
      <c r="BN3" s="52">
        <v>17.6406243968633</v>
      </c>
      <c r="BO3" s="44"/>
      <c r="BP3" s="52">
        <v>19.2927994494255</v>
      </c>
      <c r="BQ3" s="44"/>
      <c r="BR3" s="52">
        <v>16.5356586385428</v>
      </c>
      <c r="BS3" s="44"/>
      <c r="BT3" s="52">
        <v>15.8423625194231</v>
      </c>
      <c r="BU3" s="44"/>
      <c r="BV3" s="52">
        <v>17.3062424214144</v>
      </c>
      <c r="BW3" s="44"/>
      <c r="BX3" s="52">
        <v>16.0865378014744</v>
      </c>
      <c r="BY3" s="44"/>
      <c r="BZ3" s="52">
        <v>20.410574842430</v>
      </c>
      <c r="CA3" s="44"/>
      <c r="CB3" s="52">
        <v>15.1468364718491</v>
      </c>
      <c r="CC3" s="44"/>
      <c r="CD3" s="52">
        <v>21.7766307093253</v>
      </c>
      <c r="CE3" s="44"/>
      <c r="CF3" s="52">
        <v>21.9921486110323</v>
      </c>
      <c r="CG3" s="44"/>
      <c r="CH3" s="52">
        <v>17.1110898227972</v>
      </c>
      <c r="CI3" s="44"/>
      <c r="CJ3" s="52">
        <v>18.946231026543</v>
      </c>
      <c r="CK3" s="44"/>
      <c r="CL3" s="52">
        <v>16.381267090994</v>
      </c>
      <c r="CM3" s="44"/>
      <c r="CN3" s="52">
        <v>18.0590453592444</v>
      </c>
      <c r="CO3" s="44"/>
      <c r="CP3" s="52">
        <v>18.0346584214967</v>
      </c>
      <c r="CQ3" s="44"/>
      <c r="CR3" s="52">
        <v>19.9364492424632</v>
      </c>
      <c r="CS3" s="44"/>
      <c r="CT3" s="44"/>
      <c r="CU3" s="44"/>
      <c r="CV3" s="52">
        <v>18.6416351569589</v>
      </c>
      <c r="CW3" s="44"/>
      <c r="CX3" s="52">
        <v>17.7526673373867</v>
      </c>
      <c r="CY3" s="44"/>
      <c r="CZ3" s="52">
        <v>19.7083000098861</v>
      </c>
      <c r="DA3" s="44"/>
      <c r="DB3" s="52">
        <v>17.2062733766515</v>
      </c>
      <c r="DC3" s="44"/>
      <c r="DD3" s="52">
        <v>17.141299316732</v>
      </c>
      <c r="DE3" s="44"/>
      <c r="DF3" s="52">
        <v>16.2518252088234</v>
      </c>
      <c r="DG3" s="44"/>
      <c r="DH3" s="52">
        <v>18.8068712087637</v>
      </c>
      <c r="DI3" s="44"/>
      <c r="DJ3" s="52">
        <v>44.3734649963787</v>
      </c>
      <c r="DK3" s="44"/>
      <c r="DL3" s="52">
        <v>13.8539860531037</v>
      </c>
      <c r="DM3" s="44"/>
      <c r="DN3" s="32"/>
      <c r="DO3" s="66">
        <f>AVERAGE(B3:DN3)</f>
        <v>19.7728500618478</v>
      </c>
      <c r="DP3" s="34"/>
      <c r="DQ3" t="s" s="67">
        <v>96</v>
      </c>
    </row>
    <row r="4" ht="20.35" customHeight="1">
      <c r="A4" t="s" s="64">
        <v>97</v>
      </c>
      <c r="B4" s="65">
        <v>10.5253493577402</v>
      </c>
      <c r="C4" s="44"/>
      <c r="D4" s="52">
        <v>10.3039325824351</v>
      </c>
      <c r="E4" s="44"/>
      <c r="F4" s="52">
        <v>11.3483823957049</v>
      </c>
      <c r="G4" s="44"/>
      <c r="H4" s="52">
        <v>21.8887158723932</v>
      </c>
      <c r="I4" s="44"/>
      <c r="J4" s="52">
        <v>13.0094172503618</v>
      </c>
      <c r="K4" s="44"/>
      <c r="L4" s="52">
        <v>17.6867927975475</v>
      </c>
      <c r="M4" s="44"/>
      <c r="N4" s="52">
        <v>15.4339871222157</v>
      </c>
      <c r="O4" s="44"/>
      <c r="P4" s="52">
        <v>10.607288287099</v>
      </c>
      <c r="Q4" s="44"/>
      <c r="R4" s="52">
        <v>10.9741432515102</v>
      </c>
      <c r="S4" s="44"/>
      <c r="T4" s="52">
        <v>12.2565398519727</v>
      </c>
      <c r="U4" s="44"/>
      <c r="V4" s="52">
        <v>11.964534814544</v>
      </c>
      <c r="W4" s="44"/>
      <c r="X4" s="52">
        <v>15.422854963909</v>
      </c>
      <c r="Y4" s="44"/>
      <c r="Z4" s="52">
        <v>10.8047500416235</v>
      </c>
      <c r="AA4" s="44"/>
      <c r="AB4" s="52">
        <v>29.4426384085165</v>
      </c>
      <c r="AC4" s="44"/>
      <c r="AD4" s="52">
        <v>11.6999329287224</v>
      </c>
      <c r="AE4" s="44"/>
      <c r="AF4" s="52">
        <v>9.95379745853181</v>
      </c>
      <c r="AG4" s="44"/>
      <c r="AH4" s="52">
        <v>11.2854981686174</v>
      </c>
      <c r="AI4" s="44"/>
      <c r="AJ4" s="52">
        <v>10.4253120427916</v>
      </c>
      <c r="AK4" s="44"/>
      <c r="AL4" s="52">
        <v>11.3084649252275</v>
      </c>
      <c r="AM4" s="44"/>
      <c r="AN4" s="52">
        <v>21.5045567386356</v>
      </c>
      <c r="AO4" s="44"/>
      <c r="AP4" s="52">
        <v>22.6401631612077</v>
      </c>
      <c r="AQ4" s="44"/>
      <c r="AR4" s="52">
        <v>9.71604158818417</v>
      </c>
      <c r="AS4" s="44"/>
      <c r="AT4" s="52">
        <v>15.6973325885525</v>
      </c>
      <c r="AU4" s="44"/>
      <c r="AV4" s="52">
        <v>13.2684456925912</v>
      </c>
      <c r="AW4" s="44"/>
      <c r="AX4" s="52">
        <v>9.23221588508123</v>
      </c>
      <c r="AY4" s="44"/>
      <c r="AZ4" s="52">
        <v>11.0949503680371</v>
      </c>
      <c r="BA4" s="44"/>
      <c r="BB4" s="52">
        <v>10.738340233009</v>
      </c>
      <c r="BC4" s="44"/>
      <c r="BD4" s="52">
        <v>11.3315932989642</v>
      </c>
      <c r="BE4" s="44"/>
      <c r="BF4" s="52">
        <v>11.7012875927772</v>
      </c>
      <c r="BG4" s="44"/>
      <c r="BH4" s="52">
        <v>18.408934898066</v>
      </c>
      <c r="BI4" s="44"/>
      <c r="BJ4" s="52">
        <v>16.7313452516571</v>
      </c>
      <c r="BK4" s="44"/>
      <c r="BL4" s="52">
        <v>10.8356411745353</v>
      </c>
      <c r="BM4" s="44"/>
      <c r="BN4" s="52">
        <v>9.31599134289182</v>
      </c>
      <c r="BO4" s="44"/>
      <c r="BP4" s="52">
        <v>11.7388655571339</v>
      </c>
      <c r="BQ4" s="44"/>
      <c r="BR4" s="52">
        <v>11.616387452120</v>
      </c>
      <c r="BS4" s="44"/>
      <c r="BT4" s="52">
        <v>14.8869858028958</v>
      </c>
      <c r="BU4" s="44"/>
      <c r="BV4" s="52">
        <v>12.371481297097</v>
      </c>
      <c r="BW4" s="44"/>
      <c r="BX4" s="52">
        <v>10.4723978685353</v>
      </c>
      <c r="BY4" s="44"/>
      <c r="BZ4" s="52">
        <v>11.3809197733832</v>
      </c>
      <c r="CA4" s="44"/>
      <c r="CB4" s="52">
        <v>21.7619929452255</v>
      </c>
      <c r="CC4" s="44"/>
      <c r="CD4" s="52">
        <v>22.4806326850688</v>
      </c>
      <c r="CE4" s="44"/>
      <c r="CF4" s="52">
        <v>12.5661354873642</v>
      </c>
      <c r="CG4" s="44"/>
      <c r="CH4" s="52">
        <v>16.4306617390599</v>
      </c>
      <c r="CI4" s="44"/>
      <c r="CJ4" s="52">
        <v>9.466608893188701</v>
      </c>
      <c r="CK4" s="44"/>
      <c r="CL4" s="52">
        <v>10.1535515791721</v>
      </c>
      <c r="CM4" s="44"/>
      <c r="CN4" s="52">
        <v>12.3074924492644</v>
      </c>
      <c r="CO4" s="44"/>
      <c r="CP4" s="52">
        <v>13.5477669533951</v>
      </c>
      <c r="CQ4" s="44"/>
      <c r="CR4" s="52">
        <v>20.2829677972658</v>
      </c>
      <c r="CS4" s="44"/>
      <c r="CT4" s="44"/>
      <c r="CU4" s="44"/>
      <c r="CV4" s="52">
        <v>19.6699297728742</v>
      </c>
      <c r="CW4" s="44"/>
      <c r="CX4" s="52">
        <v>10.1792249414152</v>
      </c>
      <c r="CY4" s="44"/>
      <c r="CZ4" s="52">
        <v>11.8914135904996</v>
      </c>
      <c r="DA4" s="44"/>
      <c r="DB4" s="52">
        <v>9.65625615938427</v>
      </c>
      <c r="DC4" s="44"/>
      <c r="DD4" s="52">
        <v>11.4230289578884</v>
      </c>
      <c r="DE4" s="44"/>
      <c r="DF4" s="52">
        <v>21.8881803951262</v>
      </c>
      <c r="DG4" s="44"/>
      <c r="DH4" s="52">
        <v>17.0724982467786</v>
      </c>
      <c r="DI4" s="44"/>
      <c r="DJ4" s="52">
        <v>21.6098645634874</v>
      </c>
      <c r="DK4" s="44"/>
      <c r="DL4" s="52">
        <v>10.4491616122354</v>
      </c>
      <c r="DM4" s="44"/>
      <c r="DN4" s="32"/>
      <c r="DO4" s="66">
        <f>AVERAGE(B4:DN4)</f>
        <v>13.9274312079915</v>
      </c>
      <c r="DP4" s="34"/>
      <c r="DQ4" t="s" s="67">
        <v>97</v>
      </c>
    </row>
    <row r="5" ht="20.35" customHeight="1">
      <c r="A5" s="53"/>
      <c r="B5" s="68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32"/>
      <c r="DO5" s="34"/>
      <c r="DP5" s="34"/>
      <c r="DQ5" s="69"/>
    </row>
    <row r="6" ht="20.35" customHeight="1">
      <c r="A6" t="s" s="64">
        <v>98</v>
      </c>
      <c r="B6" s="68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32"/>
      <c r="DO6" s="34"/>
      <c r="DP6" s="34"/>
      <c r="DQ6" t="s" s="67">
        <v>98</v>
      </c>
    </row>
    <row r="7" ht="20.35" customHeight="1">
      <c r="A7" t="s" s="64">
        <v>96</v>
      </c>
      <c r="B7" s="26">
        <v>17.5120544334682</v>
      </c>
      <c r="C7" s="28"/>
      <c r="D7" s="52">
        <v>19.1927300464434</v>
      </c>
      <c r="E7" s="44"/>
      <c r="F7" s="28">
        <v>16.9796919828471</v>
      </c>
      <c r="G7" s="28"/>
      <c r="H7" s="28">
        <v>18.4164473916423</v>
      </c>
      <c r="I7" s="28"/>
      <c r="J7" s="28">
        <v>17.8262318058396</v>
      </c>
      <c r="K7" s="28"/>
      <c r="L7" s="28">
        <v>18.2564468774755</v>
      </c>
      <c r="M7" s="28"/>
      <c r="N7" s="28">
        <v>18.556922072448</v>
      </c>
      <c r="O7" s="28"/>
      <c r="P7" s="28">
        <v>17.0738584320001</v>
      </c>
      <c r="Q7" s="28"/>
      <c r="R7" s="28">
        <v>20.0785956117104</v>
      </c>
      <c r="S7" s="28"/>
      <c r="T7" s="28">
        <v>18.0899504372178</v>
      </c>
      <c r="U7" s="28"/>
      <c r="V7" s="28">
        <v>18.2042532170294</v>
      </c>
      <c r="W7" s="28"/>
      <c r="X7" s="28">
        <v>19.1845200808319</v>
      </c>
      <c r="Y7" s="28"/>
      <c r="Z7" s="28">
        <v>17.9734062277926</v>
      </c>
      <c r="AA7" s="28"/>
      <c r="AB7" s="28">
        <v>19.5103890713473</v>
      </c>
      <c r="AC7" s="28"/>
      <c r="AD7" s="28">
        <v>17.2079405841595</v>
      </c>
      <c r="AE7" s="28"/>
      <c r="AF7" s="28">
        <v>16.9052303039292</v>
      </c>
      <c r="AG7" s="28"/>
      <c r="AH7" s="52">
        <v>17.5216532692836</v>
      </c>
      <c r="AI7" s="44"/>
      <c r="AJ7" s="28">
        <v>19.4568157752698</v>
      </c>
      <c r="AK7" s="28"/>
      <c r="AL7" s="28">
        <v>18.0660376720254</v>
      </c>
      <c r="AM7" s="28"/>
      <c r="AN7" s="28">
        <v>18.8942303130085</v>
      </c>
      <c r="AO7" s="28"/>
      <c r="AP7" s="28">
        <v>17.7708279101813</v>
      </c>
      <c r="AQ7" s="28"/>
      <c r="AR7" s="33">
        <v>18.9277682473153</v>
      </c>
      <c r="AS7" s="33"/>
      <c r="AT7" s="28">
        <v>18.7921050397468</v>
      </c>
      <c r="AU7" s="28"/>
      <c r="AV7" s="28">
        <v>19.1151150418162</v>
      </c>
      <c r="AW7" s="28"/>
      <c r="AX7" s="28">
        <v>15.6699511723331</v>
      </c>
      <c r="AY7" s="28"/>
      <c r="AZ7" s="28">
        <v>18.2990184648031</v>
      </c>
      <c r="BA7" s="28"/>
      <c r="BB7" s="28">
        <v>16.3926355443602</v>
      </c>
      <c r="BC7" s="28"/>
      <c r="BD7" s="28">
        <v>19.8340164011191</v>
      </c>
      <c r="BE7" s="28"/>
      <c r="BF7" s="28">
        <v>17.8642018937973</v>
      </c>
      <c r="BG7" s="28"/>
      <c r="BH7" s="28">
        <v>19.1577285554653</v>
      </c>
      <c r="BI7" s="28"/>
      <c r="BJ7" s="28">
        <v>18.3043689985465</v>
      </c>
      <c r="BK7" s="28"/>
      <c r="BL7" s="28">
        <v>17.8240074474166</v>
      </c>
      <c r="BM7" s="28"/>
      <c r="BN7" s="28">
        <v>16.4419036045273</v>
      </c>
      <c r="BO7" s="28"/>
      <c r="BP7" s="28">
        <v>19.6697364900884</v>
      </c>
      <c r="BQ7" s="28"/>
      <c r="BR7" s="28">
        <v>17.6527756509842</v>
      </c>
      <c r="BS7" s="28"/>
      <c r="BT7" s="28">
        <v>17.5209268875668</v>
      </c>
      <c r="BU7" s="28"/>
      <c r="BV7" s="28">
        <v>16.8485256154828</v>
      </c>
      <c r="BW7" s="28"/>
      <c r="BX7" s="28">
        <v>16.9941094295643</v>
      </c>
      <c r="BY7" s="28"/>
      <c r="BZ7" s="28">
        <v>19.6956060629008</v>
      </c>
      <c r="CA7" s="28"/>
      <c r="CB7" s="28">
        <v>17.4346848700244</v>
      </c>
      <c r="CC7" s="28"/>
      <c r="CD7" s="28">
        <v>22.8014307466811</v>
      </c>
      <c r="CE7" s="28"/>
      <c r="CF7" s="28">
        <v>17.6593637010971</v>
      </c>
      <c r="CG7" s="28"/>
      <c r="CH7" s="28">
        <v>21.9740843670408</v>
      </c>
      <c r="CI7" s="28"/>
      <c r="CJ7" s="28">
        <v>16.0547053959252</v>
      </c>
      <c r="CK7" s="28"/>
      <c r="CL7" s="28">
        <v>18.0226127920614</v>
      </c>
      <c r="CM7" s="28"/>
      <c r="CN7" s="28">
        <v>20.337984596808</v>
      </c>
      <c r="CO7" s="28"/>
      <c r="CP7" s="28">
        <v>19.1665109909044</v>
      </c>
      <c r="CQ7" s="28"/>
      <c r="CR7" s="28">
        <v>18.0315809974578</v>
      </c>
      <c r="CS7" s="28"/>
      <c r="CT7" s="28">
        <v>17.1110923381977</v>
      </c>
      <c r="CU7" s="28"/>
      <c r="CV7" s="28">
        <v>18.1575002334819</v>
      </c>
      <c r="CW7" s="28"/>
      <c r="CX7" s="28">
        <v>17.3951019611808</v>
      </c>
      <c r="CY7" s="28"/>
      <c r="CZ7" s="28">
        <v>17.0456308870847</v>
      </c>
      <c r="DA7" s="28"/>
      <c r="DB7" s="28">
        <v>17.3803870333132</v>
      </c>
      <c r="DC7" s="28"/>
      <c r="DD7" s="28">
        <v>17.7471711724956</v>
      </c>
      <c r="DE7" s="28"/>
      <c r="DF7" s="28">
        <v>17.5632649826296</v>
      </c>
      <c r="DG7" s="28"/>
      <c r="DH7" s="28">
        <v>16.781890888561</v>
      </c>
      <c r="DI7" s="28"/>
      <c r="DJ7" s="28">
        <v>17.0583287636952</v>
      </c>
      <c r="DK7" s="28"/>
      <c r="DL7" s="28">
        <v>19.717118579172</v>
      </c>
      <c r="DM7" s="28"/>
      <c r="DN7" s="32"/>
      <c r="DO7" s="66">
        <f>AVERAGE(B7:DN7)</f>
        <v>18.1917789545103</v>
      </c>
      <c r="DP7" s="34"/>
      <c r="DQ7" t="s" s="67">
        <v>96</v>
      </c>
    </row>
    <row r="8" ht="20.35" customHeight="1">
      <c r="A8" t="s" s="64">
        <v>97</v>
      </c>
      <c r="B8" s="26">
        <v>10.0641379048329</v>
      </c>
      <c r="C8" s="28"/>
      <c r="D8" s="52">
        <v>10.2420187348047</v>
      </c>
      <c r="E8" s="44"/>
      <c r="F8" s="28">
        <v>10.0476896080406</v>
      </c>
      <c r="G8" s="28"/>
      <c r="H8" s="28">
        <v>14.4772028757232</v>
      </c>
      <c r="I8" s="28"/>
      <c r="J8" s="28">
        <v>11.5167638924271</v>
      </c>
      <c r="K8" s="28"/>
      <c r="L8" s="28">
        <v>10.1241610663413</v>
      </c>
      <c r="M8" s="28"/>
      <c r="N8" s="28">
        <v>9.50301111193693</v>
      </c>
      <c r="O8" s="28"/>
      <c r="P8" s="28">
        <v>9.517314586456109</v>
      </c>
      <c r="Q8" s="28"/>
      <c r="R8" s="28">
        <v>10.3544102540995</v>
      </c>
      <c r="S8" s="28"/>
      <c r="T8" s="28">
        <v>9.47414289269237</v>
      </c>
      <c r="U8" s="28"/>
      <c r="V8" s="28">
        <v>10.4704393557314</v>
      </c>
      <c r="W8" s="28"/>
      <c r="X8" s="28">
        <v>17.3832115195518</v>
      </c>
      <c r="Y8" s="28"/>
      <c r="Z8" s="28">
        <v>10.521333313422</v>
      </c>
      <c r="AA8" s="28"/>
      <c r="AB8" s="28">
        <v>8.528109261191039</v>
      </c>
      <c r="AC8" s="28"/>
      <c r="AD8" s="28">
        <v>9.53771783557506</v>
      </c>
      <c r="AE8" s="28"/>
      <c r="AF8" s="28">
        <v>10.7048032399137</v>
      </c>
      <c r="AG8" s="28"/>
      <c r="AH8" s="52">
        <v>12.3495653520424</v>
      </c>
      <c r="AI8" s="44"/>
      <c r="AJ8" s="28">
        <v>9.944031250158989</v>
      </c>
      <c r="AK8" s="28"/>
      <c r="AL8" s="28">
        <v>9.71250336541584</v>
      </c>
      <c r="AM8" s="28"/>
      <c r="AN8" s="28">
        <v>21.2860042372167</v>
      </c>
      <c r="AO8" s="28"/>
      <c r="AP8" s="28">
        <v>15.8723281590545</v>
      </c>
      <c r="AQ8" s="28"/>
      <c r="AR8" s="33">
        <v>10.4875169074895</v>
      </c>
      <c r="AS8" s="33"/>
      <c r="AT8" s="28">
        <v>15.5995595667151</v>
      </c>
      <c r="AU8" s="28"/>
      <c r="AV8" s="28">
        <v>9.30211811708952</v>
      </c>
      <c r="AW8" s="28"/>
      <c r="AX8" s="28">
        <v>9.450831921240439</v>
      </c>
      <c r="AY8" s="28"/>
      <c r="AZ8" s="28">
        <v>9.49389297692615</v>
      </c>
      <c r="BA8" s="28"/>
      <c r="BB8" s="28">
        <v>10.4788269298201</v>
      </c>
      <c r="BC8" s="28"/>
      <c r="BD8" s="28">
        <v>11.3995838957436</v>
      </c>
      <c r="BE8" s="28"/>
      <c r="BF8" s="28">
        <v>10.2150361119744</v>
      </c>
      <c r="BG8" s="28"/>
      <c r="BH8" s="28">
        <v>28.4467623027364</v>
      </c>
      <c r="BI8" s="28"/>
      <c r="BJ8" s="28">
        <v>16.6247507144605</v>
      </c>
      <c r="BK8" s="28"/>
      <c r="BL8" s="28">
        <v>9.724368344835449</v>
      </c>
      <c r="BM8" s="28"/>
      <c r="BN8" s="28">
        <v>9.989997197531441</v>
      </c>
      <c r="BO8" s="28"/>
      <c r="BP8" s="28">
        <v>10.176617606347</v>
      </c>
      <c r="BQ8" s="28"/>
      <c r="BR8" s="28">
        <v>9.446185386722931</v>
      </c>
      <c r="BS8" s="28"/>
      <c r="BT8" s="28">
        <v>14.7939366684573</v>
      </c>
      <c r="BU8" s="28"/>
      <c r="BV8" s="28">
        <v>10.6216011268722</v>
      </c>
      <c r="BW8" s="28"/>
      <c r="BX8" s="28">
        <v>10.8451583663703</v>
      </c>
      <c r="BY8" s="28"/>
      <c r="BZ8" s="28">
        <v>9.656137759885571</v>
      </c>
      <c r="CA8" s="28"/>
      <c r="CB8" s="28">
        <v>10.8210415154764</v>
      </c>
      <c r="CC8" s="28"/>
      <c r="CD8" s="28">
        <v>22.2747670469365</v>
      </c>
      <c r="CE8" s="28"/>
      <c r="CF8" s="28">
        <v>10.8592653012799</v>
      </c>
      <c r="CG8" s="28"/>
      <c r="CH8" s="28">
        <v>18.0510613219905</v>
      </c>
      <c r="CI8" s="28"/>
      <c r="CJ8" s="28">
        <v>10.1343405791677</v>
      </c>
      <c r="CK8" s="28"/>
      <c r="CL8" s="28">
        <v>9.78509447376619</v>
      </c>
      <c r="CM8" s="28"/>
      <c r="CN8" s="28">
        <v>11.8318486813787</v>
      </c>
      <c r="CO8" s="28"/>
      <c r="CP8" s="28">
        <v>10.3353970215992</v>
      </c>
      <c r="CQ8" s="28"/>
      <c r="CR8" s="28">
        <v>12.2325855603299</v>
      </c>
      <c r="CS8" s="28"/>
      <c r="CT8" s="28">
        <v>9.36827585154334</v>
      </c>
      <c r="CU8" s="28"/>
      <c r="CV8" s="28">
        <v>19.462441395709</v>
      </c>
      <c r="CW8" s="28"/>
      <c r="CX8" s="28">
        <v>9.99471151475497</v>
      </c>
      <c r="CY8" s="28"/>
      <c r="CZ8" s="28">
        <v>9.79160788203732</v>
      </c>
      <c r="DA8" s="28"/>
      <c r="DB8" s="28">
        <v>10.0272181261822</v>
      </c>
      <c r="DC8" s="28"/>
      <c r="DD8" s="28">
        <v>9.6499305422626</v>
      </c>
      <c r="DE8" s="28"/>
      <c r="DF8" s="28">
        <v>10.0673330791173</v>
      </c>
      <c r="DG8" s="28"/>
      <c r="DH8" s="28">
        <v>10.1111399779329</v>
      </c>
      <c r="DI8" s="28"/>
      <c r="DJ8" s="28">
        <v>14.7970409379461</v>
      </c>
      <c r="DK8" s="28"/>
      <c r="DL8" s="28">
        <v>9.01161798484048</v>
      </c>
      <c r="DM8" s="28"/>
      <c r="DN8" s="32"/>
      <c r="DO8" s="66">
        <f>AVERAGE(B8:DN8)</f>
        <v>11.8446638019327</v>
      </c>
      <c r="DP8" s="34"/>
      <c r="DQ8" t="s" s="67">
        <v>97</v>
      </c>
    </row>
    <row r="9" ht="20.35" customHeight="1">
      <c r="A9" s="53"/>
      <c r="B9" s="68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32"/>
      <c r="DO9" s="34"/>
      <c r="DP9" s="34"/>
      <c r="DQ9" s="69"/>
    </row>
    <row r="10" ht="20.35" customHeight="1">
      <c r="A10" t="s" s="64">
        <v>74</v>
      </c>
      <c r="B10" s="68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32"/>
      <c r="DO10" s="34"/>
      <c r="DP10" s="34"/>
      <c r="DQ10" t="s" s="67">
        <v>74</v>
      </c>
    </row>
    <row r="11" ht="20.35" customHeight="1">
      <c r="A11" t="s" s="64">
        <v>96</v>
      </c>
      <c r="B11" s="43">
        <v>21.0178335843383</v>
      </c>
      <c r="C11" s="33"/>
      <c r="D11" s="28">
        <v>51.3136675076156</v>
      </c>
      <c r="E11" s="28"/>
      <c r="F11" s="33">
        <v>50.5228266172862</v>
      </c>
      <c r="G11" s="33"/>
      <c r="H11" s="33">
        <v>58.1926810718185</v>
      </c>
      <c r="I11" s="33"/>
      <c r="J11" s="33">
        <v>48.6583596256814</v>
      </c>
      <c r="K11" s="33"/>
      <c r="L11" s="28">
        <v>85.8179769959079</v>
      </c>
      <c r="M11" s="28"/>
      <c r="N11" s="33">
        <v>57.2329450076699</v>
      </c>
      <c r="O11" s="33"/>
      <c r="P11" s="33">
        <v>40.3696265866351</v>
      </c>
      <c r="Q11" s="33"/>
      <c r="R11" s="33">
        <v>48.1449356131164</v>
      </c>
      <c r="S11" s="33"/>
      <c r="T11" s="33">
        <v>65.9288571299552</v>
      </c>
      <c r="U11" s="33"/>
      <c r="V11" s="33">
        <v>36.3817781952683</v>
      </c>
      <c r="W11" s="33"/>
      <c r="X11" s="33">
        <v>62.384269473546</v>
      </c>
      <c r="Y11" s="33"/>
      <c r="Z11" s="28">
        <v>66.2060711243488</v>
      </c>
      <c r="AA11" s="28"/>
      <c r="AB11" s="33">
        <v>78.910732225150</v>
      </c>
      <c r="AC11" s="33"/>
      <c r="AD11" s="33">
        <v>37.4236009108562</v>
      </c>
      <c r="AE11" s="33"/>
      <c r="AF11" s="33">
        <v>42.8961264096752</v>
      </c>
      <c r="AG11" s="33"/>
      <c r="AH11" s="33">
        <v>56.3704253342743</v>
      </c>
      <c r="AI11" s="33"/>
      <c r="AJ11" s="33">
        <v>85.4447590765884</v>
      </c>
      <c r="AK11" s="33"/>
      <c r="AL11" s="33">
        <v>32.6074785944125</v>
      </c>
      <c r="AM11" s="33"/>
      <c r="AN11" s="33">
        <v>72.73400072493369</v>
      </c>
      <c r="AO11" s="33"/>
      <c r="AP11" s="33">
        <v>67.4641547631384</v>
      </c>
      <c r="AQ11" s="33"/>
      <c r="AR11" s="28">
        <v>50.1048943732202</v>
      </c>
      <c r="AS11" s="28"/>
      <c r="AT11" s="33">
        <v>84.2872790913426</v>
      </c>
      <c r="AU11" s="33"/>
      <c r="AV11" s="33">
        <v>49.4692113809722</v>
      </c>
      <c r="AW11" s="33"/>
      <c r="AX11" s="33">
        <v>73.0208625250382</v>
      </c>
      <c r="AY11" s="33"/>
      <c r="AZ11" s="33">
        <v>35.6486977278985</v>
      </c>
      <c r="BA11" s="33"/>
      <c r="BB11" s="33">
        <v>44.2604932477845</v>
      </c>
      <c r="BC11" s="33"/>
      <c r="BD11" s="33">
        <v>80.7383909625605</v>
      </c>
      <c r="BE11" s="33"/>
      <c r="BF11" s="33">
        <v>38.3902919502806</v>
      </c>
      <c r="BG11" s="33"/>
      <c r="BH11" s="33">
        <v>59.0428650047451</v>
      </c>
      <c r="BI11" s="33"/>
      <c r="BJ11" s="33">
        <v>57.8644984125212</v>
      </c>
      <c r="BK11" s="33"/>
      <c r="BL11" s="33">
        <v>34.6780912326762</v>
      </c>
      <c r="BM11" s="33"/>
      <c r="BN11" s="33">
        <v>64.4122682719249</v>
      </c>
      <c r="BO11" s="33"/>
      <c r="BP11" s="33">
        <v>65.0326099648637</v>
      </c>
      <c r="BQ11" s="33"/>
      <c r="BR11" s="33">
        <v>43.5590290801655</v>
      </c>
      <c r="BS11" s="33"/>
      <c r="BT11" s="33">
        <v>64.13606510542461</v>
      </c>
      <c r="BU11" s="33"/>
      <c r="BV11" s="33">
        <v>64.9440913025138</v>
      </c>
      <c r="BW11" s="33"/>
      <c r="BX11" s="33">
        <v>23.2012971803472</v>
      </c>
      <c r="BY11" s="33"/>
      <c r="BZ11" s="33">
        <v>65.1892073828693</v>
      </c>
      <c r="CA11" s="33"/>
      <c r="CB11" s="33">
        <v>60.8021949360596</v>
      </c>
      <c r="CC11" s="33"/>
      <c r="CD11" s="33">
        <v>64.5179494031476</v>
      </c>
      <c r="CE11" s="33"/>
      <c r="CF11" s="33">
        <v>75.3915895645797</v>
      </c>
      <c r="CG11" s="33"/>
      <c r="CH11" s="28">
        <v>67.51923510923839</v>
      </c>
      <c r="CI11" s="28"/>
      <c r="CJ11" s="33">
        <v>26.6611189065256</v>
      </c>
      <c r="CK11" s="33"/>
      <c r="CL11" s="33">
        <v>74.0072577661154</v>
      </c>
      <c r="CM11" s="33"/>
      <c r="CN11" s="28">
        <v>66.9323401662415</v>
      </c>
      <c r="CO11" s="28"/>
      <c r="CP11" s="33">
        <v>59.5773491886543</v>
      </c>
      <c r="CQ11" s="33"/>
      <c r="CR11" s="33">
        <v>58.6913541392558</v>
      </c>
      <c r="CS11" s="33"/>
      <c r="CT11" s="28">
        <v>49.8631991545917</v>
      </c>
      <c r="CU11" s="28"/>
      <c r="CV11" s="33">
        <v>78.0975659816507</v>
      </c>
      <c r="CW11" s="33"/>
      <c r="CX11" s="28">
        <v>26.4107010821316</v>
      </c>
      <c r="CY11" s="28"/>
      <c r="CZ11" s="28">
        <v>61.7920851201298</v>
      </c>
      <c r="DA11" s="28"/>
      <c r="DB11" s="33">
        <v>91.2216039010919</v>
      </c>
      <c r="DC11" s="33"/>
      <c r="DD11" s="28">
        <v>57.0406035270692</v>
      </c>
      <c r="DE11" s="28"/>
      <c r="DF11" s="33">
        <v>82.06715982680851</v>
      </c>
      <c r="DG11" s="33"/>
      <c r="DH11" s="33">
        <v>67.20818958963631</v>
      </c>
      <c r="DI11" s="33"/>
      <c r="DJ11" s="33">
        <v>79.99055704927351</v>
      </c>
      <c r="DK11" s="33"/>
      <c r="DL11" s="33">
        <v>80.1630127001837</v>
      </c>
      <c r="DM11" s="33"/>
      <c r="DN11" s="32"/>
      <c r="DO11" s="66">
        <f>AVERAGE(B11:DN11)</f>
        <v>58.4820399634784</v>
      </c>
      <c r="DP11" s="34"/>
      <c r="DQ11" t="s" s="67">
        <v>96</v>
      </c>
    </row>
    <row r="12" ht="20.35" customHeight="1">
      <c r="A12" t="s" s="64">
        <v>97</v>
      </c>
      <c r="B12" s="26">
        <v>12.0301283036604</v>
      </c>
      <c r="C12" s="28"/>
      <c r="D12" s="28">
        <v>11.0106763240247</v>
      </c>
      <c r="E12" s="28"/>
      <c r="F12" s="28">
        <v>11.3385969153165</v>
      </c>
      <c r="G12" s="28"/>
      <c r="H12" s="28">
        <v>21.8508131481807</v>
      </c>
      <c r="I12" s="28"/>
      <c r="J12" s="28">
        <v>23.3321751116178</v>
      </c>
      <c r="K12" s="28"/>
      <c r="L12" s="28">
        <v>26.5036165068511</v>
      </c>
      <c r="M12" s="28"/>
      <c r="N12" s="28">
        <v>17.3264266672414</v>
      </c>
      <c r="O12" s="28"/>
      <c r="P12" s="28">
        <v>10.630828117372</v>
      </c>
      <c r="Q12" s="28"/>
      <c r="R12" s="28">
        <v>14.9398027775137</v>
      </c>
      <c r="S12" s="28"/>
      <c r="T12" s="28">
        <v>21.7684496461494</v>
      </c>
      <c r="U12" s="28"/>
      <c r="V12" s="28">
        <v>11.9968929984073</v>
      </c>
      <c r="W12" s="28"/>
      <c r="X12" s="28">
        <v>26.753825794413</v>
      </c>
      <c r="Y12" s="28"/>
      <c r="Z12" s="28">
        <v>12.4098849579193</v>
      </c>
      <c r="AA12" s="28"/>
      <c r="AB12" s="28">
        <v>33.6458844888858</v>
      </c>
      <c r="AC12" s="28"/>
      <c r="AD12" s="28">
        <v>11.6316583921398</v>
      </c>
      <c r="AE12" s="28"/>
      <c r="AF12" s="28">
        <v>10.0240169209444</v>
      </c>
      <c r="AG12" s="28"/>
      <c r="AH12" s="28">
        <v>17.4444227138165</v>
      </c>
      <c r="AI12" s="28"/>
      <c r="AJ12" s="28">
        <v>11.4617296230704</v>
      </c>
      <c r="AK12" s="28"/>
      <c r="AL12" s="28">
        <v>11.3475595000432</v>
      </c>
      <c r="AM12" s="28"/>
      <c r="AN12" s="28">
        <v>10.3418308526137</v>
      </c>
      <c r="AO12" s="28"/>
      <c r="AP12" s="28">
        <v>30.0519939224209</v>
      </c>
      <c r="AQ12" s="28"/>
      <c r="AR12" s="28">
        <v>11.2635897854537</v>
      </c>
      <c r="AS12" s="28"/>
      <c r="AT12" s="28">
        <v>17.6296051047861</v>
      </c>
      <c r="AU12" s="28"/>
      <c r="AV12" s="28">
        <v>14.9063917198096</v>
      </c>
      <c r="AW12" s="28"/>
      <c r="AX12" s="28">
        <v>21.670490370194</v>
      </c>
      <c r="AY12" s="28"/>
      <c r="AZ12" s="28">
        <v>11.425409253939</v>
      </c>
      <c r="BA12" s="28"/>
      <c r="BB12" s="28">
        <v>11.6437047721559</v>
      </c>
      <c r="BC12" s="28"/>
      <c r="BD12" s="28">
        <v>12.9339796714321</v>
      </c>
      <c r="BE12" s="28"/>
      <c r="BF12" s="28">
        <v>11.6710231722949</v>
      </c>
      <c r="BG12" s="28"/>
      <c r="BH12" s="28">
        <v>20.698761055229</v>
      </c>
      <c r="BI12" s="28"/>
      <c r="BJ12" s="28">
        <v>16.8145699352816</v>
      </c>
      <c r="BK12" s="28"/>
      <c r="BL12" s="28">
        <v>12.0361284179786</v>
      </c>
      <c r="BM12" s="28"/>
      <c r="BN12" s="28">
        <v>12.3362776714534</v>
      </c>
      <c r="BO12" s="28"/>
      <c r="BP12" s="28">
        <v>25.1719916604758</v>
      </c>
      <c r="BQ12" s="28"/>
      <c r="BR12" s="28">
        <v>11.5227701825731</v>
      </c>
      <c r="BS12" s="28"/>
      <c r="BT12" s="28">
        <v>16.6789474308422</v>
      </c>
      <c r="BU12" s="28"/>
      <c r="BV12" s="28">
        <v>9.535496612560401</v>
      </c>
      <c r="BW12" s="28"/>
      <c r="BX12" s="28">
        <v>11.1546399554484</v>
      </c>
      <c r="BY12" s="28"/>
      <c r="BZ12" s="28">
        <v>11.9317394156113</v>
      </c>
      <c r="CA12" s="28"/>
      <c r="CB12" s="28">
        <v>12.6235956932936</v>
      </c>
      <c r="CC12" s="28"/>
      <c r="CD12" s="28">
        <v>22.2782669580268</v>
      </c>
      <c r="CE12" s="28"/>
      <c r="CF12" s="28">
        <v>12.4097569204538</v>
      </c>
      <c r="CG12" s="28"/>
      <c r="CH12" s="28">
        <v>45.9981031019277</v>
      </c>
      <c r="CI12" s="28"/>
      <c r="CJ12" s="28">
        <v>10.4994353261276</v>
      </c>
      <c r="CK12" s="28"/>
      <c r="CL12" s="28">
        <v>14.5545888387864</v>
      </c>
      <c r="CM12" s="28"/>
      <c r="CN12" s="28">
        <v>22.8489019739426</v>
      </c>
      <c r="CO12" s="28"/>
      <c r="CP12" s="28">
        <v>21.0995914327659</v>
      </c>
      <c r="CQ12" s="28"/>
      <c r="CR12" s="28">
        <v>20.1570845203678</v>
      </c>
      <c r="CS12" s="28"/>
      <c r="CT12" s="28">
        <v>11.2550209897104</v>
      </c>
      <c r="CU12" s="28"/>
      <c r="CV12" s="28">
        <v>22.4253206357668</v>
      </c>
      <c r="CW12" s="28"/>
      <c r="CX12" s="28">
        <v>10.3513709310855</v>
      </c>
      <c r="CY12" s="28"/>
      <c r="CZ12" s="28">
        <v>11.8430197019472</v>
      </c>
      <c r="DA12" s="28"/>
      <c r="DB12" s="28">
        <v>12.0188957398523</v>
      </c>
      <c r="DC12" s="28"/>
      <c r="DD12" s="28">
        <v>11.383749377420</v>
      </c>
      <c r="DE12" s="28"/>
      <c r="DF12" s="28">
        <v>29.7061651382571</v>
      </c>
      <c r="DG12" s="28"/>
      <c r="DH12" s="28">
        <v>18.4947371606287</v>
      </c>
      <c r="DI12" s="28"/>
      <c r="DJ12" s="28">
        <v>21.457526143629</v>
      </c>
      <c r="DK12" s="28"/>
      <c r="DL12" s="28">
        <v>15.0280987021563</v>
      </c>
      <c r="DM12" s="28"/>
      <c r="DN12" s="32"/>
      <c r="DO12" s="66">
        <f>AVERAGE(B12:DN12)</f>
        <v>16.6431027440736</v>
      </c>
      <c r="DP12" s="34"/>
      <c r="DQ12" t="s" s="67">
        <v>97</v>
      </c>
    </row>
    <row r="13" ht="20.35" customHeight="1">
      <c r="A13" s="53"/>
      <c r="B13" s="68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32"/>
      <c r="DO13" s="34"/>
      <c r="DP13" s="34"/>
      <c r="DQ13" s="69"/>
    </row>
    <row r="14" ht="32.35" customHeight="1">
      <c r="A14" t="s" s="64">
        <v>74</v>
      </c>
      <c r="B14" t="s" s="70">
        <v>99</v>
      </c>
      <c r="C14" t="s" s="40">
        <v>100</v>
      </c>
      <c r="D14" t="s" s="40">
        <v>99</v>
      </c>
      <c r="E14" t="s" s="40">
        <v>100</v>
      </c>
      <c r="F14" t="s" s="40">
        <v>99</v>
      </c>
      <c r="G14" t="s" s="40">
        <v>100</v>
      </c>
      <c r="H14" t="s" s="40">
        <v>99</v>
      </c>
      <c r="I14" t="s" s="40">
        <v>100</v>
      </c>
      <c r="J14" t="s" s="40">
        <v>99</v>
      </c>
      <c r="K14" t="s" s="40">
        <v>100</v>
      </c>
      <c r="L14" t="s" s="40">
        <v>99</v>
      </c>
      <c r="M14" t="s" s="40">
        <v>100</v>
      </c>
      <c r="N14" t="s" s="40">
        <v>99</v>
      </c>
      <c r="O14" t="s" s="40">
        <v>100</v>
      </c>
      <c r="P14" t="s" s="40">
        <v>99</v>
      </c>
      <c r="Q14" t="s" s="40">
        <v>100</v>
      </c>
      <c r="R14" t="s" s="40">
        <v>99</v>
      </c>
      <c r="S14" t="s" s="40">
        <v>100</v>
      </c>
      <c r="T14" t="s" s="40">
        <v>99</v>
      </c>
      <c r="U14" t="s" s="40">
        <v>100</v>
      </c>
      <c r="V14" t="s" s="40">
        <v>99</v>
      </c>
      <c r="W14" t="s" s="40">
        <v>100</v>
      </c>
      <c r="X14" t="s" s="40">
        <v>99</v>
      </c>
      <c r="Y14" t="s" s="40">
        <v>100</v>
      </c>
      <c r="Z14" t="s" s="40">
        <v>99</v>
      </c>
      <c r="AA14" t="s" s="40">
        <v>100</v>
      </c>
      <c r="AB14" t="s" s="40">
        <v>99</v>
      </c>
      <c r="AC14" t="s" s="40">
        <v>100</v>
      </c>
      <c r="AD14" t="s" s="40">
        <v>99</v>
      </c>
      <c r="AE14" t="s" s="40">
        <v>100</v>
      </c>
      <c r="AF14" t="s" s="40">
        <v>99</v>
      </c>
      <c r="AG14" t="s" s="40">
        <v>100</v>
      </c>
      <c r="AH14" t="s" s="40">
        <v>99</v>
      </c>
      <c r="AI14" t="s" s="40">
        <v>100</v>
      </c>
      <c r="AJ14" t="s" s="40">
        <v>99</v>
      </c>
      <c r="AK14" t="s" s="40">
        <v>100</v>
      </c>
      <c r="AL14" t="s" s="40">
        <v>99</v>
      </c>
      <c r="AM14" t="s" s="40">
        <v>100</v>
      </c>
      <c r="AN14" t="s" s="40">
        <v>99</v>
      </c>
      <c r="AO14" t="s" s="40">
        <v>100</v>
      </c>
      <c r="AP14" t="s" s="40">
        <v>99</v>
      </c>
      <c r="AQ14" t="s" s="40">
        <v>100</v>
      </c>
      <c r="AR14" t="s" s="40">
        <v>99</v>
      </c>
      <c r="AS14" t="s" s="40">
        <v>100</v>
      </c>
      <c r="AT14" t="s" s="40">
        <v>99</v>
      </c>
      <c r="AU14" t="s" s="40">
        <v>100</v>
      </c>
      <c r="AV14" t="s" s="40">
        <v>99</v>
      </c>
      <c r="AW14" t="s" s="40">
        <v>100</v>
      </c>
      <c r="AX14" t="s" s="40">
        <v>99</v>
      </c>
      <c r="AY14" t="s" s="40">
        <v>100</v>
      </c>
      <c r="AZ14" t="s" s="40">
        <v>99</v>
      </c>
      <c r="BA14" t="s" s="40">
        <v>100</v>
      </c>
      <c r="BB14" t="s" s="40">
        <v>99</v>
      </c>
      <c r="BC14" t="s" s="40">
        <v>100</v>
      </c>
      <c r="BD14" t="s" s="40">
        <v>99</v>
      </c>
      <c r="BE14" t="s" s="40">
        <v>100</v>
      </c>
      <c r="BF14" t="s" s="40">
        <v>99</v>
      </c>
      <c r="BG14" t="s" s="40">
        <v>100</v>
      </c>
      <c r="BH14" t="s" s="40">
        <v>99</v>
      </c>
      <c r="BI14" t="s" s="40">
        <v>100</v>
      </c>
      <c r="BJ14" t="s" s="40">
        <v>99</v>
      </c>
      <c r="BK14" t="s" s="40">
        <v>100</v>
      </c>
      <c r="BL14" t="s" s="40">
        <v>99</v>
      </c>
      <c r="BM14" t="s" s="40">
        <v>100</v>
      </c>
      <c r="BN14" t="s" s="40">
        <v>99</v>
      </c>
      <c r="BO14" t="s" s="40">
        <v>100</v>
      </c>
      <c r="BP14" t="s" s="40">
        <v>99</v>
      </c>
      <c r="BQ14" t="s" s="40">
        <v>100</v>
      </c>
      <c r="BR14" t="s" s="40">
        <v>99</v>
      </c>
      <c r="BS14" t="s" s="40">
        <v>100</v>
      </c>
      <c r="BT14" t="s" s="40">
        <v>99</v>
      </c>
      <c r="BU14" t="s" s="40">
        <v>100</v>
      </c>
      <c r="BV14" t="s" s="40">
        <v>99</v>
      </c>
      <c r="BW14" t="s" s="40">
        <v>100</v>
      </c>
      <c r="BX14" t="s" s="40">
        <v>99</v>
      </c>
      <c r="BY14" t="s" s="40">
        <v>100</v>
      </c>
      <c r="BZ14" t="s" s="40">
        <v>99</v>
      </c>
      <c r="CA14" t="s" s="40">
        <v>100</v>
      </c>
      <c r="CB14" t="s" s="40">
        <v>99</v>
      </c>
      <c r="CC14" t="s" s="40">
        <v>100</v>
      </c>
      <c r="CD14" t="s" s="40">
        <v>99</v>
      </c>
      <c r="CE14" t="s" s="40">
        <v>100</v>
      </c>
      <c r="CF14" t="s" s="40">
        <v>99</v>
      </c>
      <c r="CG14" t="s" s="40">
        <v>100</v>
      </c>
      <c r="CH14" t="s" s="40">
        <v>99</v>
      </c>
      <c r="CI14" t="s" s="40">
        <v>100</v>
      </c>
      <c r="CJ14" t="s" s="40">
        <v>99</v>
      </c>
      <c r="CK14" t="s" s="40">
        <v>100</v>
      </c>
      <c r="CL14" t="s" s="40">
        <v>99</v>
      </c>
      <c r="CM14" t="s" s="40">
        <v>100</v>
      </c>
      <c r="CN14" t="s" s="40">
        <v>99</v>
      </c>
      <c r="CO14" t="s" s="40">
        <v>100</v>
      </c>
      <c r="CP14" t="s" s="40">
        <v>99</v>
      </c>
      <c r="CQ14" t="s" s="40">
        <v>100</v>
      </c>
      <c r="CR14" t="s" s="40">
        <v>99</v>
      </c>
      <c r="CS14" t="s" s="40">
        <v>100</v>
      </c>
      <c r="CT14" t="s" s="40">
        <v>99</v>
      </c>
      <c r="CU14" t="s" s="40">
        <v>100</v>
      </c>
      <c r="CV14" t="s" s="40">
        <v>99</v>
      </c>
      <c r="CW14" t="s" s="40">
        <v>100</v>
      </c>
      <c r="CX14" t="s" s="40">
        <v>99</v>
      </c>
      <c r="CY14" t="s" s="40">
        <v>100</v>
      </c>
      <c r="CZ14" t="s" s="40">
        <v>99</v>
      </c>
      <c r="DA14" t="s" s="40">
        <v>100</v>
      </c>
      <c r="DB14" t="s" s="40">
        <v>99</v>
      </c>
      <c r="DC14" t="s" s="40">
        <v>100</v>
      </c>
      <c r="DD14" t="s" s="40">
        <v>99</v>
      </c>
      <c r="DE14" t="s" s="40">
        <v>100</v>
      </c>
      <c r="DF14" t="s" s="40">
        <v>99</v>
      </c>
      <c r="DG14" t="s" s="40">
        <v>100</v>
      </c>
      <c r="DH14" t="s" s="40">
        <v>99</v>
      </c>
      <c r="DI14" t="s" s="40">
        <v>100</v>
      </c>
      <c r="DJ14" t="s" s="40">
        <v>99</v>
      </c>
      <c r="DK14" t="s" s="40">
        <v>100</v>
      </c>
      <c r="DL14" t="s" s="40">
        <v>99</v>
      </c>
      <c r="DM14" t="s" s="40">
        <v>100</v>
      </c>
      <c r="DN14" s="34"/>
      <c r="DO14" t="s" s="40">
        <v>101</v>
      </c>
      <c r="DP14" t="s" s="40">
        <v>102</v>
      </c>
      <c r="DQ14" s="69"/>
    </row>
    <row r="15" ht="20.35" customHeight="1">
      <c r="A15" s="71">
        <v>1910</v>
      </c>
      <c r="B15" s="26">
        <v>28.4431137724551</v>
      </c>
      <c r="C15" s="33">
        <v>22.1826347305389</v>
      </c>
      <c r="D15" s="28">
        <v>14.9584487534626</v>
      </c>
      <c r="E15" s="33">
        <v>20.1360110803324</v>
      </c>
      <c r="F15" s="28">
        <v>48.4931506849315</v>
      </c>
      <c r="G15" s="33">
        <v>27.8241095890411</v>
      </c>
      <c r="H15" s="28">
        <v>81.2154696132597</v>
      </c>
      <c r="I15" s="33">
        <v>18.853591160221</v>
      </c>
      <c r="J15" s="28">
        <v>62.2222222222222</v>
      </c>
      <c r="K15" s="33">
        <v>31.5613888888889</v>
      </c>
      <c r="L15" s="28">
        <v>41.1042944785276</v>
      </c>
      <c r="M15" s="33">
        <v>27.5180981595092</v>
      </c>
      <c r="N15" s="28">
        <v>34.7945205479452</v>
      </c>
      <c r="O15" s="33">
        <v>21.9780821917808</v>
      </c>
      <c r="P15" s="28">
        <v>36.1643835616438</v>
      </c>
      <c r="Q15" s="33">
        <v>32.4553424657534</v>
      </c>
      <c r="R15" s="28">
        <v>42.7777777777778</v>
      </c>
      <c r="S15" s="33">
        <v>26.5666666666667</v>
      </c>
      <c r="T15" s="28">
        <v>23.2876712328767</v>
      </c>
      <c r="U15" s="33">
        <v>32.0378082191781</v>
      </c>
      <c r="V15" s="28">
        <v>40.6593406593407</v>
      </c>
      <c r="W15" s="33">
        <v>28.8458791208791</v>
      </c>
      <c r="X15" s="28">
        <v>33.5180055401662</v>
      </c>
      <c r="Y15" s="33">
        <v>19.9772853185596</v>
      </c>
      <c r="Z15" s="28">
        <v>97.7337110481586</v>
      </c>
      <c r="AA15" s="33">
        <v>24.6175637393768</v>
      </c>
      <c r="AB15" s="28">
        <v>74.3801652892562</v>
      </c>
      <c r="AC15" s="33">
        <v>16.8564738292011</v>
      </c>
      <c r="AD15" s="28">
        <v>30.9859154929577</v>
      </c>
      <c r="AE15" s="33">
        <v>26.7045070422535</v>
      </c>
      <c r="AF15" s="28">
        <v>92.022792022792</v>
      </c>
      <c r="AG15" s="33">
        <v>26.6116809116809</v>
      </c>
      <c r="AH15" s="28">
        <v>53.9106145251397</v>
      </c>
      <c r="AI15" s="33">
        <v>29.8678770949721</v>
      </c>
      <c r="AJ15" s="28">
        <v>99.1758241758242</v>
      </c>
      <c r="AK15" s="33">
        <v>24.9222527472527</v>
      </c>
      <c r="AL15" s="28">
        <v>26.3013698630137</v>
      </c>
      <c r="AM15" s="33">
        <v>32.3942465753425</v>
      </c>
      <c r="AN15" s="28">
        <v>81.0958904109589</v>
      </c>
      <c r="AO15" s="33">
        <v>22.607397260274</v>
      </c>
      <c r="AP15" s="28">
        <v>50</v>
      </c>
      <c r="AQ15" s="33">
        <v>16.7759668508287</v>
      </c>
      <c r="AR15" s="28">
        <v>20.6611570247934</v>
      </c>
      <c r="AS15" s="33">
        <v>21.033608815427</v>
      </c>
      <c r="AT15" s="28">
        <v>100</v>
      </c>
      <c r="AU15" s="33">
        <v>17.2173553719008</v>
      </c>
      <c r="AV15" s="28">
        <v>26.0623229461756</v>
      </c>
      <c r="AW15" s="33">
        <v>27.7257790368272</v>
      </c>
      <c r="AX15" s="28">
        <v>58.6894586894587</v>
      </c>
      <c r="AY15" s="33">
        <v>31.9695156695157</v>
      </c>
      <c r="AZ15" s="28">
        <v>42.8571428571429</v>
      </c>
      <c r="BA15" s="33">
        <v>24.6571428571429</v>
      </c>
      <c r="BB15" s="28">
        <v>27.0194986072423</v>
      </c>
      <c r="BC15" s="33">
        <v>33.2506963788301</v>
      </c>
      <c r="BD15" s="28">
        <v>66.027397260274</v>
      </c>
      <c r="BE15" s="33">
        <v>22.8712328767123</v>
      </c>
      <c r="BF15" s="28">
        <v>54.8209366391185</v>
      </c>
      <c r="BG15" s="33">
        <v>25.5501377410468</v>
      </c>
      <c r="BH15" s="28">
        <v>27.1978021978022</v>
      </c>
      <c r="BI15" s="33">
        <v>21.8925824175824</v>
      </c>
      <c r="BJ15" s="28">
        <v>20.2777777777778</v>
      </c>
      <c r="BK15" s="33">
        <v>22.3672222222222</v>
      </c>
      <c r="BL15" s="28">
        <v>32.6923076923077</v>
      </c>
      <c r="BM15" s="33">
        <v>18.2664835164835</v>
      </c>
      <c r="BN15" s="28">
        <v>40.4432132963989</v>
      </c>
      <c r="BO15" s="33">
        <v>30.1024930747922</v>
      </c>
      <c r="BP15" s="28">
        <v>38.3561643835616</v>
      </c>
      <c r="BQ15" s="33">
        <v>15.9021917808219</v>
      </c>
      <c r="BR15" s="28">
        <v>71.5469613259669</v>
      </c>
      <c r="BS15" s="33">
        <v>26.7657458563536</v>
      </c>
      <c r="BT15" s="28">
        <v>38.3561643835616</v>
      </c>
      <c r="BU15" s="33">
        <v>35.6849315068493</v>
      </c>
      <c r="BV15" s="28">
        <v>64.1095890410959</v>
      </c>
      <c r="BW15" s="33">
        <v>26.3520547945205</v>
      </c>
      <c r="BX15" s="28">
        <v>18.9041095890411</v>
      </c>
      <c r="BY15" s="33">
        <v>19.893698630137</v>
      </c>
      <c r="BZ15" s="28">
        <v>100</v>
      </c>
      <c r="CA15" s="33">
        <v>23.6771978021978</v>
      </c>
      <c r="CB15" s="28">
        <v>86.4265927977839</v>
      </c>
      <c r="CC15" s="33">
        <v>26.2454293628809</v>
      </c>
      <c r="CD15" s="28">
        <v>43.0555555555556</v>
      </c>
      <c r="CE15" s="33">
        <v>19.9686111111111</v>
      </c>
      <c r="CF15" s="28">
        <v>34.9862258953168</v>
      </c>
      <c r="CG15" s="33">
        <v>34.1220385674931</v>
      </c>
      <c r="CH15" s="28">
        <v>37.2990353697749</v>
      </c>
      <c r="CI15" s="33">
        <v>31.8469453376206</v>
      </c>
      <c r="CJ15" s="28">
        <v>23.5616438356164</v>
      </c>
      <c r="CK15" s="33">
        <v>22.7367123287671</v>
      </c>
      <c r="CL15" s="28">
        <v>44.9315068493151</v>
      </c>
      <c r="CM15" s="33">
        <v>20.9939726027397</v>
      </c>
      <c r="CN15" s="28">
        <v>52.3287671232877</v>
      </c>
      <c r="CO15" s="33">
        <v>22.1504109589041</v>
      </c>
      <c r="CP15" s="28">
        <v>35.4570637119114</v>
      </c>
      <c r="CQ15" s="33">
        <v>32.9545706371191</v>
      </c>
      <c r="CR15" s="28">
        <v>32.3287671232877</v>
      </c>
      <c r="CS15" s="33">
        <v>17.6506849315068</v>
      </c>
      <c r="CT15" s="28">
        <v>32.3287671232877</v>
      </c>
      <c r="CU15" s="33">
        <v>20.4920547945205</v>
      </c>
      <c r="CV15" s="28">
        <v>57.967032967033</v>
      </c>
      <c r="CW15" s="33">
        <v>22.6467032967033</v>
      </c>
      <c r="CX15" s="28">
        <v>31.043956043956</v>
      </c>
      <c r="CY15" s="33">
        <v>21.3203296703297</v>
      </c>
      <c r="CZ15" s="28">
        <v>100</v>
      </c>
      <c r="DA15" s="33">
        <v>31.8184065934066</v>
      </c>
      <c r="DB15" s="28">
        <v>100</v>
      </c>
      <c r="DC15" s="33">
        <v>26.5217032967033</v>
      </c>
      <c r="DD15" s="28">
        <v>68.5975609756098</v>
      </c>
      <c r="DE15" s="33">
        <v>22.9798780487805</v>
      </c>
      <c r="DF15" s="28">
        <v>95.3424657534247</v>
      </c>
      <c r="DG15" s="33">
        <v>26.2550684931507</v>
      </c>
      <c r="DH15" s="28">
        <v>51.2328767123288</v>
      </c>
      <c r="DI15" s="33">
        <v>22.7605479452055</v>
      </c>
      <c r="DJ15" s="28">
        <v>41.3698630136986</v>
      </c>
      <c r="DK15" s="33">
        <v>16.3523287671233</v>
      </c>
      <c r="DL15" s="28">
        <v>100</v>
      </c>
      <c r="DM15" s="33">
        <v>22.5745762711864</v>
      </c>
      <c r="DN15" s="32"/>
      <c r="DO15" s="52">
        <f>SUM(SUM(B15,D15,F15,H15,J15,L15,N15,P15,R15,T15,V15,X15,Z15,AB15,AD15,AF15,AH15,AJ15,AL15,AN15,AP15,AR15,AT15,AV15,AX15,AZ15,BB15,BD15,BF15,BH15),BJ15,BL15,BN15,BP15,BR15,BT15,BV15,BX15,BZ15,CB15,CD15,CF15,CH15,CJ15,CL15,CN15,CP15,CR15,CT15,CV15,CX15,CZ15,DB15,DD15,DF15,DH15,DJ15,DL15)/58</f>
        <v>51.8883511419934</v>
      </c>
      <c r="DP15" s="52">
        <f>SUM(SUM(C15,E15,G15,I15,K15,M15,O15,Q15,S15,U15,W15,Y15,AA15,AC15,AE15,AG15,AI15,AK15,AM15,AO15,AQ15,AS15,AU15,AW15,AY15,BA15,BC15,BE15,BG15,BI15),BK15,BM15,BO15,BQ15,BS15,BU15,BW15,BY15,CA15,CC15,CE15,CG15,CI15,CK15,CM15,CO15,CQ15,CS15,CU15,CW15,CY15,DA15,DC15,DE15,DG15,DI15,DK15,DM15)/58</f>
        <v>24.8080328794336</v>
      </c>
      <c r="DQ15" s="69"/>
    </row>
    <row r="16" ht="20.35" customHeight="1">
      <c r="A16" s="71">
        <v>1911</v>
      </c>
      <c r="B16" s="26">
        <v>18.9041095890411</v>
      </c>
      <c r="C16" s="33">
        <v>21.7978082191781</v>
      </c>
      <c r="D16" s="28">
        <v>31.2328767123288</v>
      </c>
      <c r="E16" s="33">
        <v>19.9246575342466</v>
      </c>
      <c r="F16" s="28">
        <v>40.5479452054795</v>
      </c>
      <c r="G16" s="33">
        <v>28.9101369863014</v>
      </c>
      <c r="H16" s="28">
        <v>92.1787709497207</v>
      </c>
      <c r="I16" s="33">
        <v>17.7695530726257</v>
      </c>
      <c r="J16" s="28">
        <v>54.1436464088398</v>
      </c>
      <c r="K16" s="33">
        <v>31.6613259668508</v>
      </c>
      <c r="L16" s="28">
        <v>30.6849315068493</v>
      </c>
      <c r="M16" s="33">
        <v>26.8172602739726</v>
      </c>
      <c r="N16" s="28">
        <v>50.9641873278237</v>
      </c>
      <c r="O16" s="33">
        <v>22.3471074380165</v>
      </c>
      <c r="P16" s="28">
        <v>36.7123287671233</v>
      </c>
      <c r="Q16" s="33">
        <v>31.6701369863014</v>
      </c>
      <c r="R16" s="28">
        <v>35.4395604395604</v>
      </c>
      <c r="S16" s="33">
        <v>26.4975274725275</v>
      </c>
      <c r="T16" s="28">
        <v>24.3835616438356</v>
      </c>
      <c r="U16" s="33">
        <v>31.5205479452055</v>
      </c>
      <c r="V16" s="28">
        <v>40.8219178082192</v>
      </c>
      <c r="W16" s="33">
        <v>28.832602739726</v>
      </c>
      <c r="X16" s="28">
        <v>33.9887640449438</v>
      </c>
      <c r="Y16" s="33">
        <v>19.8</v>
      </c>
      <c r="Z16" s="28">
        <v>66.11570247933879</v>
      </c>
      <c r="AA16" s="33">
        <v>24.298347107438</v>
      </c>
      <c r="AB16" s="28">
        <v>68.5082872928177</v>
      </c>
      <c r="AC16" s="33">
        <v>16.135635359116</v>
      </c>
      <c r="AD16" s="28">
        <v>31.3186813186813</v>
      </c>
      <c r="AE16" s="33">
        <v>26.532967032967</v>
      </c>
      <c r="AF16" s="28">
        <v>67.35294117647059</v>
      </c>
      <c r="AG16" s="33">
        <v>27.3420588235294</v>
      </c>
      <c r="AH16" s="28">
        <v>33.1476323119777</v>
      </c>
      <c r="AI16" s="33">
        <v>30.2966573816156</v>
      </c>
      <c r="AJ16" s="28">
        <v>78.9041095890411</v>
      </c>
      <c r="AK16" s="33">
        <v>24.1923287671233</v>
      </c>
      <c r="AL16" s="28">
        <v>24.7252747252747</v>
      </c>
      <c r="AM16" s="33">
        <v>32.3348901098901</v>
      </c>
      <c r="AN16" s="28">
        <v>75.2747252747253</v>
      </c>
      <c r="AO16" s="33">
        <v>22.3406593406593</v>
      </c>
      <c r="AP16" s="28">
        <v>38.2920110192837</v>
      </c>
      <c r="AQ16" s="33">
        <v>16.5077134986226</v>
      </c>
      <c r="AR16" s="28">
        <v>23.0769230769231</v>
      </c>
      <c r="AS16" s="33">
        <v>20.8076923076923</v>
      </c>
      <c r="AT16" s="28">
        <v>100</v>
      </c>
      <c r="AU16" s="33">
        <v>17.0013774104683</v>
      </c>
      <c r="AV16" s="28">
        <v>12.6721763085399</v>
      </c>
      <c r="AW16" s="33">
        <v>28.3484848484848</v>
      </c>
      <c r="AX16" s="28">
        <v>29.041095890411</v>
      </c>
      <c r="AY16" s="33">
        <v>31.6128767123288</v>
      </c>
      <c r="AZ16" s="28">
        <v>46.8493150684932</v>
      </c>
      <c r="BA16" s="33">
        <v>24.3369863013699</v>
      </c>
      <c r="BB16" s="28">
        <v>28.021978021978</v>
      </c>
      <c r="BC16" s="33">
        <v>33.9851648351648</v>
      </c>
      <c r="BD16" s="28">
        <v>44.0119760479042</v>
      </c>
      <c r="BE16" s="33">
        <v>22.7263473053892</v>
      </c>
      <c r="BF16" s="28">
        <v>57.967032967033</v>
      </c>
      <c r="BG16" s="33">
        <v>26.2431318681319</v>
      </c>
      <c r="BH16" s="28">
        <v>30.958904109589</v>
      </c>
      <c r="BI16" s="33">
        <v>22.3534246575342</v>
      </c>
      <c r="BJ16" s="28">
        <v>30.7909604519774</v>
      </c>
      <c r="BK16" s="33">
        <v>22.3107344632768</v>
      </c>
      <c r="BL16" s="28">
        <v>22.2527472527473</v>
      </c>
      <c r="BM16" s="33">
        <v>18.0118131868132</v>
      </c>
      <c r="BN16" s="28">
        <v>39.6694214876033</v>
      </c>
      <c r="BO16" s="33">
        <v>30.7892561983471</v>
      </c>
      <c r="BP16" s="28">
        <v>19.1780821917808</v>
      </c>
      <c r="BQ16" s="33">
        <v>15.8128767123288</v>
      </c>
      <c r="BR16" s="28">
        <v>42.9752066115702</v>
      </c>
      <c r="BS16" s="33">
        <v>27.0305785123967</v>
      </c>
      <c r="BT16" s="28">
        <v>52.8767123287671</v>
      </c>
      <c r="BU16" s="33">
        <v>35.8841095890411</v>
      </c>
      <c r="BV16" s="28">
        <v>76.1643835616438</v>
      </c>
      <c r="BW16" s="33">
        <v>27.3128767123288</v>
      </c>
      <c r="BX16" s="28">
        <v>17.2602739726027</v>
      </c>
      <c r="BY16" s="33">
        <v>19.1504109589041</v>
      </c>
      <c r="BZ16" s="28">
        <v>100</v>
      </c>
      <c r="CA16" s="33">
        <v>23.3629120879121</v>
      </c>
      <c r="CB16" s="28">
        <v>99.3355481727575</v>
      </c>
      <c r="CC16" s="33">
        <v>26.3637873754153</v>
      </c>
      <c r="CD16" s="28">
        <v>43.2876712328767</v>
      </c>
      <c r="CE16" s="33">
        <v>19.8915068493151</v>
      </c>
      <c r="CF16" s="28">
        <v>33.5164835164835</v>
      </c>
      <c r="CG16" s="33">
        <v>32.9414835164835</v>
      </c>
      <c r="CH16" s="28">
        <v>41.1078717201166</v>
      </c>
      <c r="CI16" s="33">
        <v>32.0224489795918</v>
      </c>
      <c r="CJ16" s="28">
        <v>23.013698630137</v>
      </c>
      <c r="CK16" s="33">
        <v>22.3942465753425</v>
      </c>
      <c r="CL16" s="28">
        <v>58.9041095890411</v>
      </c>
      <c r="CM16" s="33">
        <v>21.1591780821918</v>
      </c>
      <c r="CN16" s="28">
        <v>36.986301369863</v>
      </c>
      <c r="CO16" s="33">
        <v>21.8364383561644</v>
      </c>
      <c r="CP16" s="28">
        <v>44.9720670391061</v>
      </c>
      <c r="CQ16" s="33">
        <v>32.8011173184358</v>
      </c>
      <c r="CR16" s="28">
        <v>27.7777777777778</v>
      </c>
      <c r="CS16" s="33">
        <v>17.615</v>
      </c>
      <c r="CT16" s="28">
        <v>13.8504155124654</v>
      </c>
      <c r="CU16" s="33">
        <v>19.6127423822715</v>
      </c>
      <c r="CV16" s="28">
        <v>55.7692307692308</v>
      </c>
      <c r="CW16" s="33">
        <v>23.1156593406593</v>
      </c>
      <c r="CX16" s="28">
        <v>40.5479452054795</v>
      </c>
      <c r="CY16" s="33">
        <v>21.3202739726027</v>
      </c>
      <c r="CZ16" s="28">
        <v>100</v>
      </c>
      <c r="DA16" s="33">
        <v>32.4059154929577</v>
      </c>
      <c r="DB16" s="28">
        <v>100</v>
      </c>
      <c r="DC16" s="33">
        <v>26.2739726027397</v>
      </c>
      <c r="DD16" s="28">
        <v>54.2857142857143</v>
      </c>
      <c r="DE16" s="33">
        <v>22.2844444444444</v>
      </c>
      <c r="DF16" s="28">
        <v>98.90109890109891</v>
      </c>
      <c r="DG16" s="33">
        <v>26.4771978021978</v>
      </c>
      <c r="DH16" s="28">
        <v>50.1369863013699</v>
      </c>
      <c r="DI16" s="33">
        <v>22.9257534246575</v>
      </c>
      <c r="DJ16" s="28">
        <v>39.5604395604396</v>
      </c>
      <c r="DK16" s="33">
        <v>15.9876373626374</v>
      </c>
      <c r="DL16" s="28">
        <v>65.0969529085873</v>
      </c>
      <c r="DM16" s="33">
        <v>22.5119113573407</v>
      </c>
      <c r="DN16" s="32"/>
      <c r="DO16" s="52">
        <f>SUM(SUM(B16,D16,F16,H16,J16,L16,N16,P16,R16,T16,V16,X16,Z16,AB16,AD16,AF16,AH16,AJ16,AL16,AN16,AP16,AR16,AT16,AV16,AX16,AZ16,BB16,BD16,BF16,BH16),BJ16,BL16,BN16,BP16,BR16,BT16,BV16,BX16,BZ16,CB16,CD16,CF16,CH16,CJ16,CL16,CN16,CP16,CR16,CT16,CV16,CX16,CZ16,DB16,DD16,DF16,DH16,DJ16,DL16)/58</f>
        <v>47.835508059198</v>
      </c>
      <c r="DP16" s="52">
        <f>SUM(SUM(C16,E16,G16,I16,K16,M16,O16,Q16,S16,U16,W16,Y16,AA16,AC16,AE16,AG16,AI16,AK16,AM16,AO16,AQ16,AS16,AU16,AW16,AY16,BA16,BC16,BE16,BG16,BI16),BK16,BM16,BO16,BQ16,BS16,BU16,BW16,BY16,CA16,CC16,CE16,CG16,CI16,CK16,CM16,CO16,CQ16,CS16,CU16,CW16,CY16,DA16,DC16,DE16,DG16,DI16,DK16,DM16)/58</f>
        <v>24.7336498613668</v>
      </c>
      <c r="DQ16" s="69"/>
    </row>
    <row r="17" ht="20.35" customHeight="1">
      <c r="A17" s="71">
        <v>1912</v>
      </c>
      <c r="B17" s="26">
        <v>21.0382513661202</v>
      </c>
      <c r="C17" s="33">
        <v>22.2150273224044</v>
      </c>
      <c r="D17" s="28">
        <v>30.6849315068493</v>
      </c>
      <c r="E17" s="33">
        <v>19.8452054794521</v>
      </c>
      <c r="F17" s="28">
        <v>44.1095890410959</v>
      </c>
      <c r="G17" s="33">
        <v>28.7254794520548</v>
      </c>
      <c r="H17" s="28">
        <v>93.0167597765363</v>
      </c>
      <c r="I17" s="33">
        <v>19.1164804469274</v>
      </c>
      <c r="J17" s="28">
        <v>37.3259052924791</v>
      </c>
      <c r="K17" s="33">
        <v>32.1944289693593</v>
      </c>
      <c r="L17" s="28">
        <v>27.5482093663912</v>
      </c>
      <c r="M17" s="33">
        <v>27.7366391184573</v>
      </c>
      <c r="N17" s="28">
        <v>45.0276243093923</v>
      </c>
      <c r="O17" s="33">
        <v>23.1408839779006</v>
      </c>
      <c r="P17" s="28">
        <v>49.0358126721763</v>
      </c>
      <c r="Q17" s="33">
        <v>32.0812672176309</v>
      </c>
      <c r="R17" s="28">
        <v>32.967032967033</v>
      </c>
      <c r="S17" s="33">
        <v>26.7236263736264</v>
      </c>
      <c r="T17" s="28">
        <v>26.3013698630137</v>
      </c>
      <c r="U17" s="33">
        <v>32.5005479452055</v>
      </c>
      <c r="V17" s="28">
        <v>46.1077844311377</v>
      </c>
      <c r="W17" s="33">
        <v>29.547005988024</v>
      </c>
      <c r="X17" s="28">
        <v>36.1643835616438</v>
      </c>
      <c r="Y17" s="33">
        <v>19.8139726027397</v>
      </c>
      <c r="Z17" s="28">
        <v>58.7257617728532</v>
      </c>
      <c r="AA17" s="33">
        <v>24.3952908587258</v>
      </c>
      <c r="AB17" s="28">
        <v>47.1232876712329</v>
      </c>
      <c r="AC17" s="33">
        <v>16.5545205479452</v>
      </c>
      <c r="AD17" s="28">
        <v>27.5956284153005</v>
      </c>
      <c r="AE17" s="33">
        <v>26.7262295081967</v>
      </c>
      <c r="AF17" s="28">
        <v>50.1492537313433</v>
      </c>
      <c r="AG17" s="33">
        <v>27.9101492537313</v>
      </c>
      <c r="AH17" s="28">
        <v>34.9030470914127</v>
      </c>
      <c r="AI17" s="33">
        <v>31.1271468144044</v>
      </c>
      <c r="AJ17" s="28">
        <v>94.80874316939889</v>
      </c>
      <c r="AK17" s="33">
        <v>25.772131147541</v>
      </c>
      <c r="AL17" s="28">
        <v>26.775956284153</v>
      </c>
      <c r="AM17" s="33">
        <v>32.6002732240437</v>
      </c>
      <c r="AN17" s="28">
        <v>71.50684931506849</v>
      </c>
      <c r="AO17" s="33">
        <v>22.8509589041096</v>
      </c>
      <c r="AP17" s="28">
        <v>26.9005847953216</v>
      </c>
      <c r="AQ17" s="33">
        <v>16.7</v>
      </c>
      <c r="AR17" s="28">
        <v>20.9169054441261</v>
      </c>
      <c r="AS17" s="33">
        <v>21.465329512894</v>
      </c>
      <c r="AT17" s="28">
        <v>100</v>
      </c>
      <c r="AU17" s="33">
        <v>17.1576923076923</v>
      </c>
      <c r="AV17" s="28">
        <v>21.8232044198895</v>
      </c>
      <c r="AW17" s="33">
        <v>29.1693370165746</v>
      </c>
      <c r="AX17" s="28">
        <v>33.9779005524862</v>
      </c>
      <c r="AY17" s="33">
        <v>32.7933701657459</v>
      </c>
      <c r="AZ17" s="28">
        <v>44.8087431693989</v>
      </c>
      <c r="BA17" s="33">
        <v>24.4109289617486</v>
      </c>
      <c r="BB17" s="28">
        <v>68.3060109289617</v>
      </c>
      <c r="BC17" s="33">
        <v>34.1948087431694</v>
      </c>
      <c r="BD17" s="28">
        <v>40.1639344262295</v>
      </c>
      <c r="BE17" s="33">
        <v>24.1549180327869</v>
      </c>
      <c r="BF17" s="28">
        <v>64.7540983606557</v>
      </c>
      <c r="BG17" s="33">
        <v>26.8426229508197</v>
      </c>
      <c r="BH17" s="28">
        <v>23.6263736263736</v>
      </c>
      <c r="BI17" s="33">
        <v>22.8035714285714</v>
      </c>
      <c r="BJ17" s="28">
        <v>42.9362880886427</v>
      </c>
      <c r="BK17" s="33">
        <v>22.4963988919668</v>
      </c>
      <c r="BL17" s="28">
        <v>15.8904109589041</v>
      </c>
      <c r="BM17" s="33">
        <v>18.2180821917808</v>
      </c>
      <c r="BN17" s="28">
        <v>13.9344262295082</v>
      </c>
      <c r="BO17" s="33">
        <v>31.6346994535519</v>
      </c>
      <c r="BP17" s="28">
        <v>20.7650273224044</v>
      </c>
      <c r="BQ17" s="33">
        <v>15.6314207650273</v>
      </c>
      <c r="BR17" s="28">
        <v>59.5567867036011</v>
      </c>
      <c r="BS17" s="33">
        <v>27.005540166205</v>
      </c>
      <c r="BT17" s="28">
        <v>21.3114754098361</v>
      </c>
      <c r="BU17" s="33">
        <v>35.9346994535519</v>
      </c>
      <c r="BV17" s="28">
        <v>54.1208791208791</v>
      </c>
      <c r="BW17" s="33">
        <v>27.5271978021978</v>
      </c>
      <c r="BX17" s="28">
        <v>18.8524590163934</v>
      </c>
      <c r="BY17" s="33">
        <v>19.555737704918</v>
      </c>
      <c r="BZ17" s="28">
        <v>100</v>
      </c>
      <c r="CA17" s="33">
        <v>24.3934169278997</v>
      </c>
      <c r="CB17" s="28">
        <v>84.2696629213483</v>
      </c>
      <c r="CC17" s="33">
        <v>27.5561797752809</v>
      </c>
      <c r="CD17" s="28">
        <v>34.1389728096677</v>
      </c>
      <c r="CE17" s="33">
        <v>20.1598187311178</v>
      </c>
      <c r="CF17" s="28">
        <v>34.2541436464088</v>
      </c>
      <c r="CG17" s="33">
        <v>34.1270718232044</v>
      </c>
      <c r="CH17" s="28">
        <v>26.1838440111421</v>
      </c>
      <c r="CI17" s="33">
        <v>32.9551532033426</v>
      </c>
      <c r="CJ17" s="28">
        <v>23.224043715847</v>
      </c>
      <c r="CK17" s="33">
        <v>23.0617486338798</v>
      </c>
      <c r="CL17" s="28">
        <v>59.6685082872928</v>
      </c>
      <c r="CM17" s="33">
        <v>21.6593922651934</v>
      </c>
      <c r="CN17" s="28">
        <v>44.9315068493151</v>
      </c>
      <c r="CO17" s="33">
        <v>22.1235616438356</v>
      </c>
      <c r="CP17" s="28">
        <v>33.1506849315068</v>
      </c>
      <c r="CQ17" s="33">
        <v>33.9972602739726</v>
      </c>
      <c r="CR17" s="28">
        <v>25.414364640884</v>
      </c>
      <c r="CS17" s="33">
        <v>17.8433701657459</v>
      </c>
      <c r="CT17" s="28">
        <v>11.4754098360656</v>
      </c>
      <c r="CU17" s="33">
        <v>20.0989071038251</v>
      </c>
      <c r="CV17" s="28">
        <v>51.3661202185792</v>
      </c>
      <c r="CW17" s="33">
        <v>23.5928961748634</v>
      </c>
      <c r="CX17" s="28">
        <v>34.7945205479452</v>
      </c>
      <c r="CY17" s="33">
        <v>21.3632876712329</v>
      </c>
      <c r="CZ17" s="28">
        <v>100</v>
      </c>
      <c r="DA17" s="33">
        <v>31.1441340782123</v>
      </c>
      <c r="DB17" s="28">
        <v>100</v>
      </c>
      <c r="DC17" s="33">
        <v>27.2330601092896</v>
      </c>
      <c r="DD17" s="28">
        <v>72.8613569321534</v>
      </c>
      <c r="DE17" s="33">
        <v>23.6873156342183</v>
      </c>
      <c r="DF17" s="28">
        <v>100</v>
      </c>
      <c r="DG17" s="33">
        <v>27.3994520547945</v>
      </c>
      <c r="DH17" s="28">
        <v>75.3462603878116</v>
      </c>
      <c r="DI17" s="33">
        <v>23.5013850415512</v>
      </c>
      <c r="DJ17" s="28">
        <v>36.1643835616438</v>
      </c>
      <c r="DK17" s="33">
        <v>16.0556164383562</v>
      </c>
      <c r="DL17" s="28">
        <v>91.4127423822715</v>
      </c>
      <c r="DM17" s="33">
        <v>23.0592797783934</v>
      </c>
      <c r="DN17" s="32"/>
      <c r="DO17" s="52">
        <f>SUM(SUM(B17,D17,F17,H17,J17,L17,N17,P17,R17,T17,V17,X17,Z17,AB17,AD17,AF17,AH17,AJ17,AL17,AN17,AP17,AR17,AT17,AV17,AX17,AZ17,BB17,BD17,BF17,BH17),BJ17,BL17,BN17,BP17,BR17,BT17,BV17,BX17,BZ17,CB17,CD17,CF17,CH17,CJ17,CL17,CN17,CP17,CR17,CT17,CV17,CX17,CZ17,DB17,DD17,DF17,DH17,DJ17,DL17)/58</f>
        <v>47.1072106182436</v>
      </c>
      <c r="DP17" s="52">
        <f>SUM(SUM(C17,E17,G17,I17,K17,M17,O17,Q17,S17,U17,W17,Y17,AA17,AC17,AE17,AG17,AI17,AK17,AM17,AO17,AQ17,AS17,AU17,AW17,AY17,BA17,BC17,BE17,BG17,BI17),BK17,BM17,BO17,BQ17,BS17,BU17,BW17,BY17,CA17,CC17,CE17,CG17,CI17,CK17,CM17,CO17,CQ17,CS17,CU17,CW17,CY17,DA17,DC17,DE17,DG17,DI17,DK17,DM17)/58</f>
        <v>25.2463091074119</v>
      </c>
      <c r="DQ17" s="69"/>
    </row>
    <row r="18" ht="20.35" customHeight="1">
      <c r="A18" s="71">
        <v>1913</v>
      </c>
      <c r="B18" s="26">
        <v>20.4419889502762</v>
      </c>
      <c r="C18" s="33">
        <v>22.0743093922652</v>
      </c>
      <c r="D18" s="28">
        <v>47.8021978021978</v>
      </c>
      <c r="E18" s="33">
        <v>19.5112637362637</v>
      </c>
      <c r="F18" s="28">
        <v>42.032967032967</v>
      </c>
      <c r="G18" s="33">
        <v>28.1571428571429</v>
      </c>
      <c r="H18" s="28">
        <v>94.60227272727271</v>
      </c>
      <c r="I18" s="33">
        <v>18.7982954545455</v>
      </c>
      <c r="J18" s="28">
        <v>12.5382262996942</v>
      </c>
      <c r="K18" s="33">
        <v>32.0675840978593</v>
      </c>
      <c r="L18" s="28">
        <v>41.2087912087912</v>
      </c>
      <c r="M18" s="33">
        <v>26.9145604395604</v>
      </c>
      <c r="N18" s="28">
        <v>36.7403314917127</v>
      </c>
      <c r="O18" s="33">
        <v>22.0544198895028</v>
      </c>
      <c r="P18" s="28">
        <v>51.5068493150685</v>
      </c>
      <c r="Q18" s="33">
        <v>31.2202739726027</v>
      </c>
      <c r="R18" s="28">
        <v>41.4364640883978</v>
      </c>
      <c r="S18" s="33">
        <v>26.3226519337017</v>
      </c>
      <c r="T18" s="28">
        <v>41.2087912087912</v>
      </c>
      <c r="U18" s="33">
        <v>31.6730769230769</v>
      </c>
      <c r="V18" s="28">
        <v>47.0914127423823</v>
      </c>
      <c r="W18" s="33">
        <v>28.9806094182825</v>
      </c>
      <c r="X18" s="28">
        <v>32.0547945205479</v>
      </c>
      <c r="Y18" s="33">
        <v>19.6501369863014</v>
      </c>
      <c r="Z18" s="28">
        <v>46.9613259668508</v>
      </c>
      <c r="AA18" s="33">
        <v>23.6237569060773</v>
      </c>
      <c r="AB18" s="28">
        <v>49.4475138121547</v>
      </c>
      <c r="AC18" s="33">
        <v>16.3290055248619</v>
      </c>
      <c r="AD18" s="28">
        <v>28.2191780821918</v>
      </c>
      <c r="AE18" s="33">
        <v>26.7830136986301</v>
      </c>
      <c r="AF18" s="28">
        <v>45.6090651558074</v>
      </c>
      <c r="AG18" s="33">
        <v>26.5543909348442</v>
      </c>
      <c r="AH18" s="28">
        <v>42.5414364640884</v>
      </c>
      <c r="AI18" s="33">
        <v>29.582320441989</v>
      </c>
      <c r="AJ18" s="28">
        <v>100</v>
      </c>
      <c r="AK18" s="33">
        <v>25.4262430939227</v>
      </c>
      <c r="AL18" s="28">
        <v>26.027397260274</v>
      </c>
      <c r="AM18" s="33">
        <v>31.8887671232877</v>
      </c>
      <c r="AN18" s="28">
        <v>80.2739726027397</v>
      </c>
      <c r="AO18" s="33">
        <v>22.7501369863014</v>
      </c>
      <c r="AP18" s="28">
        <v>31.2328767123288</v>
      </c>
      <c r="AQ18" s="33">
        <v>17.0547945205479</v>
      </c>
      <c r="AR18" s="28">
        <v>27.8236914600551</v>
      </c>
      <c r="AS18" s="33">
        <v>20.9710743801653</v>
      </c>
      <c r="AT18" s="28">
        <v>100</v>
      </c>
      <c r="AU18" s="33">
        <v>17.3504155124654</v>
      </c>
      <c r="AV18" s="28">
        <v>24.7933884297521</v>
      </c>
      <c r="AW18" s="33">
        <v>27.9129476584022</v>
      </c>
      <c r="AX18" s="28">
        <v>54.2936288088643</v>
      </c>
      <c r="AY18" s="33">
        <v>31.683379501385</v>
      </c>
      <c r="AZ18" s="28">
        <v>47.6712328767123</v>
      </c>
      <c r="BA18" s="33">
        <v>24.7364383561644</v>
      </c>
      <c r="BB18" s="28">
        <v>66.8493150684932</v>
      </c>
      <c r="BC18" s="33">
        <v>33.2071232876712</v>
      </c>
      <c r="BD18" s="28">
        <v>57.1428571428571</v>
      </c>
      <c r="BE18" s="33">
        <v>23.2112637362637</v>
      </c>
      <c r="BF18" s="28">
        <v>47.6584022038567</v>
      </c>
      <c r="BG18" s="33">
        <v>25.931955922865</v>
      </c>
      <c r="BH18" s="28">
        <v>22.9916897506925</v>
      </c>
      <c r="BI18" s="33">
        <v>21.6883656509695</v>
      </c>
      <c r="BJ18" s="28">
        <v>38.4831460674157</v>
      </c>
      <c r="BK18" s="33">
        <v>22.4398876404494</v>
      </c>
      <c r="BL18" s="28">
        <v>19.5054945054945</v>
      </c>
      <c r="BM18" s="33">
        <v>18.1480769230769</v>
      </c>
      <c r="BN18" s="28">
        <v>13.1506849315068</v>
      </c>
      <c r="BO18" s="33">
        <v>30.1098630136986</v>
      </c>
      <c r="BP18" s="28">
        <v>34.7107438016529</v>
      </c>
      <c r="BQ18" s="33">
        <v>15.532782369146</v>
      </c>
      <c r="BR18" s="28">
        <v>71.866295264624</v>
      </c>
      <c r="BS18" s="33">
        <v>26.4724233983287</v>
      </c>
      <c r="BT18" s="28">
        <v>29.5890410958904</v>
      </c>
      <c r="BU18" s="33">
        <v>35.2583561643836</v>
      </c>
      <c r="BV18" s="28">
        <v>58.5164835164835</v>
      </c>
      <c r="BW18" s="33">
        <v>27.1824175824176</v>
      </c>
      <c r="BX18" s="28">
        <v>20.2739726027397</v>
      </c>
      <c r="BY18" s="33">
        <v>19.2835616438356</v>
      </c>
      <c r="BZ18" s="28">
        <v>100</v>
      </c>
      <c r="CA18" s="33">
        <v>23.9311897106109</v>
      </c>
      <c r="CB18" s="28">
        <v>39.7183098591549</v>
      </c>
      <c r="CC18" s="33">
        <v>26.9140845070423</v>
      </c>
      <c r="CD18" s="28">
        <v>18.956043956044</v>
      </c>
      <c r="CE18" s="33">
        <v>19.8458791208791</v>
      </c>
      <c r="CF18" s="28">
        <v>53.6312849162011</v>
      </c>
      <c r="CG18" s="33">
        <v>33.2027932960894</v>
      </c>
      <c r="CH18" s="28">
        <v>12.0786516853933</v>
      </c>
      <c r="CI18" s="33">
        <v>31.7542134831461</v>
      </c>
      <c r="CJ18" s="28">
        <v>25.8241758241758</v>
      </c>
      <c r="CK18" s="33">
        <v>22.5923076923077</v>
      </c>
      <c r="CL18" s="28">
        <v>56.7493112947658</v>
      </c>
      <c r="CM18" s="33">
        <v>21.262258953168</v>
      </c>
      <c r="CN18" s="28">
        <v>44.1095890410959</v>
      </c>
      <c r="CO18" s="33">
        <v>21.8906849315068</v>
      </c>
      <c r="CP18" s="28">
        <v>40.2203856749311</v>
      </c>
      <c r="CQ18" s="33">
        <v>32.5449035812672</v>
      </c>
      <c r="CR18" s="28">
        <v>35.3424657534247</v>
      </c>
      <c r="CS18" s="33">
        <v>17.6476712328767</v>
      </c>
      <c r="CT18" s="28">
        <v>22.3140495867769</v>
      </c>
      <c r="CU18" s="33">
        <v>19.8209366391185</v>
      </c>
      <c r="CV18" s="28">
        <v>46.0055096418733</v>
      </c>
      <c r="CW18" s="33">
        <v>23.5407713498623</v>
      </c>
      <c r="CX18" s="28">
        <v>33.6986301369863</v>
      </c>
      <c r="CY18" s="33">
        <v>21.5230136986301</v>
      </c>
      <c r="CZ18" s="28">
        <v>100</v>
      </c>
      <c r="DA18" s="33">
        <v>32.2429775280899</v>
      </c>
      <c r="DB18" s="28">
        <v>100</v>
      </c>
      <c r="DC18" s="33">
        <v>26.7564383561644</v>
      </c>
      <c r="DD18" s="28">
        <v>59.9431818181818</v>
      </c>
      <c r="DE18" s="33">
        <v>22.8514204545455</v>
      </c>
      <c r="DF18" s="28">
        <v>100</v>
      </c>
      <c r="DG18" s="33">
        <v>26.253698630137</v>
      </c>
      <c r="DH18" s="28">
        <v>61.3259668508287</v>
      </c>
      <c r="DI18" s="33">
        <v>22.1102209944751</v>
      </c>
      <c r="DJ18" s="28">
        <v>68.5082872928177</v>
      </c>
      <c r="DK18" s="33">
        <v>15.8729281767956</v>
      </c>
      <c r="DL18" s="28">
        <v>99.7245179063361</v>
      </c>
      <c r="DM18" s="33">
        <v>23.0110192837466</v>
      </c>
      <c r="DN18" s="32"/>
      <c r="DO18" s="52">
        <f>SUM(SUM(B18,D18,F18,H18,J18,L18,N18,P18,R18,T18,V18,X18,Z18,AB18,AD18,AF18,AH18,AJ18,AL18,AN18,AP18,AR18,AT18,AV18,AX18,AZ18,BB18,BD18,BF18,BH18),BJ18,BL18,BN18,BP18,BR18,BT18,BV18,BX18,BZ18,CB18,CD18,CF18,CH18,CJ18,CL18,CN18,CP18,CR18,CT18,CV18,CX18,CZ18,DB18,DD18,DF18,DH18,DJ18,DL18)/58</f>
        <v>48.4904876243209</v>
      </c>
      <c r="DP18" s="52">
        <f>SUM(SUM(C18,E18,G18,I18,K18,M18,O18,Q18,S18,U18,W18,Y18,AA18,AC18,AE18,AG18,AI18,AK18,AM18,AO18,AQ18,AS18,AU18,AW18,AY18,BA18,BC18,BE18,BG18,BI18),BK18,BM18,BO18,BQ18,BS18,BU18,BW18,BY18,CA18,CC18,CE18,CG18,CI18,CK18,CM18,CO18,CQ18,CS18,CU18,CW18,CY18,DA18,DC18,DE18,DG18,DI18,DK18,DM18)/58</f>
        <v>24.7259741154089</v>
      </c>
      <c r="DQ18" s="69"/>
    </row>
    <row r="19" ht="20.35" customHeight="1">
      <c r="A19" s="71">
        <v>1914</v>
      </c>
      <c r="B19" s="26">
        <v>17.3076923076923</v>
      </c>
      <c r="C19" s="33">
        <v>23.5848901098901</v>
      </c>
      <c r="D19" s="28">
        <v>46.3013698630137</v>
      </c>
      <c r="E19" s="33">
        <v>19.7383561643836</v>
      </c>
      <c r="F19" s="28">
        <v>52.1978021978022</v>
      </c>
      <c r="G19" s="33">
        <v>28.7782967032967</v>
      </c>
      <c r="H19" s="28">
        <v>95.1704545454545</v>
      </c>
      <c r="I19" s="33">
        <v>20.3144886363636</v>
      </c>
      <c r="J19" s="28">
        <v>74.7540983606557</v>
      </c>
      <c r="K19" s="33">
        <v>33.9586885245902</v>
      </c>
      <c r="L19" s="28">
        <v>56.8681318681319</v>
      </c>
      <c r="M19" s="33">
        <v>28.5673076923077</v>
      </c>
      <c r="N19" s="28">
        <v>12.0547945205479</v>
      </c>
      <c r="O19" s="33">
        <v>22.6087671232877</v>
      </c>
      <c r="P19" s="28">
        <v>39.4520547945205</v>
      </c>
      <c r="Q19" s="33">
        <v>31.6715068493151</v>
      </c>
      <c r="R19" s="28">
        <v>35.8974358974359</v>
      </c>
      <c r="S19" s="33">
        <v>26.9361823361823</v>
      </c>
      <c r="T19" s="28">
        <v>35.3424657534247</v>
      </c>
      <c r="U19" s="33">
        <v>31.5443835616438</v>
      </c>
      <c r="V19" s="28">
        <v>42.4657534246575</v>
      </c>
      <c r="W19" s="33">
        <v>28.4016438356164</v>
      </c>
      <c r="X19" s="28">
        <v>36.7123287671233</v>
      </c>
      <c r="Y19" s="33">
        <v>20.0882191780822</v>
      </c>
      <c r="Z19" s="28">
        <v>47.6323119777159</v>
      </c>
      <c r="AA19" s="33">
        <v>23.9479108635097</v>
      </c>
      <c r="AB19" s="28">
        <v>48.4848484848485</v>
      </c>
      <c r="AC19" s="33">
        <v>17.0906336088154</v>
      </c>
      <c r="AD19" s="28">
        <v>27.6712328767123</v>
      </c>
      <c r="AE19" s="33">
        <v>27.1265753424658</v>
      </c>
      <c r="AF19" s="28">
        <v>53.3333333333333</v>
      </c>
      <c r="AG19" s="33">
        <v>29.5061111111111</v>
      </c>
      <c r="AH19" s="28">
        <v>66.4819944598338</v>
      </c>
      <c r="AI19" s="33">
        <v>29.6113573407202</v>
      </c>
      <c r="AJ19" s="28">
        <v>100</v>
      </c>
      <c r="AK19" s="33">
        <v>27.3698895027624</v>
      </c>
      <c r="AL19" s="28">
        <v>10.1928374655647</v>
      </c>
      <c r="AM19" s="33">
        <v>32.1702479338843</v>
      </c>
      <c r="AN19" s="28">
        <v>81.36986301369861</v>
      </c>
      <c r="AO19" s="33">
        <v>24.8534246575342</v>
      </c>
      <c r="AP19" s="28">
        <v>28.4530386740331</v>
      </c>
      <c r="AQ19" s="33">
        <v>17.7997237569061</v>
      </c>
      <c r="AR19" s="28">
        <v>13.8504155124654</v>
      </c>
      <c r="AS19" s="33">
        <v>21.418836565097</v>
      </c>
      <c r="AT19" s="28">
        <v>100</v>
      </c>
      <c r="AU19" s="33">
        <v>17.9204986149584</v>
      </c>
      <c r="AV19" s="28">
        <v>20.6611570247934</v>
      </c>
      <c r="AW19" s="33">
        <v>28.6443526170799</v>
      </c>
      <c r="AX19" s="28">
        <v>33.7912087912088</v>
      </c>
      <c r="AY19" s="33">
        <v>31.3766483516484</v>
      </c>
      <c r="AZ19" s="28">
        <v>41.0958904109589</v>
      </c>
      <c r="BA19" s="33">
        <v>24.9082191780822</v>
      </c>
      <c r="BB19" s="28">
        <v>72.0547945205479</v>
      </c>
      <c r="BC19" s="33">
        <v>33.358904109589</v>
      </c>
      <c r="BD19" s="28">
        <v>49.5890410958904</v>
      </c>
      <c r="BE19" s="33">
        <v>24.0827397260274</v>
      </c>
      <c r="BF19" s="28">
        <v>44.2307692307692</v>
      </c>
      <c r="BG19" s="33">
        <v>26.6576923076923</v>
      </c>
      <c r="BH19" s="28">
        <v>25.9668508287293</v>
      </c>
      <c r="BI19" s="33">
        <v>22.5497237569061</v>
      </c>
      <c r="BJ19" s="28">
        <v>38.5350318471338</v>
      </c>
      <c r="BK19" s="33">
        <v>24.9156050955414</v>
      </c>
      <c r="BL19" s="28">
        <v>15.3424657534247</v>
      </c>
      <c r="BM19" s="33">
        <v>19.3827397260274</v>
      </c>
      <c r="BN19" s="28">
        <v>21.3698630136986</v>
      </c>
      <c r="BO19" s="33">
        <v>31.8117808219178</v>
      </c>
      <c r="BP19" s="28">
        <v>46.2809917355372</v>
      </c>
      <c r="BQ19" s="33">
        <v>16.2115702479339</v>
      </c>
      <c r="BR19" s="28">
        <v>71.0306406685237</v>
      </c>
      <c r="BS19" s="33">
        <v>26.7493036211699</v>
      </c>
      <c r="BT19" s="28">
        <v>25.2054794520548</v>
      </c>
      <c r="BU19" s="33">
        <v>36.0364383561644</v>
      </c>
      <c r="BV19" s="28">
        <v>50.6849315068493</v>
      </c>
      <c r="BW19" s="33">
        <v>28.9312328767123</v>
      </c>
      <c r="BX19" s="28">
        <v>22.4657534246575</v>
      </c>
      <c r="BY19" s="33">
        <v>20.4424657534247</v>
      </c>
      <c r="BZ19" s="28">
        <v>100</v>
      </c>
      <c r="CA19" s="33">
        <v>25.5812297734628</v>
      </c>
      <c r="CB19" s="28">
        <v>99.4505494505495</v>
      </c>
      <c r="CC19" s="33">
        <v>27.7335164835165</v>
      </c>
      <c r="CD19" s="28">
        <v>20.5479452054795</v>
      </c>
      <c r="CE19" s="33">
        <v>20.4191780821918</v>
      </c>
      <c r="CF19" s="28">
        <v>74.5042492917847</v>
      </c>
      <c r="CG19" s="33">
        <v>34.0450424929178</v>
      </c>
      <c r="CH19" s="28">
        <v>20.7182320441989</v>
      </c>
      <c r="CI19" s="33">
        <v>31.474861878453</v>
      </c>
      <c r="CJ19" s="28">
        <v>26.5753424657534</v>
      </c>
      <c r="CK19" s="33">
        <v>23.281095890411</v>
      </c>
      <c r="CL19" s="28">
        <v>56.986301369863</v>
      </c>
      <c r="CM19" s="33">
        <v>22.1821917808219</v>
      </c>
      <c r="CN19" s="28">
        <v>53.972602739726</v>
      </c>
      <c r="CO19" s="33">
        <v>22.438904109589</v>
      </c>
      <c r="CP19" s="28">
        <v>44.2307692307692</v>
      </c>
      <c r="CQ19" s="33">
        <v>33.3835164835165</v>
      </c>
      <c r="CR19" s="28">
        <v>39.3939393939394</v>
      </c>
      <c r="CS19" s="33">
        <v>18.7614325068871</v>
      </c>
      <c r="CT19" s="28">
        <v>27.3480662983425</v>
      </c>
      <c r="CU19" s="33">
        <v>20.9027624309392</v>
      </c>
      <c r="CV19" s="28">
        <v>75.63025210084029</v>
      </c>
      <c r="CW19" s="33">
        <v>25.2487394957983</v>
      </c>
      <c r="CX19" s="28">
        <v>40</v>
      </c>
      <c r="CY19" s="33">
        <v>22.0068493150685</v>
      </c>
      <c r="CZ19" s="28">
        <v>100</v>
      </c>
      <c r="DA19" s="33">
        <v>34.0901315789474</v>
      </c>
      <c r="DB19" s="28">
        <v>100</v>
      </c>
      <c r="DC19" s="33">
        <v>28.4715068493151</v>
      </c>
      <c r="DD19" s="28">
        <v>53.6111111111111</v>
      </c>
      <c r="DE19" s="33">
        <v>25.1725</v>
      </c>
      <c r="DF19" s="28">
        <v>58.7912087912088</v>
      </c>
      <c r="DG19" s="33">
        <v>27.7271978021978</v>
      </c>
      <c r="DH19" s="28">
        <v>66.6666666666667</v>
      </c>
      <c r="DI19" s="33">
        <v>23.6838888888889</v>
      </c>
      <c r="DJ19" s="28">
        <v>86.46408839779011</v>
      </c>
      <c r="DK19" s="33">
        <v>16.5232044198895</v>
      </c>
      <c r="DL19" s="28">
        <v>99.7260273972603</v>
      </c>
      <c r="DM19" s="33">
        <v>22.8153424657534</v>
      </c>
      <c r="DN19" s="32"/>
      <c r="DO19" s="52">
        <f>SUM(SUM(B19,D19,F19,H19,J19,L19,N19,P19,R19,T19,V19,X19,Z19,AB19,AD19,AF19,AH19,AJ19,AL19,AN19,AP19,AR19,AT19,AV19,AX19,AZ19,BB19,BD19,BF19,BH19),BJ19,BL19,BN19,BP19,BR19,BT19,BV19,BX19,BZ19,CB19,CD19,CF19,CH19,CJ19,CL19,CN19,CP19,CR19,CT19,CV19,CX19,CZ19,DB19,DD19,DF19,DH19,DJ19,DL19)/58</f>
        <v>50.7744220579091</v>
      </c>
      <c r="DP19" s="52">
        <f>SUM(SUM(C19,E19,G19,I19,K19,M19,O19,Q19,S19,U19,W19,Y19,AA19,AC19,AE19,AG19,AI19,AK19,AM19,AO19,AQ19,AS19,AU19,AW19,AY19,BA19,BC19,BE19,BG19,BI19),BK19,BM19,BO19,BQ19,BS19,BU19,BW19,BY19,CA19,CC19,CE19,CG19,CI19,CK19,CM19,CO19,CQ19,CS19,CU19,CW19,CY19,DA19,DC19,DE19,DG19,DI19,DK19,DM19)/58</f>
        <v>25.638111194607</v>
      </c>
      <c r="DQ19" s="69"/>
    </row>
    <row r="20" ht="20.35" customHeight="1">
      <c r="A20" s="71">
        <v>1915</v>
      </c>
      <c r="B20" s="26">
        <v>16.7582417582418</v>
      </c>
      <c r="C20" s="33">
        <v>22.0112637362637</v>
      </c>
      <c r="D20" s="28">
        <v>46.2809917355372</v>
      </c>
      <c r="E20" s="33">
        <v>19.9702479338843</v>
      </c>
      <c r="F20" s="28">
        <v>56.4383561643836</v>
      </c>
      <c r="G20" s="33">
        <v>29.6884931506849</v>
      </c>
      <c r="H20" s="28">
        <v>98.8826815642458</v>
      </c>
      <c r="I20" s="33">
        <v>19.5013966480447</v>
      </c>
      <c r="J20" s="28">
        <v>58.7743732590529</v>
      </c>
      <c r="K20" s="33">
        <v>34.3688022284123</v>
      </c>
      <c r="L20" s="28">
        <v>77.1978021978022</v>
      </c>
      <c r="M20" s="33">
        <v>28.8843406593407</v>
      </c>
      <c r="N20" s="28">
        <v>51.2328767123288</v>
      </c>
      <c r="O20" s="33">
        <v>22.5082191780822</v>
      </c>
      <c r="P20" s="28">
        <v>34.5205479452055</v>
      </c>
      <c r="Q20" s="33">
        <v>31.6641095890411</v>
      </c>
      <c r="R20" s="28">
        <v>24.6498599439776</v>
      </c>
      <c r="S20" s="33">
        <v>27.7053221288515</v>
      </c>
      <c r="T20" s="28">
        <v>38.0821917808219</v>
      </c>
      <c r="U20" s="33">
        <v>33.3194520547945</v>
      </c>
      <c r="V20" s="28">
        <v>44.213649851632</v>
      </c>
      <c r="W20" s="33">
        <v>29.9421364985163</v>
      </c>
      <c r="X20" s="28">
        <v>34.6260387811634</v>
      </c>
      <c r="Y20" s="33">
        <v>20.0869806094183</v>
      </c>
      <c r="Z20" s="28">
        <v>53.8461538461538</v>
      </c>
      <c r="AA20" s="33">
        <v>24.1758241758242</v>
      </c>
      <c r="AB20" s="28">
        <v>46.9613259668508</v>
      </c>
      <c r="AC20" s="33">
        <v>16.1767955801105</v>
      </c>
      <c r="AD20" s="28">
        <v>35.9116022099448</v>
      </c>
      <c r="AE20" s="33">
        <v>27.096408839779</v>
      </c>
      <c r="AF20" s="28">
        <v>48.2093663911846</v>
      </c>
      <c r="AG20" s="33">
        <v>30.7812672176309</v>
      </c>
      <c r="AH20" s="28">
        <v>68.6567164179104</v>
      </c>
      <c r="AI20" s="33">
        <v>33.0962686567164</v>
      </c>
      <c r="AJ20" s="28">
        <v>100</v>
      </c>
      <c r="AK20" s="33">
        <v>25.9849315068493</v>
      </c>
      <c r="AL20" s="28">
        <v>19.1780821917808</v>
      </c>
      <c r="AM20" s="33">
        <v>32.6616438356164</v>
      </c>
      <c r="AN20" s="28">
        <v>79.1780821917808</v>
      </c>
      <c r="AO20" s="33">
        <v>22.9265753424658</v>
      </c>
      <c r="AP20" s="28">
        <v>44.475138121547</v>
      </c>
      <c r="AQ20" s="33">
        <v>17.0472375690608</v>
      </c>
      <c r="AR20" s="28">
        <v>33.4261838440111</v>
      </c>
      <c r="AS20" s="33">
        <v>20.8030640668524</v>
      </c>
      <c r="AT20" s="28">
        <v>100</v>
      </c>
      <c r="AU20" s="33">
        <v>17.1803324099723</v>
      </c>
      <c r="AV20" s="28">
        <v>38.8888888888889</v>
      </c>
      <c r="AW20" s="33">
        <v>30.3088888888889</v>
      </c>
      <c r="AX20" s="28">
        <v>35.8126721763085</v>
      </c>
      <c r="AY20" s="33">
        <v>33.5426997245179</v>
      </c>
      <c r="AZ20" s="28">
        <v>41.9889502762431</v>
      </c>
      <c r="BA20" s="33">
        <v>25.3077348066298</v>
      </c>
      <c r="BB20" s="28">
        <v>67.39726027397261</v>
      </c>
      <c r="BC20" s="33">
        <v>34.6295890410959</v>
      </c>
      <c r="BD20" s="28">
        <v>55.0684931506849</v>
      </c>
      <c r="BE20" s="33">
        <v>24.3857534246575</v>
      </c>
      <c r="BF20" s="28">
        <v>47.3972602739726</v>
      </c>
      <c r="BG20" s="33">
        <v>25.4865753424658</v>
      </c>
      <c r="BH20" s="28">
        <v>20.6611570247934</v>
      </c>
      <c r="BI20" s="33">
        <v>22.1625344352617</v>
      </c>
      <c r="BJ20" s="28">
        <v>40.5844155844156</v>
      </c>
      <c r="BK20" s="33">
        <v>22.6863636363636</v>
      </c>
      <c r="BL20" s="28">
        <v>17.5342465753425</v>
      </c>
      <c r="BM20" s="33">
        <v>18.101095890411</v>
      </c>
      <c r="BN20" s="28">
        <v>16.6204986149584</v>
      </c>
      <c r="BO20" s="33">
        <v>32.702216066482</v>
      </c>
      <c r="BP20" s="28">
        <v>35.6353591160221</v>
      </c>
      <c r="BQ20" s="33">
        <v>15.5616022099448</v>
      </c>
      <c r="BR20" s="28">
        <v>58.2417582417582</v>
      </c>
      <c r="BS20" s="33">
        <v>27.3497252747253</v>
      </c>
      <c r="BT20" s="28">
        <v>19.4520547945205</v>
      </c>
      <c r="BU20" s="33">
        <v>35.3501369863014</v>
      </c>
      <c r="BV20" s="28">
        <v>98.07692307692309</v>
      </c>
      <c r="BW20" s="33">
        <v>27.5876373626374</v>
      </c>
      <c r="BX20" s="28">
        <v>21.9178082191781</v>
      </c>
      <c r="BY20" s="33">
        <v>19.4397260273973</v>
      </c>
      <c r="BZ20" s="28">
        <v>100</v>
      </c>
      <c r="CA20" s="33">
        <v>24.0289389067524</v>
      </c>
      <c r="CB20" s="28">
        <v>70.52341597796141</v>
      </c>
      <c r="CC20" s="33">
        <v>28.7699724517906</v>
      </c>
      <c r="CD20" s="28">
        <v>18.9041095890411</v>
      </c>
      <c r="CE20" s="33">
        <v>20.301095890411</v>
      </c>
      <c r="CF20" s="28">
        <v>73.0205278592375</v>
      </c>
      <c r="CG20" s="33">
        <v>35.0123167155425</v>
      </c>
      <c r="CH20" s="28">
        <v>13.1506849315068</v>
      </c>
      <c r="CI20" s="33">
        <v>33.5619178082192</v>
      </c>
      <c r="CJ20" s="28">
        <v>25.2054794520548</v>
      </c>
      <c r="CK20" s="33">
        <v>23.2652054794521</v>
      </c>
      <c r="CL20" s="28">
        <v>59.7796143250689</v>
      </c>
      <c r="CM20" s="33">
        <v>21.0611570247934</v>
      </c>
      <c r="CN20" s="28">
        <v>51.5068493150685</v>
      </c>
      <c r="CO20" s="33">
        <v>22.6471232876712</v>
      </c>
      <c r="CP20" s="28">
        <v>41.3223140495868</v>
      </c>
      <c r="CQ20" s="33">
        <v>35.1944903581267</v>
      </c>
      <c r="CR20" s="28">
        <v>49.7252747252747</v>
      </c>
      <c r="CS20" s="33">
        <v>17.5313186813187</v>
      </c>
      <c r="CT20" s="28">
        <v>36.9146005509642</v>
      </c>
      <c r="CU20" s="33">
        <v>20.0942148760331</v>
      </c>
      <c r="CV20" s="28">
        <v>79.0055248618785</v>
      </c>
      <c r="CW20" s="33">
        <v>23.1273480662983</v>
      </c>
      <c r="CX20" s="28">
        <v>39.2857142857143</v>
      </c>
      <c r="CY20" s="33">
        <v>21.810989010989</v>
      </c>
      <c r="CZ20" s="28">
        <v>66.9398907103825</v>
      </c>
      <c r="DA20" s="33">
        <v>31.6650273224044</v>
      </c>
      <c r="DB20" s="28">
        <v>100</v>
      </c>
      <c r="DC20" s="33">
        <v>27.6128767123288</v>
      </c>
      <c r="DD20" s="28">
        <v>68.0555555555556</v>
      </c>
      <c r="DE20" s="33">
        <v>23.38</v>
      </c>
      <c r="DF20" s="28">
        <v>43.6813186813187</v>
      </c>
      <c r="DG20" s="33">
        <v>27.1769230769231</v>
      </c>
      <c r="DH20" s="28">
        <v>67.5977653631285</v>
      </c>
      <c r="DI20" s="33">
        <v>23.163687150838</v>
      </c>
      <c r="DJ20" s="28">
        <v>92.2651933701657</v>
      </c>
      <c r="DK20" s="33">
        <v>15.9953038674033</v>
      </c>
      <c r="DL20" s="28">
        <v>100</v>
      </c>
      <c r="DM20" s="33">
        <v>23.5406593406593</v>
      </c>
      <c r="DN20" s="32"/>
      <c r="DO20" s="52">
        <f>SUM(SUM(B20,D20,F20,H20,J20,L20,N20,P20,R20,T20,V20,X20,Z20,AB20,AD20,AF20,AH20,AJ20,AL20,AN20,AP20,AR20,AT20,AV20,AX20,AZ20,BB20,BD20,BF20,BH20),BJ20,BL20,BN20,BP20,BR20,BT20,BV20,BX20,BZ20,CB20,CD20,CF20,CH20,CJ20,CL20,CN20,CP20,CR20,CT20,CV20,CX20,CZ20,DB20,DD20,DF20,DH20,DJ20,DL20)/58</f>
        <v>52.1321007373698</v>
      </c>
      <c r="DP20" s="52">
        <f>SUM(SUM(C20,E20,G20,I20,K20,M20,O20,Q20,S20,U20,W20,Y20,AA20,AC20,AE20,AG20,AI20,AK20,AM20,AO20,AQ20,AS20,AU20,AW20,AY20,BA20,BC20,BE20,BG20,BI20),BK20,BM20,BO20,BQ20,BS20,BU20,BW20,BY20,CA20,CC20,CE20,CG20,CI20,CK20,CM20,CO20,CQ20,CS20,CU20,CW20,CY20,DA20,DC20,DE20,DG20,DI20,DK20,DM20)/58</f>
        <v>25.5366199786543</v>
      </c>
      <c r="DQ20" s="69"/>
    </row>
    <row r="21" ht="20.35" customHeight="1">
      <c r="A21" s="71">
        <v>1916</v>
      </c>
      <c r="B21" s="26">
        <v>18.0821917808219</v>
      </c>
      <c r="C21" s="33">
        <v>21.4547945205479</v>
      </c>
      <c r="D21" s="28">
        <v>65.2892561983471</v>
      </c>
      <c r="E21" s="33">
        <v>19.936088154270</v>
      </c>
      <c r="F21" s="28">
        <v>67.58241758241761</v>
      </c>
      <c r="G21" s="33">
        <v>27.9667582417582</v>
      </c>
      <c r="H21" s="28">
        <v>99.4444444444444</v>
      </c>
      <c r="I21" s="33">
        <v>18.1013888888889</v>
      </c>
      <c r="J21" s="28">
        <v>18.1318681318681</v>
      </c>
      <c r="K21" s="33">
        <v>31.7489010989011</v>
      </c>
      <c r="L21" s="28">
        <v>97.2677595628415</v>
      </c>
      <c r="M21" s="33">
        <v>27.1655737704918</v>
      </c>
      <c r="N21" s="28">
        <v>41.8032786885246</v>
      </c>
      <c r="O21" s="33">
        <v>21.6106557377049</v>
      </c>
      <c r="P21" s="28">
        <v>37.2159090909091</v>
      </c>
      <c r="Q21" s="33">
        <v>32.3735795454545</v>
      </c>
      <c r="R21" s="28">
        <v>27.9452054794521</v>
      </c>
      <c r="S21" s="33">
        <v>26.3386301369863</v>
      </c>
      <c r="T21" s="28">
        <v>36.8852459016393</v>
      </c>
      <c r="U21" s="33">
        <v>32.2439890710383</v>
      </c>
      <c r="V21" s="28">
        <v>42.7397260273973</v>
      </c>
      <c r="W21" s="33">
        <v>29.5306849315068</v>
      </c>
      <c r="X21" s="28">
        <v>35.792349726776</v>
      </c>
      <c r="Y21" s="33">
        <v>19.8106557377049</v>
      </c>
      <c r="Z21" s="28">
        <v>48.7671232876712</v>
      </c>
      <c r="AA21" s="33">
        <v>23.6641095890411</v>
      </c>
      <c r="AB21" s="28">
        <v>41.8732782369146</v>
      </c>
      <c r="AC21" s="33">
        <v>16.468870523416</v>
      </c>
      <c r="AD21" s="28">
        <v>43.5616438356164</v>
      </c>
      <c r="AE21" s="33">
        <v>26.5994520547945</v>
      </c>
      <c r="AF21" s="28">
        <v>49.5890410958904</v>
      </c>
      <c r="AG21" s="33">
        <v>28.5909589041096</v>
      </c>
      <c r="AH21" s="28">
        <v>38.4375</v>
      </c>
      <c r="AI21" s="33">
        <v>29.914375</v>
      </c>
      <c r="AJ21" s="28">
        <v>100</v>
      </c>
      <c r="AK21" s="33">
        <v>24.5412568306011</v>
      </c>
      <c r="AL21" s="28">
        <v>28.6885245901639</v>
      </c>
      <c r="AM21" s="33">
        <v>33.0382513661202</v>
      </c>
      <c r="AN21" s="28">
        <v>84.1530054644809</v>
      </c>
      <c r="AO21" s="33">
        <v>22.2565573770492</v>
      </c>
      <c r="AP21" s="28">
        <v>63.2876712328767</v>
      </c>
      <c r="AQ21" s="33">
        <v>16.6065753424658</v>
      </c>
      <c r="AR21" s="28">
        <v>35.5191256830601</v>
      </c>
      <c r="AS21" s="33">
        <v>20.3590163934426</v>
      </c>
      <c r="AT21" s="28">
        <v>99.6960486322188</v>
      </c>
      <c r="AU21" s="33">
        <v>17.3501519756839</v>
      </c>
      <c r="AV21" s="28">
        <v>30.2777777777778</v>
      </c>
      <c r="AW21" s="33">
        <v>28.0905555555556</v>
      </c>
      <c r="AX21" s="28">
        <v>43.013698630137</v>
      </c>
      <c r="AY21" s="33">
        <v>31.9161643835616</v>
      </c>
      <c r="AZ21" s="28">
        <v>41.8032786885246</v>
      </c>
      <c r="BA21" s="33">
        <v>24.5289617486339</v>
      </c>
      <c r="BB21" s="28">
        <v>56.7123287671233</v>
      </c>
      <c r="BC21" s="33">
        <v>34.0161643835616</v>
      </c>
      <c r="BD21" s="28">
        <v>60.3825136612022</v>
      </c>
      <c r="BE21" s="33">
        <v>22.627868852459</v>
      </c>
      <c r="BF21" s="28">
        <v>27.4725274725275</v>
      </c>
      <c r="BG21" s="33">
        <v>25.6442307692308</v>
      </c>
      <c r="BH21" s="28">
        <v>20.5479452054795</v>
      </c>
      <c r="BI21" s="33">
        <v>21.54</v>
      </c>
      <c r="BJ21" s="28">
        <v>46.9453376205788</v>
      </c>
      <c r="BK21" s="33">
        <v>22.3620578778135</v>
      </c>
      <c r="BL21" s="28">
        <v>15.0684931506849</v>
      </c>
      <c r="BM21" s="33">
        <v>17.906301369863</v>
      </c>
      <c r="BN21" s="28">
        <v>12.8133704735376</v>
      </c>
      <c r="BO21" s="33">
        <v>30.6270194986072</v>
      </c>
      <c r="BP21" s="28">
        <v>33.1491712707182</v>
      </c>
      <c r="BQ21" s="33">
        <v>15.5129834254144</v>
      </c>
      <c r="BR21" s="28">
        <v>71.03825136612021</v>
      </c>
      <c r="BS21" s="33">
        <v>26.3095628415301</v>
      </c>
      <c r="BT21" s="28">
        <v>19.1256830601093</v>
      </c>
      <c r="BU21" s="33">
        <v>35.6669398907104</v>
      </c>
      <c r="BV21" s="28">
        <v>100</v>
      </c>
      <c r="BW21" s="33">
        <v>26.4434426229508</v>
      </c>
      <c r="BX21" s="28">
        <v>19.672131147541</v>
      </c>
      <c r="BY21" s="33">
        <v>19.101912568306</v>
      </c>
      <c r="BZ21" s="28">
        <v>100</v>
      </c>
      <c r="CA21" s="33">
        <v>23.726</v>
      </c>
      <c r="CB21" s="28">
        <v>67.590027700831</v>
      </c>
      <c r="CC21" s="33">
        <v>26.3637119113573</v>
      </c>
      <c r="CD21" s="28">
        <v>21.4285714285714</v>
      </c>
      <c r="CE21" s="33">
        <v>19.6401098901099</v>
      </c>
      <c r="CF21" s="28">
        <v>69.96805111821089</v>
      </c>
      <c r="CG21" s="33">
        <v>34.1667731629393</v>
      </c>
      <c r="CH21" s="28">
        <v>13.6612021857923</v>
      </c>
      <c r="CI21" s="33">
        <v>32.7754098360656</v>
      </c>
      <c r="CJ21" s="28">
        <v>25.4098360655738</v>
      </c>
      <c r="CK21" s="33">
        <v>22.5122950819672</v>
      </c>
      <c r="CL21" s="28">
        <v>51.2328767123288</v>
      </c>
      <c r="CM21" s="33">
        <v>20.567397260274</v>
      </c>
      <c r="CN21" s="28">
        <v>48.2191780821918</v>
      </c>
      <c r="CO21" s="33">
        <v>22.1290410958904</v>
      </c>
      <c r="CP21" s="28">
        <v>39.4520547945205</v>
      </c>
      <c r="CQ21" s="33">
        <v>32.9821917808219</v>
      </c>
      <c r="CR21" s="28">
        <v>54.6703296703297</v>
      </c>
      <c r="CS21" s="33">
        <v>17.331043956044</v>
      </c>
      <c r="CT21" s="28">
        <v>35.3424657534247</v>
      </c>
      <c r="CU21" s="33">
        <v>19.4704109589041</v>
      </c>
      <c r="CV21" s="28">
        <v>92.0547945205479</v>
      </c>
      <c r="CW21" s="33">
        <v>22.3742465753425</v>
      </c>
      <c r="CX21" s="28">
        <v>31.9672131147541</v>
      </c>
      <c r="CY21" s="33">
        <v>21.0827868852459</v>
      </c>
      <c r="CZ21" s="28">
        <v>8.757062146892659</v>
      </c>
      <c r="DA21" s="33">
        <v>31.0985875706215</v>
      </c>
      <c r="DB21" s="28">
        <v>100</v>
      </c>
      <c r="DC21" s="33">
        <v>25.9893442622951</v>
      </c>
      <c r="DD21" s="28">
        <v>72.3287671232877</v>
      </c>
      <c r="DE21" s="33">
        <v>22.3498630136986</v>
      </c>
      <c r="DF21" s="28">
        <v>59.0659340659341</v>
      </c>
      <c r="DG21" s="33">
        <v>25.6131868131868</v>
      </c>
      <c r="DH21" s="28">
        <v>53.6111111111111</v>
      </c>
      <c r="DI21" s="33">
        <v>23.0591666666667</v>
      </c>
      <c r="DJ21" s="28">
        <v>98.0874316939891</v>
      </c>
      <c r="DK21" s="33">
        <v>15.9306010928962</v>
      </c>
      <c r="DL21" s="28">
        <v>100</v>
      </c>
      <c r="DM21" s="33">
        <v>22.7668493150685</v>
      </c>
      <c r="DN21" s="32"/>
      <c r="DO21" s="52">
        <f>SUM(SUM(B21,D21,F21,H21,J21,L21,N21,P21,R21,T21,V21,X21,Z21,AB21,AD21,AF21,AH21,AJ21,AL21,AN21,AP21,AR21,AT21,AV21,AX21,AZ21,BB21,BD21,BF21,BH21),BJ21,BL21,BN21,BP21,BR21,BT21,BV21,BX21,BZ21,CB21,CD21,CF21,CH21,CJ21,CL21,CN21,CP21,CR21,CT21,CV21,CX21,CZ21,DB21,DD21,DF21,DH21,DJ21,DL21)/58</f>
        <v>51.0796901768049</v>
      </c>
      <c r="DP21" s="52">
        <f>SUM(SUM(C21,E21,G21,I21,K21,M21,O21,Q21,S21,U21,W21,Y21,AA21,AC21,AE21,AG21,AI21,AK21,AM21,AO21,AQ21,AS21,AU21,AW21,AY21,BA21,BC21,BE21,BG21,BI21),BK21,BM21,BO21,BQ21,BS21,BU21,BW21,BY21,CA21,CC21,CE21,CG21,CI21,CK21,CM21,CO21,CQ21,CS21,CU21,CW21,CY21,DA21,DC21,DE21,DG21,DI21,DK21,DM21)/58</f>
        <v>24.6878354846478</v>
      </c>
      <c r="DQ21" s="69"/>
    </row>
    <row r="22" ht="20.35" customHeight="1">
      <c r="A22" s="71">
        <v>1917</v>
      </c>
      <c r="B22" s="26">
        <v>21.6438356164384</v>
      </c>
      <c r="C22" s="33">
        <v>21.2413698630137</v>
      </c>
      <c r="D22" s="28">
        <v>49.171270718232</v>
      </c>
      <c r="E22" s="33">
        <v>19.4524861878453</v>
      </c>
      <c r="F22" s="28">
        <v>73.972602739726</v>
      </c>
      <c r="G22" s="33">
        <v>27.5967123287671</v>
      </c>
      <c r="H22" s="28">
        <v>95.679012345679</v>
      </c>
      <c r="I22" s="33">
        <v>16.5188271604938</v>
      </c>
      <c r="J22" s="28">
        <v>17.6308539944904</v>
      </c>
      <c r="K22" s="33">
        <v>30.5424242424242</v>
      </c>
      <c r="L22" s="28">
        <v>100</v>
      </c>
      <c r="M22" s="33">
        <v>27.3049315068493</v>
      </c>
      <c r="N22" s="28">
        <v>43.6813186813187</v>
      </c>
      <c r="O22" s="33">
        <v>20.6725274725275</v>
      </c>
      <c r="P22" s="28">
        <v>38.3561643835616</v>
      </c>
      <c r="Q22" s="33">
        <v>31.0553424657534</v>
      </c>
      <c r="R22" s="28">
        <v>49.4475138121547</v>
      </c>
      <c r="S22" s="33">
        <v>25.9698895027624</v>
      </c>
      <c r="T22" s="28">
        <v>25.8953168044077</v>
      </c>
      <c r="U22" s="33">
        <v>31.4636363636364</v>
      </c>
      <c r="V22" s="28">
        <v>11.2637362637363</v>
      </c>
      <c r="W22" s="33">
        <v>29.5692307692308</v>
      </c>
      <c r="X22" s="28">
        <v>46.027397260274</v>
      </c>
      <c r="Y22" s="33">
        <v>18.7060273972603</v>
      </c>
      <c r="Z22" s="28">
        <v>35.9550561797753</v>
      </c>
      <c r="AA22" s="33">
        <v>22.6558988764045</v>
      </c>
      <c r="AB22" s="28">
        <v>46.9613259668508</v>
      </c>
      <c r="AC22" s="33">
        <v>16.4383977900552</v>
      </c>
      <c r="AD22" s="28">
        <v>27.9005524861878</v>
      </c>
      <c r="AE22" s="33">
        <v>26.1339779005525</v>
      </c>
      <c r="AF22" s="28">
        <v>37.1508379888268</v>
      </c>
      <c r="AG22" s="33">
        <v>27.640782122905</v>
      </c>
      <c r="AH22" s="28">
        <v>34.1736694677871</v>
      </c>
      <c r="AI22" s="33">
        <v>28.9789915966387</v>
      </c>
      <c r="AJ22" s="28">
        <v>100</v>
      </c>
      <c r="AK22" s="33">
        <v>24.1556164383562</v>
      </c>
      <c r="AL22" s="28">
        <v>64.28571428571431</v>
      </c>
      <c r="AM22" s="33">
        <v>32.2824175824176</v>
      </c>
      <c r="AN22" s="28">
        <v>85.98901098901101</v>
      </c>
      <c r="AO22" s="33">
        <v>21.9376373626374</v>
      </c>
      <c r="AP22" s="28">
        <v>57.6923076923077</v>
      </c>
      <c r="AQ22" s="33">
        <v>16.7574175824176</v>
      </c>
      <c r="AR22" s="28">
        <v>27.4725274725275</v>
      </c>
      <c r="AS22" s="33">
        <v>19.6269230769231</v>
      </c>
      <c r="AT22" s="28">
        <v>99.7229916897507</v>
      </c>
      <c r="AU22" s="33">
        <v>16.9952908587258</v>
      </c>
      <c r="AV22" s="28">
        <v>17.3184357541899</v>
      </c>
      <c r="AW22" s="33">
        <v>27.3558659217877</v>
      </c>
      <c r="AX22" s="28">
        <v>40.495867768595</v>
      </c>
      <c r="AY22" s="33">
        <v>31.4548209366391</v>
      </c>
      <c r="AZ22" s="28">
        <v>36.1643835616438</v>
      </c>
      <c r="BA22" s="33">
        <v>24.2506849315068</v>
      </c>
      <c r="BB22" s="28">
        <v>49.8630136986301</v>
      </c>
      <c r="BC22" s="33">
        <v>32.8991780821918</v>
      </c>
      <c r="BD22" s="28">
        <v>63.013698630137</v>
      </c>
      <c r="BE22" s="33">
        <v>22.1553424657534</v>
      </c>
      <c r="BF22" s="28">
        <v>32.1428571428571</v>
      </c>
      <c r="BG22" s="33">
        <v>24.1505494505495</v>
      </c>
      <c r="BH22" s="28">
        <v>30.958904109589</v>
      </c>
      <c r="BI22" s="33">
        <v>20.2252054794521</v>
      </c>
      <c r="BJ22" s="28">
        <v>45.7478005865103</v>
      </c>
      <c r="BK22" s="33">
        <v>21.4243401759531</v>
      </c>
      <c r="BL22" s="28">
        <v>16.2087912087912</v>
      </c>
      <c r="BM22" s="33">
        <v>18.1098901098901</v>
      </c>
      <c r="BN22" s="28">
        <v>11.3259668508287</v>
      </c>
      <c r="BO22" s="33">
        <v>29.3168508287293</v>
      </c>
      <c r="BP22" s="28">
        <v>39.1184573002755</v>
      </c>
      <c r="BQ22" s="33">
        <v>15.5834710743802</v>
      </c>
      <c r="BR22" s="28">
        <v>50.6887052341598</v>
      </c>
      <c r="BS22" s="33">
        <v>25.9468319559229</v>
      </c>
      <c r="BT22" s="28">
        <v>32.8767123287671</v>
      </c>
      <c r="BU22" s="33">
        <v>34.452602739726</v>
      </c>
      <c r="BV22" s="28">
        <v>98.9041095890411</v>
      </c>
      <c r="BW22" s="33">
        <v>26.2227397260274</v>
      </c>
      <c r="BX22" s="28">
        <v>18.9041095890411</v>
      </c>
      <c r="BY22" s="33">
        <v>19.04</v>
      </c>
      <c r="BZ22" s="28">
        <v>100</v>
      </c>
      <c r="CA22" s="33">
        <v>23.1165048543689</v>
      </c>
      <c r="CB22" s="28">
        <v>52.8089887640449</v>
      </c>
      <c r="CC22" s="33">
        <v>25.4553370786517</v>
      </c>
      <c r="CD22" s="28">
        <v>25.6198347107438</v>
      </c>
      <c r="CE22" s="33">
        <v>19.5906336088154</v>
      </c>
      <c r="CF22" s="28">
        <v>33.4394904458599</v>
      </c>
      <c r="CG22" s="33">
        <v>33.459872611465</v>
      </c>
      <c r="CH22" s="28">
        <v>14.5604395604396</v>
      </c>
      <c r="CI22" s="33">
        <v>32.0401098901099</v>
      </c>
      <c r="CJ22" s="28">
        <v>24.1095890410959</v>
      </c>
      <c r="CK22" s="33">
        <v>21.7276712328767</v>
      </c>
      <c r="CL22" s="28">
        <v>64.38356164383561</v>
      </c>
      <c r="CM22" s="33">
        <v>20.28</v>
      </c>
      <c r="CN22" s="28">
        <v>51.5068493150685</v>
      </c>
      <c r="CO22" s="33">
        <v>21.7564383561644</v>
      </c>
      <c r="CP22" s="28">
        <v>43.7673130193906</v>
      </c>
      <c r="CQ22" s="33">
        <v>32.1418282548476</v>
      </c>
      <c r="CR22" s="28">
        <v>40.0552486187845</v>
      </c>
      <c r="CS22" s="33">
        <v>17.6544198895028</v>
      </c>
      <c r="CT22" s="28">
        <v>41.8732782369146</v>
      </c>
      <c r="CU22" s="33">
        <v>19.2019283746556</v>
      </c>
      <c r="CV22" s="28">
        <v>95.60439560439561</v>
      </c>
      <c r="CW22" s="33">
        <v>21.9980769230769</v>
      </c>
      <c r="CX22" s="28">
        <v>30.4109589041096</v>
      </c>
      <c r="CY22" s="33">
        <v>20.9531506849315</v>
      </c>
      <c r="CZ22" s="28">
        <v>8.80681818181818</v>
      </c>
      <c r="DA22" s="33">
        <v>31.5508522727273</v>
      </c>
      <c r="DB22" s="28">
        <v>100</v>
      </c>
      <c r="DC22" s="33">
        <v>25.9724517906336</v>
      </c>
      <c r="DD22" s="28">
        <v>94.7802197802198</v>
      </c>
      <c r="DE22" s="33">
        <v>21.8392857142857</v>
      </c>
      <c r="DF22" s="28">
        <v>92.3287671232877</v>
      </c>
      <c r="DG22" s="33">
        <v>25.546301369863</v>
      </c>
      <c r="DH22" s="28">
        <v>45.0549450549451</v>
      </c>
      <c r="DI22" s="33">
        <v>21.671978021978</v>
      </c>
      <c r="DJ22" s="28">
        <v>77.6859504132231</v>
      </c>
      <c r="DK22" s="33">
        <v>15.7256198347107</v>
      </c>
      <c r="DL22" s="28">
        <v>100</v>
      </c>
      <c r="DM22" s="33">
        <v>22.2293956043956</v>
      </c>
      <c r="DN22" s="32"/>
      <c r="DO22" s="52">
        <f>SUM(SUM(B22,D22,F22,H22,J22,L22,N22,P22,R22,T22,V22,X22,Z22,AB22,AD22,AF22,AH22,AJ22,AL22,AN22,AP22,AR22,AT22,AV22,AX22,AZ22,BB22,BD22,BF22,BH22),BJ22,BL22,BN22,BP22,BR22,BT22,BV22,BX22,BZ22,CB22,CD22,CF22,CH22,CJ22,CL22,CN22,CP22,CR22,CT22,CV22,CX22,CZ22,DB22,DD22,DF22,DH22,DJ22,DL22)/58</f>
        <v>50.1827841139654</v>
      </c>
      <c r="DP22" s="52">
        <f>SUM(SUM(C22,E22,G22,I22,K22,M22,O22,Q22,S22,U22,W22,Y22,AA22,AC22,AE22,AG22,AI22,AK22,AM22,AO22,AQ22,AS22,AU22,AW22,AY22,BA22,BC22,BE22,BG22,BI22),BK22,BM22,BO22,BQ22,BS22,BU22,BW22,BY22,CA22,CC22,CE22,CG22,CI22,CK22,CM22,CO22,CQ22,CS22,CU22,CW22,CY22,DA22,DC22,DE22,DG22,DI22,DK22,DM22)/58</f>
        <v>24.1413273568132</v>
      </c>
      <c r="DQ22" s="69"/>
    </row>
    <row r="23" ht="20.35" customHeight="1">
      <c r="A23" s="71">
        <v>1918</v>
      </c>
      <c r="B23" s="26">
        <v>19.8895027624309</v>
      </c>
      <c r="C23" s="33">
        <v>22.6292817679558</v>
      </c>
      <c r="D23" s="28">
        <v>28.7709497206704</v>
      </c>
      <c r="E23" s="33">
        <v>20.7527932960894</v>
      </c>
      <c r="F23" s="28">
        <v>85.9504132231405</v>
      </c>
      <c r="G23" s="33">
        <v>28.9338842975207</v>
      </c>
      <c r="H23" s="28">
        <v>74.02985074626871</v>
      </c>
      <c r="I23" s="33">
        <v>19.1301492537313</v>
      </c>
      <c r="J23" s="28">
        <v>18.732782369146</v>
      </c>
      <c r="K23" s="33">
        <v>31.2691460055096</v>
      </c>
      <c r="L23" s="28">
        <v>99.7252747252747</v>
      </c>
      <c r="M23" s="33">
        <v>28.8598901098901</v>
      </c>
      <c r="N23" s="28">
        <v>46.3013698630137</v>
      </c>
      <c r="O23" s="33">
        <v>21.9871232876712</v>
      </c>
      <c r="P23" s="28">
        <v>43.956043956044</v>
      </c>
      <c r="Q23" s="33">
        <v>32.0412087912088</v>
      </c>
      <c r="R23" s="28">
        <v>93.663911845730</v>
      </c>
      <c r="S23" s="33">
        <v>26.5292011019284</v>
      </c>
      <c r="T23" s="28">
        <v>33.2417582417582</v>
      </c>
      <c r="U23" s="33">
        <v>31.8618131868132</v>
      </c>
      <c r="V23" s="28">
        <v>17.5342465753425</v>
      </c>
      <c r="W23" s="33">
        <v>29.6095890410959</v>
      </c>
      <c r="X23" s="28">
        <v>41.2087912087912</v>
      </c>
      <c r="Y23" s="33">
        <v>19.7307692307692</v>
      </c>
      <c r="Z23" s="28">
        <v>42.4242424242424</v>
      </c>
      <c r="AA23" s="33">
        <v>22.8349862258953</v>
      </c>
      <c r="AB23" s="28">
        <v>51.3812154696133</v>
      </c>
      <c r="AC23" s="33">
        <v>17.0093922651934</v>
      </c>
      <c r="AD23" s="28">
        <v>36.8131868131868</v>
      </c>
      <c r="AE23" s="33">
        <v>27.0093406593407</v>
      </c>
      <c r="AF23" s="28">
        <v>43.3333333333333</v>
      </c>
      <c r="AG23" s="33">
        <v>29.2155555555556</v>
      </c>
      <c r="AH23" s="28">
        <v>32.2033898305085</v>
      </c>
      <c r="AI23" s="33">
        <v>29.9661016949153</v>
      </c>
      <c r="AJ23" s="28">
        <v>100</v>
      </c>
      <c r="AK23" s="33">
        <v>25.2508241758242</v>
      </c>
      <c r="AL23" s="28">
        <v>52.7472527472527</v>
      </c>
      <c r="AM23" s="33">
        <v>32.2425824175824</v>
      </c>
      <c r="AN23" s="28">
        <v>99.45205479452051</v>
      </c>
      <c r="AO23" s="33">
        <v>22.4747945205479</v>
      </c>
      <c r="AP23" s="28">
        <v>44.6575342465753</v>
      </c>
      <c r="AQ23" s="33">
        <v>17.6920547945205</v>
      </c>
      <c r="AR23" s="28">
        <v>21.9178082191781</v>
      </c>
      <c r="AS23" s="33">
        <v>21.1509589041096</v>
      </c>
      <c r="AT23" s="28">
        <v>98.6225895316804</v>
      </c>
      <c r="AU23" s="33">
        <v>16.8694214876033</v>
      </c>
      <c r="AV23" s="28">
        <v>27.9452054794521</v>
      </c>
      <c r="AW23" s="33">
        <v>28.3523287671233</v>
      </c>
      <c r="AX23" s="28">
        <v>50.6887052341598</v>
      </c>
      <c r="AY23" s="33">
        <v>31.6247933884298</v>
      </c>
      <c r="AZ23" s="28">
        <v>36.5650969529086</v>
      </c>
      <c r="BA23" s="33">
        <v>25.3728531855956</v>
      </c>
      <c r="BB23" s="28">
        <v>45.0549450549451</v>
      </c>
      <c r="BC23" s="33">
        <v>33.5711538461538</v>
      </c>
      <c r="BD23" s="28">
        <v>100</v>
      </c>
      <c r="BE23" s="33">
        <v>23.4539726027397</v>
      </c>
      <c r="BF23" s="28">
        <v>35.6164383561644</v>
      </c>
      <c r="BG23" s="33">
        <v>25.998904109589</v>
      </c>
      <c r="BH23" s="28">
        <v>41.0958904109589</v>
      </c>
      <c r="BI23" s="33">
        <v>22.112602739726</v>
      </c>
      <c r="BJ23" s="28">
        <v>45.7142857142857</v>
      </c>
      <c r="BK23" s="33">
        <v>22.3622222222222</v>
      </c>
      <c r="BL23" s="28">
        <v>30.6849315068493</v>
      </c>
      <c r="BM23" s="33">
        <v>18.7832876712329</v>
      </c>
      <c r="BN23" s="28">
        <v>18.6301369863014</v>
      </c>
      <c r="BO23" s="33">
        <v>30.7120547945205</v>
      </c>
      <c r="BP23" s="28">
        <v>39.9449035812672</v>
      </c>
      <c r="BQ23" s="33">
        <v>16.204132231405</v>
      </c>
      <c r="BR23" s="28">
        <v>33.6088154269972</v>
      </c>
      <c r="BS23" s="33">
        <v>25.9250688705234</v>
      </c>
      <c r="BT23" s="28">
        <v>32.3287671232877</v>
      </c>
      <c r="BU23" s="33">
        <v>35.9758904109589</v>
      </c>
      <c r="BV23" s="28">
        <v>99.7260273972603</v>
      </c>
      <c r="BW23" s="33">
        <v>27.5652054794521</v>
      </c>
      <c r="BX23" s="28">
        <v>19.7260273972603</v>
      </c>
      <c r="BY23" s="33">
        <v>19.5915068493151</v>
      </c>
      <c r="BZ23" s="28">
        <v>100</v>
      </c>
      <c r="CA23" s="33">
        <v>24.8747572815534</v>
      </c>
      <c r="CB23" s="28">
        <v>47.9452054794521</v>
      </c>
      <c r="CC23" s="33">
        <v>27.4972602739726</v>
      </c>
      <c r="CD23" s="28">
        <v>25.3676470588235</v>
      </c>
      <c r="CE23" s="33">
        <v>19.4875</v>
      </c>
      <c r="CF23" s="28">
        <v>51.6025641025641</v>
      </c>
      <c r="CG23" s="33">
        <v>33.1355769230769</v>
      </c>
      <c r="CH23" s="28">
        <v>19.3370165745856</v>
      </c>
      <c r="CI23" s="33">
        <v>32.3693370165746</v>
      </c>
      <c r="CJ23" s="28">
        <v>29.8630136986301</v>
      </c>
      <c r="CK23" s="33">
        <v>23.2117808219178</v>
      </c>
      <c r="CL23" s="28">
        <v>61.878453038674</v>
      </c>
      <c r="CM23" s="33">
        <v>21.5002762430939</v>
      </c>
      <c r="CN23" s="28">
        <v>56.1643835616438</v>
      </c>
      <c r="CO23" s="33">
        <v>21.7186301369863</v>
      </c>
      <c r="CP23" s="28">
        <v>55.3424657534247</v>
      </c>
      <c r="CQ23" s="33">
        <v>32.5364383561644</v>
      </c>
      <c r="CR23" s="28">
        <v>32.967032967033</v>
      </c>
      <c r="CS23" s="33">
        <v>18.2354395604396</v>
      </c>
      <c r="CT23" s="28">
        <v>51.2328767123288</v>
      </c>
      <c r="CU23" s="33">
        <v>19.9041095890411</v>
      </c>
      <c r="CV23" s="28">
        <v>96.986301369863</v>
      </c>
      <c r="CW23" s="33">
        <v>23.5021917808219</v>
      </c>
      <c r="CX23" s="28">
        <v>36.986301369863</v>
      </c>
      <c r="CY23" s="33">
        <v>21.78</v>
      </c>
      <c r="CZ23" s="28">
        <v>3.28767123287671</v>
      </c>
      <c r="DA23" s="33">
        <v>31.5605479452055</v>
      </c>
      <c r="DB23" s="28">
        <v>100</v>
      </c>
      <c r="DC23" s="33">
        <v>27.266301369863</v>
      </c>
      <c r="DD23" s="28">
        <v>97.53424657534249</v>
      </c>
      <c r="DE23" s="33">
        <v>22.8920547945205</v>
      </c>
      <c r="DF23" s="28">
        <v>100</v>
      </c>
      <c r="DG23" s="33">
        <v>26.4964285714286</v>
      </c>
      <c r="DH23" s="28">
        <v>44.6280991735537</v>
      </c>
      <c r="DI23" s="33">
        <v>23.2435261707989</v>
      </c>
      <c r="DJ23" s="28">
        <v>80.54794520547949</v>
      </c>
      <c r="DK23" s="33">
        <v>16.1594520547945</v>
      </c>
      <c r="DL23" s="28">
        <v>100</v>
      </c>
      <c r="DM23" s="33">
        <v>22.407967032967</v>
      </c>
      <c r="DN23" s="32"/>
      <c r="DO23" s="52">
        <f>SUM(SUM(B23,D23,F23,H23,J23,L23,N23,P23,R23,T23,V23,X23,Z23,AB23,AD23,AF23,AH23,AJ23,AL23,AN23,AP23,AR23,AT23,AV23,AX23,AZ23,BB23,BD23,BF23,BH23),BJ23,BL23,BN23,BP23,BR23,BT23,BV23,BX23,BZ23,CB23,CD23,CF23,CH23,CJ23,CL23,CN23,CP23,CR23,CT23,CV23,CX23,CZ23,DB23,DD23,DF23,DH23,DJ23,DL23)/58</f>
        <v>53.0268776404127</v>
      </c>
      <c r="DP23" s="52">
        <f>SUM(SUM(C23,E23,G23,I23,K23,M23,O23,Q23,S23,U23,W23,Y23,AA23,AC23,AE23,AG23,AI23,AK23,AM23,AO23,AQ23,AS23,AU23,AW23,AY23,BA23,BC23,BE23,BG23,BI23),BK23,BM23,BO23,BQ23,BS23,BU23,BW23,BY23,CA23,CC23,CE23,CG23,CI23,CK23,CM23,CO23,CQ23,CS23,CU23,CW23,CY23,DA23,DC23,DE23,DG23,DI23,DK23,DM23)/58</f>
        <v>25.042007157991</v>
      </c>
      <c r="DQ23" s="69"/>
    </row>
    <row r="24" ht="20.35" customHeight="1">
      <c r="A24" s="71">
        <v>1919</v>
      </c>
      <c r="B24" s="26">
        <v>19.7260273972603</v>
      </c>
      <c r="C24" s="33">
        <v>22.9917808219178</v>
      </c>
      <c r="D24" s="28">
        <v>61.2637362637363</v>
      </c>
      <c r="E24" s="33">
        <v>20.2211538461538</v>
      </c>
      <c r="F24" s="28">
        <v>92.8767123287671</v>
      </c>
      <c r="G24" s="33">
        <v>28.3419178082192</v>
      </c>
      <c r="H24" s="28">
        <v>83.5164835164835</v>
      </c>
      <c r="I24" s="33">
        <v>21.3843406593407</v>
      </c>
      <c r="J24" s="28">
        <v>28.6501377410468</v>
      </c>
      <c r="K24" s="33">
        <v>32.3859504132231</v>
      </c>
      <c r="L24" s="28">
        <v>100</v>
      </c>
      <c r="M24" s="33">
        <v>29.5010989010989</v>
      </c>
      <c r="N24" s="28">
        <v>41.0958904109589</v>
      </c>
      <c r="O24" s="33">
        <v>21.7424657534247</v>
      </c>
      <c r="P24" s="28">
        <v>51.0989010989011</v>
      </c>
      <c r="Q24" s="33">
        <v>31.9068681318681</v>
      </c>
      <c r="R24" s="28">
        <v>76.7123287671233</v>
      </c>
      <c r="S24" s="33">
        <v>27.2449315068493</v>
      </c>
      <c r="T24" s="28">
        <v>41.7127071823204</v>
      </c>
      <c r="U24" s="33">
        <v>31.7458563535912</v>
      </c>
      <c r="V24" s="28">
        <v>39.2857142857143</v>
      </c>
      <c r="W24" s="33">
        <v>28.9384615384615</v>
      </c>
      <c r="X24" s="28">
        <v>33.1506849315068</v>
      </c>
      <c r="Y24" s="33">
        <v>19.232602739726</v>
      </c>
      <c r="Z24" s="28">
        <v>29.6703296703297</v>
      </c>
      <c r="AA24" s="33">
        <v>23.4129120879121</v>
      </c>
      <c r="AB24" s="28">
        <v>79.1208791208791</v>
      </c>
      <c r="AC24" s="33">
        <v>17.1799450549451</v>
      </c>
      <c r="AD24" s="28">
        <v>56.4383561643836</v>
      </c>
      <c r="AE24" s="33">
        <v>26.5035616438356</v>
      </c>
      <c r="AF24" s="28">
        <v>32.3204419889503</v>
      </c>
      <c r="AG24" s="33">
        <v>30.8621546961326</v>
      </c>
      <c r="AH24" s="28">
        <v>42.7397260273973</v>
      </c>
      <c r="AI24" s="33">
        <v>30.4534246575342</v>
      </c>
      <c r="AJ24" s="28">
        <v>100</v>
      </c>
      <c r="AK24" s="33">
        <v>26.7766483516484</v>
      </c>
      <c r="AL24" s="28">
        <v>42.032967032967</v>
      </c>
      <c r="AM24" s="33">
        <v>32.196978021978</v>
      </c>
      <c r="AN24" s="28">
        <v>98.3425414364641</v>
      </c>
      <c r="AO24" s="33">
        <v>23.9577348066298</v>
      </c>
      <c r="AP24" s="28">
        <v>26.8493150684932</v>
      </c>
      <c r="AQ24" s="33">
        <v>17.3435616438356</v>
      </c>
      <c r="AR24" s="28">
        <v>25.1396648044693</v>
      </c>
      <c r="AS24" s="33">
        <v>21.2279329608939</v>
      </c>
      <c r="AT24" s="28">
        <v>76.55786350148369</v>
      </c>
      <c r="AU24" s="33">
        <v>17.5516320474777</v>
      </c>
      <c r="AV24" s="28">
        <v>37.2222222222222</v>
      </c>
      <c r="AW24" s="33">
        <v>29.5580555555556</v>
      </c>
      <c r="AX24" s="28">
        <v>52.1978021978022</v>
      </c>
      <c r="AY24" s="33">
        <v>32.214010989011</v>
      </c>
      <c r="AZ24" s="28">
        <v>37.7777777777778</v>
      </c>
      <c r="BA24" s="33">
        <v>24.4930555555556</v>
      </c>
      <c r="BB24" s="28">
        <v>55.7692307692308</v>
      </c>
      <c r="BC24" s="33">
        <v>33.5126373626374</v>
      </c>
      <c r="BD24" s="28">
        <v>100</v>
      </c>
      <c r="BE24" s="33">
        <v>25.1387362637363</v>
      </c>
      <c r="BF24" s="28">
        <v>56.7123287671233</v>
      </c>
      <c r="BG24" s="33">
        <v>26.1575342465753</v>
      </c>
      <c r="BH24" s="28">
        <v>45.7534246575342</v>
      </c>
      <c r="BI24" s="33">
        <v>21.8915068493151</v>
      </c>
      <c r="BJ24" s="28">
        <v>40.1869158878505</v>
      </c>
      <c r="BK24" s="33">
        <v>23.5613707165109</v>
      </c>
      <c r="BL24" s="28">
        <v>34.0659340659341</v>
      </c>
      <c r="BM24" s="33">
        <v>19.0456043956044</v>
      </c>
      <c r="BN24" s="28">
        <v>42.4929178470255</v>
      </c>
      <c r="BO24" s="33">
        <v>31.1949008498584</v>
      </c>
      <c r="BP24" s="28">
        <v>41.6438356164384</v>
      </c>
      <c r="BQ24" s="33">
        <v>16.018904109589</v>
      </c>
      <c r="BR24" s="28">
        <v>27.7472527472527</v>
      </c>
      <c r="BS24" s="33">
        <v>26.3409340659341</v>
      </c>
      <c r="BT24" s="28">
        <v>24.9315068493151</v>
      </c>
      <c r="BU24" s="33">
        <v>36.4150684931507</v>
      </c>
      <c r="BV24" s="28">
        <v>93.956043956044</v>
      </c>
      <c r="BW24" s="33">
        <v>28.0304945054945</v>
      </c>
      <c r="BX24" s="28">
        <v>17.5342465753425</v>
      </c>
      <c r="BY24" s="33">
        <v>20.246301369863</v>
      </c>
      <c r="BZ24" s="28">
        <v>100</v>
      </c>
      <c r="CA24" s="33">
        <v>25.0867313915858</v>
      </c>
      <c r="CB24" s="28">
        <v>47.3972602739726</v>
      </c>
      <c r="CC24" s="33">
        <v>29.0443835616438</v>
      </c>
      <c r="CD24" s="28">
        <v>28.6111111111111</v>
      </c>
      <c r="CE24" s="33">
        <v>20.3502777777778</v>
      </c>
      <c r="CF24" s="28">
        <v>55.6603773584906</v>
      </c>
      <c r="CG24" s="33">
        <v>32.8374213836478</v>
      </c>
      <c r="CH24" s="28">
        <v>16.2534435261708</v>
      </c>
      <c r="CI24" s="33">
        <v>32.8407713498623</v>
      </c>
      <c r="CJ24" s="28">
        <v>32.0547945205479</v>
      </c>
      <c r="CK24" s="33">
        <v>22.3452054794521</v>
      </c>
      <c r="CL24" s="28">
        <v>97.8082191780822</v>
      </c>
      <c r="CM24" s="33">
        <v>21.9446575342466</v>
      </c>
      <c r="CN24" s="28">
        <v>52.6027397260274</v>
      </c>
      <c r="CO24" s="33">
        <v>22.2517808219178</v>
      </c>
      <c r="CP24" s="28">
        <v>51.123595505618</v>
      </c>
      <c r="CQ24" s="33">
        <v>33.3727528089888</v>
      </c>
      <c r="CR24" s="28">
        <v>32.6923076923077</v>
      </c>
      <c r="CS24" s="33">
        <v>18.4085164835165</v>
      </c>
      <c r="CT24" s="28">
        <v>54.1208791208791</v>
      </c>
      <c r="CU24" s="33">
        <v>20.4332417582418</v>
      </c>
      <c r="CV24" s="28">
        <v>97.8021978021978</v>
      </c>
      <c r="CW24" s="33">
        <v>24.0467032967033</v>
      </c>
      <c r="CX24" s="28">
        <v>33.6986301369863</v>
      </c>
      <c r="CY24" s="33">
        <v>22.5945205479452</v>
      </c>
      <c r="CZ24" s="28">
        <v>2.73224043715847</v>
      </c>
      <c r="DA24" s="33">
        <v>31.2043715846995</v>
      </c>
      <c r="DB24" s="28">
        <v>100</v>
      </c>
      <c r="DC24" s="33">
        <v>28.4843835616438</v>
      </c>
      <c r="DD24" s="28">
        <v>96.43835616438361</v>
      </c>
      <c r="DE24" s="33">
        <v>24.56</v>
      </c>
      <c r="DF24" s="28">
        <v>100</v>
      </c>
      <c r="DG24" s="33">
        <v>27.9446575342466</v>
      </c>
      <c r="DH24" s="28">
        <v>53.2967032967033</v>
      </c>
      <c r="DI24" s="33">
        <v>23.2876373626374</v>
      </c>
      <c r="DJ24" s="28">
        <v>68.9458689458689</v>
      </c>
      <c r="DK24" s="33">
        <v>16.4769230769231</v>
      </c>
      <c r="DL24" s="28">
        <v>100</v>
      </c>
      <c r="DM24" s="33">
        <v>22.7428571428571</v>
      </c>
      <c r="DN24" s="32"/>
      <c r="DO24" s="52">
        <f>SUM(SUM(B24,D24,F24,H24,J24,L24,N24,P24,R24,T24,V24,X24,Z24,AB24,AD24,AF24,AH24,AJ24,AL24,AN24,AP24,AR24,AT24,AV24,AX24,AZ24,BB24,BD24,BF24,BH24),BJ24,BL24,BN24,BP24,BR24,BT24,BV24,BX24,BZ24,CB24,CD24,CF24,CH24,CJ24,CL24,CN24,CP24,CR24,CT24,CV24,CX24,CZ24,DB24,DD24,DF24,DH24,DJ24,DL24)/58</f>
        <v>55.3022685081558</v>
      </c>
      <c r="DP24" s="52">
        <f>SUM(SUM(C24,E24,G24,I24,K24,M24,O24,Q24,S24,U24,W24,Y24,AA24,AC24,AE24,AG24,AI24,AK24,AM24,AO24,AQ24,AS24,AU24,AW24,AY24,BA24,BC24,BE24,BG24,BI24),BK24,BM24,BO24,BQ24,BS24,BU24,BW24,BY24,CA24,CC24,CE24,CG24,CI24,CK24,CM24,CO24,CQ24,CS24,CU24,CW24,CY24,DA24,DC24,DE24,DG24,DI24,DK24,DM24)/58</f>
        <v>25.4686349005798</v>
      </c>
      <c r="DQ24" s="69"/>
    </row>
    <row r="25" ht="20.35" customHeight="1">
      <c r="A25" s="71">
        <v>1920</v>
      </c>
      <c r="B25" s="26">
        <v>21.978021978022</v>
      </c>
      <c r="C25" s="33">
        <v>22.0258241758242</v>
      </c>
      <c r="D25" s="28">
        <v>40.6593406593407</v>
      </c>
      <c r="E25" s="33">
        <v>20.6302197802198</v>
      </c>
      <c r="F25" s="28">
        <v>97.53424657534249</v>
      </c>
      <c r="G25" s="33">
        <v>26.7350684931507</v>
      </c>
      <c r="H25" s="28">
        <v>84.25414364640881</v>
      </c>
      <c r="I25" s="33">
        <v>19.2201657458564</v>
      </c>
      <c r="J25" s="28">
        <v>36.3380281690141</v>
      </c>
      <c r="K25" s="33">
        <v>30.4287323943662</v>
      </c>
      <c r="L25" s="28">
        <v>100</v>
      </c>
      <c r="M25" s="33">
        <v>26.8036931818182</v>
      </c>
      <c r="N25" s="28">
        <v>44.2307692307692</v>
      </c>
      <c r="O25" s="33">
        <v>22.2478021978022</v>
      </c>
      <c r="P25" s="28">
        <v>36.8852459016393</v>
      </c>
      <c r="Q25" s="33">
        <v>31.6382513661202</v>
      </c>
      <c r="R25" s="28">
        <v>57.4175824175824</v>
      </c>
      <c r="S25" s="33">
        <v>26.4307692307692</v>
      </c>
      <c r="T25" s="28">
        <v>61.2359550561798</v>
      </c>
      <c r="U25" s="33">
        <v>32.0446629213483</v>
      </c>
      <c r="V25" s="28">
        <v>46.1748633879781</v>
      </c>
      <c r="W25" s="33">
        <v>29.1106557377049</v>
      </c>
      <c r="X25" s="28">
        <v>30.8743169398907</v>
      </c>
      <c r="Y25" s="33">
        <v>19.9543715846995</v>
      </c>
      <c r="Z25" s="28">
        <v>47.5274725274725</v>
      </c>
      <c r="AA25" s="33">
        <v>22.710989010989</v>
      </c>
      <c r="AB25" s="28">
        <v>74.2465753424658</v>
      </c>
      <c r="AC25" s="33">
        <v>16.3983561643836</v>
      </c>
      <c r="AD25" s="28">
        <v>42.5824175824176</v>
      </c>
      <c r="AE25" s="33">
        <v>26.5164835164835</v>
      </c>
      <c r="AF25" s="28">
        <v>61.9178082191781</v>
      </c>
      <c r="AG25" s="33">
        <v>28.48</v>
      </c>
      <c r="AH25" s="28">
        <v>41.5300546448087</v>
      </c>
      <c r="AI25" s="33">
        <v>30.2633879781421</v>
      </c>
      <c r="AJ25" s="28">
        <v>100</v>
      </c>
      <c r="AK25" s="33">
        <v>24.5916666666667</v>
      </c>
      <c r="AL25" s="28">
        <v>58.2417582417582</v>
      </c>
      <c r="AM25" s="33">
        <v>32.8826923076923</v>
      </c>
      <c r="AN25" s="28">
        <v>98.35616438356161</v>
      </c>
      <c r="AO25" s="33">
        <v>22.646301369863</v>
      </c>
      <c r="AP25" s="28">
        <v>38.3561643835616</v>
      </c>
      <c r="AQ25" s="33">
        <v>17.1564383561644</v>
      </c>
      <c r="AR25" s="28">
        <v>29.5890410958904</v>
      </c>
      <c r="AS25" s="33">
        <v>20.9586301369863</v>
      </c>
      <c r="AT25" s="28">
        <v>65.2054794520548</v>
      </c>
      <c r="AU25" s="33">
        <v>17.9468493150685</v>
      </c>
      <c r="AV25" s="28">
        <v>25.6830601092896</v>
      </c>
      <c r="AW25" s="33">
        <v>27.8508196721311</v>
      </c>
      <c r="AX25" s="28">
        <v>36.1643835616438</v>
      </c>
      <c r="AY25" s="33">
        <v>31.647397260274</v>
      </c>
      <c r="AZ25" s="28">
        <v>42.8571428571429</v>
      </c>
      <c r="BA25" s="33">
        <v>25.0101648351648</v>
      </c>
      <c r="BB25" s="28">
        <v>48.3606557377049</v>
      </c>
      <c r="BC25" s="33">
        <v>33.1450819672131</v>
      </c>
      <c r="BD25" s="28">
        <v>100</v>
      </c>
      <c r="BE25" s="33">
        <v>22.8700549450549</v>
      </c>
      <c r="BF25" s="28">
        <v>54.3715846994536</v>
      </c>
      <c r="BG25" s="33">
        <v>25.7459016393443</v>
      </c>
      <c r="BH25" s="28">
        <v>40.7103825136612</v>
      </c>
      <c r="BI25" s="33">
        <v>22.1691256830601</v>
      </c>
      <c r="BJ25" s="28">
        <v>40.809968847352</v>
      </c>
      <c r="BK25" s="33">
        <v>22.4554517133956</v>
      </c>
      <c r="BL25" s="28">
        <v>32.7868852459016</v>
      </c>
      <c r="BM25" s="33">
        <v>18.6226775956284</v>
      </c>
      <c r="BN25" s="28">
        <v>48.6263736263736</v>
      </c>
      <c r="BO25" s="33">
        <v>30.1260989010989</v>
      </c>
      <c r="BP25" s="28">
        <v>41.6438356164384</v>
      </c>
      <c r="BQ25" s="33">
        <v>15.7501369863014</v>
      </c>
      <c r="BR25" s="28">
        <v>19.2307692307692</v>
      </c>
      <c r="BS25" s="33">
        <v>26.4203296703297</v>
      </c>
      <c r="BT25" s="28">
        <v>35.792349726776</v>
      </c>
      <c r="BU25" s="33">
        <v>35.0357923497268</v>
      </c>
      <c r="BV25" s="28">
        <v>88.25136612021861</v>
      </c>
      <c r="BW25" s="33">
        <v>26.4158469945355</v>
      </c>
      <c r="BX25" s="28">
        <v>24.5901639344262</v>
      </c>
      <c r="BY25" s="33">
        <v>19.3314207650273</v>
      </c>
      <c r="BZ25" s="28">
        <v>100</v>
      </c>
      <c r="CA25" s="33">
        <v>23.2029032258065</v>
      </c>
      <c r="CB25" s="28">
        <v>34.4262295081967</v>
      </c>
      <c r="CC25" s="33">
        <v>26.9327868852459</v>
      </c>
      <c r="CD25" s="28">
        <v>16.2087912087912</v>
      </c>
      <c r="CE25" s="33">
        <v>19.417032967033</v>
      </c>
      <c r="CF25" s="28">
        <v>61.878453038674</v>
      </c>
      <c r="CG25" s="33">
        <v>32.9243093922652</v>
      </c>
      <c r="CH25" s="28">
        <v>15.8904109589041</v>
      </c>
      <c r="CI25" s="33">
        <v>32.666301369863</v>
      </c>
      <c r="CJ25" s="28">
        <v>25.4098360655738</v>
      </c>
      <c r="CK25" s="33">
        <v>23.5155737704918</v>
      </c>
      <c r="CL25" s="28">
        <v>87.39726027397261</v>
      </c>
      <c r="CM25" s="33">
        <v>21.2290410958904</v>
      </c>
      <c r="CN25" s="28">
        <v>48.4931506849315</v>
      </c>
      <c r="CO25" s="33">
        <v>21.7435616438356</v>
      </c>
      <c r="CP25" s="28">
        <v>38.2513661202186</v>
      </c>
      <c r="CQ25" s="33">
        <v>31.7079234972678</v>
      </c>
      <c r="CR25" s="28">
        <v>53.2786885245902</v>
      </c>
      <c r="CS25" s="33">
        <v>17.6866120218579</v>
      </c>
      <c r="CT25" s="28">
        <v>52.7777777777778</v>
      </c>
      <c r="CU25" s="33">
        <v>19.6761111111111</v>
      </c>
      <c r="CV25" s="28">
        <v>99.4505494505495</v>
      </c>
      <c r="CW25" s="33">
        <v>23.2656593406593</v>
      </c>
      <c r="CX25" s="28">
        <v>32.0547945205479</v>
      </c>
      <c r="CY25" s="33">
        <v>21.6547945205479</v>
      </c>
      <c r="CZ25" s="28">
        <v>2.46575342465753</v>
      </c>
      <c r="DA25" s="33">
        <v>30.8597260273973</v>
      </c>
      <c r="DB25" s="28">
        <v>100</v>
      </c>
      <c r="DC25" s="33">
        <v>26.5016393442623</v>
      </c>
      <c r="DD25" s="28">
        <v>93.6813186813187</v>
      </c>
      <c r="DE25" s="33">
        <v>23.0777472527473</v>
      </c>
      <c r="DF25" s="28">
        <v>100</v>
      </c>
      <c r="DG25" s="33">
        <v>25.5213698630137</v>
      </c>
      <c r="DH25" s="28">
        <v>57.8082191780822</v>
      </c>
      <c r="DI25" s="33">
        <v>23.0531506849315</v>
      </c>
      <c r="DJ25" s="28">
        <v>46.5564738292011</v>
      </c>
      <c r="DK25" s="33">
        <v>16.1013774104683</v>
      </c>
      <c r="DL25" s="28">
        <v>100</v>
      </c>
      <c r="DM25" s="33">
        <v>22.2117486338798</v>
      </c>
      <c r="DN25" s="32"/>
      <c r="DO25" s="52">
        <f>SUM(SUM(B25,D25,F25,H25,J25,L25,N25,P25,R25,T25,V25,X25,Z25,AB25,AD25,AF25,AH25,AJ25,AL25,AN25,AP25,AR25,AT25,AV25,AX25,AZ25,BB25,BD25,BF25,BH25),BJ25,BL25,BN25,BP25,BR25,BT25,BV25,BX25,BZ25,CB25,CD25,CF25,CH25,CJ25,CL25,CN25,CP25,CR25,CT25,CV25,CX25,CZ25,DB25,DD25,DF25,DH25,DJ25,DL25)/58</f>
        <v>54.5007490501461</v>
      </c>
      <c r="DP25" s="52">
        <f>SUM(SUM(C25,E25,G25,I25,K25,M25,O25,Q25,S25,U25,W25,Y25,AA25,AC25,AE25,AG25,AI25,AK25,AM25,AO25,AQ25,AS25,AU25,AW25,AY25,BA25,BC25,BE25,BG25,BI25),BK25,BM25,BO25,BQ25,BS25,BU25,BW25,BY25,CA25,CC25,CE25,CG25,CI25,CK25,CM25,CO25,CQ25,CS25,CU25,CW25,CY25,DA25,DC25,DE25,DG25,DI25,DK25,DM25)/58</f>
        <v>24.7132359080859</v>
      </c>
      <c r="DQ25" s="69"/>
    </row>
    <row r="26" ht="20.35" customHeight="1">
      <c r="A26" s="71">
        <v>1921</v>
      </c>
      <c r="B26" s="26">
        <v>17.8082191780822</v>
      </c>
      <c r="C26" s="33">
        <v>23.3394520547945</v>
      </c>
      <c r="D26" s="28">
        <v>39.7260273972603</v>
      </c>
      <c r="E26" s="33">
        <v>20.9558904109589</v>
      </c>
      <c r="F26" s="28">
        <v>99.4459833795014</v>
      </c>
      <c r="G26" s="33">
        <v>27.4332409972299</v>
      </c>
      <c r="H26" s="28">
        <v>84.8484848484848</v>
      </c>
      <c r="I26" s="33">
        <v>19.5245179063361</v>
      </c>
      <c r="J26" s="28">
        <v>28.2191780821918</v>
      </c>
      <c r="K26" s="33">
        <v>30.9334246575342</v>
      </c>
      <c r="L26" s="28">
        <v>100</v>
      </c>
      <c r="M26" s="33">
        <v>27.4564383561644</v>
      </c>
      <c r="N26" s="28">
        <v>48.3516483516484</v>
      </c>
      <c r="O26" s="33">
        <v>22.485989010989</v>
      </c>
      <c r="P26" s="28">
        <v>40.8219178082192</v>
      </c>
      <c r="Q26" s="33">
        <v>32.2528767123288</v>
      </c>
      <c r="R26" s="28">
        <v>62.1546961325967</v>
      </c>
      <c r="S26" s="33">
        <v>26.1759668508287</v>
      </c>
      <c r="T26" s="28">
        <v>37.1900826446281</v>
      </c>
      <c r="U26" s="33">
        <v>31.6002754820937</v>
      </c>
      <c r="V26" s="28">
        <v>31.2328767123288</v>
      </c>
      <c r="W26" s="33">
        <v>28.6580821917808</v>
      </c>
      <c r="X26" s="28">
        <v>44.6575342465753</v>
      </c>
      <c r="Y26" s="33">
        <v>19.9652054794521</v>
      </c>
      <c r="Z26" s="28">
        <v>60.1671309192201</v>
      </c>
      <c r="AA26" s="33">
        <v>23.0378830083565</v>
      </c>
      <c r="AB26" s="28">
        <v>73.6111111111111</v>
      </c>
      <c r="AC26" s="33">
        <v>17.3161111111111</v>
      </c>
      <c r="AD26" s="28">
        <v>47.8021978021978</v>
      </c>
      <c r="AE26" s="33">
        <v>27.0458791208791</v>
      </c>
      <c r="AF26" s="28">
        <v>65.2892561983471</v>
      </c>
      <c r="AG26" s="33">
        <v>28.4561983471074</v>
      </c>
      <c r="AH26" s="28">
        <v>66.9467787114846</v>
      </c>
      <c r="AI26" s="33">
        <v>29.6518207282913</v>
      </c>
      <c r="AJ26" s="28">
        <v>100</v>
      </c>
      <c r="AK26" s="33">
        <v>24.1691082802548</v>
      </c>
      <c r="AL26" s="28">
        <v>53.972602739726</v>
      </c>
      <c r="AM26" s="33">
        <v>32.7813698630137</v>
      </c>
      <c r="AN26" s="28">
        <v>98.89502762430941</v>
      </c>
      <c r="AO26" s="33">
        <v>23.475138121547</v>
      </c>
      <c r="AP26" s="28">
        <v>36.3636363636364</v>
      </c>
      <c r="AQ26" s="33">
        <v>17.3809917355372</v>
      </c>
      <c r="AR26" s="28">
        <v>78.5515320334262</v>
      </c>
      <c r="AS26" s="33">
        <v>21.6220055710306</v>
      </c>
      <c r="AT26" s="28">
        <v>57.9831932773109</v>
      </c>
      <c r="AU26" s="33">
        <v>18.8994397759104</v>
      </c>
      <c r="AV26" s="28">
        <v>54.3956043956044</v>
      </c>
      <c r="AW26" s="33">
        <v>27.5266483516484</v>
      </c>
      <c r="AX26" s="28">
        <v>48.2191780821918</v>
      </c>
      <c r="AY26" s="33">
        <v>31.9013698630137</v>
      </c>
      <c r="AZ26" s="28">
        <v>42.032967032967</v>
      </c>
      <c r="BA26" s="33">
        <v>25.6401098901099</v>
      </c>
      <c r="BB26" s="28">
        <v>35.3424657534247</v>
      </c>
      <c r="BC26" s="33">
        <v>32.9419178082192</v>
      </c>
      <c r="BD26" s="28">
        <v>100</v>
      </c>
      <c r="BE26" s="33">
        <v>22.9216438356164</v>
      </c>
      <c r="BF26" s="28">
        <v>41.3698630136986</v>
      </c>
      <c r="BG26" s="33">
        <v>26.6153424657534</v>
      </c>
      <c r="BH26" s="28">
        <v>34.7945205479452</v>
      </c>
      <c r="BI26" s="33">
        <v>22.2553424657534</v>
      </c>
      <c r="BJ26" s="28">
        <v>36.5497076023392</v>
      </c>
      <c r="BK26" s="33">
        <v>23.2286549707602</v>
      </c>
      <c r="BL26" s="28">
        <v>34.7945205479452</v>
      </c>
      <c r="BM26" s="33">
        <v>19.252602739726</v>
      </c>
      <c r="BN26" s="28">
        <v>32.4175824175824</v>
      </c>
      <c r="BO26" s="33">
        <v>30.0675824175824</v>
      </c>
      <c r="BP26" s="28">
        <v>37.9120879120879</v>
      </c>
      <c r="BQ26" s="33">
        <v>16.1813186813187</v>
      </c>
      <c r="BR26" s="28">
        <v>23.0769230769231</v>
      </c>
      <c r="BS26" s="33">
        <v>26.2637362637363</v>
      </c>
      <c r="BT26" s="28">
        <v>39.1780821917808</v>
      </c>
      <c r="BU26" s="33">
        <v>35.3728767123288</v>
      </c>
      <c r="BV26" s="28">
        <v>97.5274725274725</v>
      </c>
      <c r="BW26" s="33">
        <v>27.5989010989011</v>
      </c>
      <c r="BX26" s="28">
        <v>27.1232876712329</v>
      </c>
      <c r="BY26" s="33">
        <v>20.0704109589041</v>
      </c>
      <c r="BZ26" s="28">
        <v>99.016393442623</v>
      </c>
      <c r="CA26" s="33">
        <v>24.6029508196721</v>
      </c>
      <c r="CB26" s="28">
        <v>44.2307692307692</v>
      </c>
      <c r="CC26" s="33">
        <v>27.4483516483516</v>
      </c>
      <c r="CD26" s="28">
        <v>17.4033149171271</v>
      </c>
      <c r="CE26" s="33">
        <v>19.7049723756906</v>
      </c>
      <c r="CF26" s="28">
        <v>54.4910179640719</v>
      </c>
      <c r="CG26" s="33">
        <v>32.5967065868263</v>
      </c>
      <c r="CH26" s="28">
        <v>18.1318681318681</v>
      </c>
      <c r="CI26" s="33">
        <v>31.9618131868132</v>
      </c>
      <c r="CJ26" s="28">
        <v>25.4794520547945</v>
      </c>
      <c r="CK26" s="33">
        <v>23.9005479452055</v>
      </c>
      <c r="CL26" s="28">
        <v>73.42465753424661</v>
      </c>
      <c r="CM26" s="33">
        <v>22.0284931506849</v>
      </c>
      <c r="CN26" s="28"/>
      <c r="CO26" s="33"/>
      <c r="CP26" s="28">
        <v>37.1104815864023</v>
      </c>
      <c r="CQ26" s="33">
        <v>31.9974504249292</v>
      </c>
      <c r="CR26" s="28">
        <v>35.3424657534247</v>
      </c>
      <c r="CS26" s="33">
        <v>18.7624657534247</v>
      </c>
      <c r="CT26" s="28">
        <v>95.5922865013774</v>
      </c>
      <c r="CU26" s="33">
        <v>20.5314049586777</v>
      </c>
      <c r="CV26" s="28">
        <v>69.060773480663</v>
      </c>
      <c r="CW26" s="33">
        <v>24.0381215469613</v>
      </c>
      <c r="CX26" s="28">
        <v>32.3287671232877</v>
      </c>
      <c r="CY26" s="33">
        <v>22.2230136986301</v>
      </c>
      <c r="CZ26" s="28">
        <v>12.5</v>
      </c>
      <c r="DA26" s="33">
        <v>31.6947222222222</v>
      </c>
      <c r="DB26" s="28">
        <v>100</v>
      </c>
      <c r="DC26" s="33">
        <v>27.6528767123288</v>
      </c>
      <c r="DD26" s="28">
        <v>93.5754189944134</v>
      </c>
      <c r="DE26" s="33">
        <v>23.6097765363128</v>
      </c>
      <c r="DF26" s="28">
        <v>100</v>
      </c>
      <c r="DG26" s="33">
        <v>26.3890410958904</v>
      </c>
      <c r="DH26" s="28">
        <v>49.3150684931507</v>
      </c>
      <c r="DI26" s="33">
        <v>23.4265753424658</v>
      </c>
      <c r="DJ26" s="28">
        <v>54.5454545454545</v>
      </c>
      <c r="DK26" s="33">
        <v>16.7258953168044</v>
      </c>
      <c r="DL26" s="28">
        <v>100</v>
      </c>
      <c r="DM26" s="33">
        <v>22.4900826446281</v>
      </c>
      <c r="DN26" s="32"/>
      <c r="DO26" s="52">
        <f>SUM(SUM(B26,D26,F26,H26,J26,L26,N26,P26,R26,T26,V26,X26,Z26,AB26,AD26,AF26,AH26,AJ26,AL26,AN26,AP26,AR26,AT26,AV26,AX26,AZ26,BB26,BD26,BF26,BH26),BJ26,BL26,BN26,BP26,BR26,BT26,BV26,BX26,BZ26,CB26,CD26,CF26,CH26,CJ26,CL26,CN26,CP26,CR26,CT26,CV26,CX26,CZ26,DB26,DD26,DF26,DH26,DJ26,DL26)/58</f>
        <v>55.6196766331431</v>
      </c>
      <c r="DP26" s="52">
        <f>SUM(SUM(C26,E26,G26,I26,K26,M26,O26,Q26,S26,U26,W26,Y26,AA26,AC26,AE26,AG26,AI26,AK26,AM26,AO26,AQ26,AS26,AU26,AW26,AY26,BA26,BC26,BE26,BG26,BI26),BK26,BM26,BO26,BQ26,BS26,BU26,BW26,BY26,CA26,CC26,CE26,CG26,CI26,CK26,CM26,CO26,CQ26,CS26,CU26,CW26,CY26,DA26,DC26,DE26,DG26,DI26,DK26,DM26)/58</f>
        <v>25.1621232677793</v>
      </c>
      <c r="DQ26" s="69"/>
    </row>
    <row r="27" ht="20.35" customHeight="1">
      <c r="A27" s="71">
        <v>1922</v>
      </c>
      <c r="B27" s="26">
        <v>23.8227146814404</v>
      </c>
      <c r="C27" s="33">
        <v>22.0487534626039</v>
      </c>
      <c r="D27" s="28">
        <v>51.2328767123288</v>
      </c>
      <c r="E27" s="33">
        <v>19.921095890411</v>
      </c>
      <c r="F27" s="28">
        <v>68.232044198895</v>
      </c>
      <c r="G27" s="33">
        <v>28.3834254143646</v>
      </c>
      <c r="H27" s="28">
        <v>77.8082191780822</v>
      </c>
      <c r="I27" s="33">
        <v>20.0293150684932</v>
      </c>
      <c r="J27" s="28">
        <v>37.6373626373626</v>
      </c>
      <c r="K27" s="33">
        <v>32.0620879120879</v>
      </c>
      <c r="L27" s="28">
        <v>100</v>
      </c>
      <c r="M27" s="33">
        <v>28.7635616438356</v>
      </c>
      <c r="N27" s="28">
        <v>46.978021978022</v>
      </c>
      <c r="O27" s="33">
        <v>21.2590659340659</v>
      </c>
      <c r="P27" s="28">
        <v>56.9321533923304</v>
      </c>
      <c r="Q27" s="33">
        <v>32.1076696165192</v>
      </c>
      <c r="R27" s="28">
        <v>45.4545454545455</v>
      </c>
      <c r="S27" s="33">
        <v>26.8446280991736</v>
      </c>
      <c r="T27" s="28">
        <v>45.2777777777778</v>
      </c>
      <c r="U27" s="33">
        <v>31.9291666666667</v>
      </c>
      <c r="V27" s="28">
        <v>51.6483516483516</v>
      </c>
      <c r="W27" s="33">
        <v>29.6901098901099</v>
      </c>
      <c r="X27" s="28">
        <v>63.6363636363636</v>
      </c>
      <c r="Y27" s="33">
        <v>19.3807162534435</v>
      </c>
      <c r="Z27" s="28">
        <v>58.6776859504132</v>
      </c>
      <c r="AA27" s="33">
        <v>23.3096418732782</v>
      </c>
      <c r="AB27" s="28">
        <v>80.0554016620499</v>
      </c>
      <c r="AC27" s="33">
        <v>16.6576177285319</v>
      </c>
      <c r="AD27" s="28">
        <v>37.2602739726027</v>
      </c>
      <c r="AE27" s="33">
        <v>26.1841095890411</v>
      </c>
      <c r="AF27" s="28">
        <v>71.2328767123288</v>
      </c>
      <c r="AG27" s="33">
        <v>30.48</v>
      </c>
      <c r="AH27" s="28">
        <v>68.232044198895</v>
      </c>
      <c r="AI27" s="33">
        <v>30.6364640883978</v>
      </c>
      <c r="AJ27" s="28">
        <v>100</v>
      </c>
      <c r="AK27" s="33">
        <v>26.3527472527473</v>
      </c>
      <c r="AL27" s="28">
        <v>42.4657534246575</v>
      </c>
      <c r="AM27" s="33">
        <v>32.2654794520548</v>
      </c>
      <c r="AN27" s="28">
        <v>100</v>
      </c>
      <c r="AO27" s="33">
        <v>23.5912087912088</v>
      </c>
      <c r="AP27" s="28">
        <v>41.2742382271468</v>
      </c>
      <c r="AQ27" s="33">
        <v>17.0731301939058</v>
      </c>
      <c r="AR27" s="28">
        <v>73.4806629834254</v>
      </c>
      <c r="AS27" s="33">
        <v>20.8740331491713</v>
      </c>
      <c r="AT27" s="28">
        <v>59.3922651933702</v>
      </c>
      <c r="AU27" s="33">
        <v>17.7737569060773</v>
      </c>
      <c r="AV27" s="28">
        <v>83.00835654596101</v>
      </c>
      <c r="AW27" s="33">
        <v>29.0685236768802</v>
      </c>
      <c r="AX27" s="28">
        <v>25.2777777777778</v>
      </c>
      <c r="AY27" s="33">
        <v>31.8138888888889</v>
      </c>
      <c r="AZ27" s="28">
        <v>47.3972602739726</v>
      </c>
      <c r="BA27" s="33">
        <v>24.5205479452055</v>
      </c>
      <c r="BB27" s="28">
        <v>32.6923076923077</v>
      </c>
      <c r="BC27" s="33">
        <v>32.6532967032967</v>
      </c>
      <c r="BD27" s="28">
        <v>100</v>
      </c>
      <c r="BE27" s="33">
        <v>24.064010989011</v>
      </c>
      <c r="BF27" s="28">
        <v>34.2465753424658</v>
      </c>
      <c r="BG27" s="33">
        <v>26.026301369863</v>
      </c>
      <c r="BH27" s="28">
        <v>41.2087912087912</v>
      </c>
      <c r="BI27" s="33">
        <v>21.2664835164835</v>
      </c>
      <c r="BJ27" s="28">
        <v>44.6875</v>
      </c>
      <c r="BK27" s="33">
        <v>22.8603125</v>
      </c>
      <c r="BL27" s="28">
        <v>32.0547945205479</v>
      </c>
      <c r="BM27" s="33">
        <v>18.7693150684932</v>
      </c>
      <c r="BN27" s="28">
        <v>30.1939058171745</v>
      </c>
      <c r="BO27" s="33">
        <v>31.8545706371191</v>
      </c>
      <c r="BP27" s="28">
        <v>45.2054794520548</v>
      </c>
      <c r="BQ27" s="33">
        <v>15.9523287671233</v>
      </c>
      <c r="BR27" s="28">
        <v>33.8888888888889</v>
      </c>
      <c r="BS27" s="33">
        <v>26.6847222222222</v>
      </c>
      <c r="BT27" s="28">
        <v>39.4520547945205</v>
      </c>
      <c r="BU27" s="33">
        <v>35.8709589041096</v>
      </c>
      <c r="BV27" s="28">
        <v>100</v>
      </c>
      <c r="BW27" s="33">
        <v>27.5591780821918</v>
      </c>
      <c r="BX27" s="28">
        <v>19.4520547945205</v>
      </c>
      <c r="BY27" s="33">
        <v>19.7347945205479</v>
      </c>
      <c r="BZ27" s="28">
        <v>100</v>
      </c>
      <c r="CA27" s="33">
        <v>24.0223300970874</v>
      </c>
      <c r="CB27" s="28">
        <v>69.35933147632311</v>
      </c>
      <c r="CC27" s="33">
        <v>28.5431754874652</v>
      </c>
      <c r="CD27" s="28">
        <v>23.9669421487603</v>
      </c>
      <c r="CE27" s="33">
        <v>20.0289256198347</v>
      </c>
      <c r="CF27" s="28">
        <v>63.6085626911315</v>
      </c>
      <c r="CG27" s="33">
        <v>32.7030581039755</v>
      </c>
      <c r="CH27" s="28">
        <v>23.2876712328767</v>
      </c>
      <c r="CI27" s="33">
        <v>32.4846575342466</v>
      </c>
      <c r="CJ27" s="28">
        <v>25.2054794520548</v>
      </c>
      <c r="CK27" s="33">
        <v>22.5632876712329</v>
      </c>
      <c r="CL27" s="28">
        <v>28.2191780821918</v>
      </c>
      <c r="CM27" s="33">
        <v>21.2871232876712</v>
      </c>
      <c r="CN27" s="28"/>
      <c r="CO27" s="33"/>
      <c r="CP27" s="28">
        <v>27.3972602739726</v>
      </c>
      <c r="CQ27" s="33">
        <v>32.76</v>
      </c>
      <c r="CR27" s="28">
        <v>42.3076923076923</v>
      </c>
      <c r="CS27" s="33">
        <v>17.8601648351648</v>
      </c>
      <c r="CT27" s="28">
        <v>98.35164835164839</v>
      </c>
      <c r="CU27" s="33">
        <v>20.1164835164835</v>
      </c>
      <c r="CV27" s="28">
        <v>36.9146005509642</v>
      </c>
      <c r="CW27" s="33">
        <v>23.4942148760331</v>
      </c>
      <c r="CX27" s="28">
        <v>34.2465753424658</v>
      </c>
      <c r="CY27" s="33">
        <v>22.5183561643836</v>
      </c>
      <c r="CZ27" s="28">
        <v>6.33608815426997</v>
      </c>
      <c r="DA27" s="33">
        <v>31.7333333333333</v>
      </c>
      <c r="DB27" s="28">
        <v>100</v>
      </c>
      <c r="DC27" s="33">
        <v>28.1328767123288</v>
      </c>
      <c r="DD27" s="28">
        <v>96.978021978022</v>
      </c>
      <c r="DE27" s="33">
        <v>23.6744505494505</v>
      </c>
      <c r="DF27" s="28">
        <v>99.7252747252747</v>
      </c>
      <c r="DG27" s="33">
        <v>27.1162087912088</v>
      </c>
      <c r="DH27" s="28">
        <v>54.9450549450549</v>
      </c>
      <c r="DI27" s="33">
        <v>22.1354395604396</v>
      </c>
      <c r="DJ27" s="28">
        <v>31.9559228650138</v>
      </c>
      <c r="DK27" s="33">
        <v>16.262258953168</v>
      </c>
      <c r="DL27" s="28">
        <v>100</v>
      </c>
      <c r="DM27" s="33">
        <v>22.8417582417582</v>
      </c>
      <c r="DN27" s="32"/>
      <c r="DO27" s="52">
        <f>SUM(SUM(B27,D27,F27,H27,J27,L27,N27,P27,R27,T27,V27,X27,Z27,AB27,AD27,AF27,AH27,AJ27,AL27,AN27,AP27,AR27,AT27,AV27,AX27,AZ27,BB27,BD27,BF27,BH27),BJ27,BL27,BN27,BP27,BR27,BT27,BV27,BX27,BZ27,CB27,CD27,CF27,CH27,CJ27,CL27,CN27,CP27,CR27,CT27,CV27,CX27,CZ27,DB27,DD27,DF27,DH27,DJ27,DL27)/58</f>
        <v>55.654433075563</v>
      </c>
      <c r="DP27" s="52">
        <f>SUM(SUM(C27,E27,G27,I27,K27,M27,O27,Q27,S27,U27,W27,Y27,AA27,AC27,AE27,AG27,AI27,AK27,AM27,AO27,AQ27,AS27,AU27,AW27,AY27,BA27,BC27,BE27,BG27,BI27),BK27,BM27,BO27,BQ27,BS27,BU27,BW27,BY27,CA27,CC27,CE27,CG27,CI27,CK27,CM27,CO27,CQ27,CS27,CU27,CW27,CY27,DA27,DC27,DE27,DG27,DI27,DK27,DM27)/58</f>
        <v>25.2034231930332</v>
      </c>
      <c r="DQ27" s="69"/>
    </row>
    <row r="28" ht="20.35" customHeight="1">
      <c r="A28" s="71">
        <v>1923</v>
      </c>
      <c r="B28" s="26">
        <v>17.5342465753425</v>
      </c>
      <c r="C28" s="33">
        <v>22.2583561643836</v>
      </c>
      <c r="D28" s="28">
        <v>56.986301369863</v>
      </c>
      <c r="E28" s="33">
        <v>20.0109589041096</v>
      </c>
      <c r="F28" s="28">
        <v>73.55371900826449</v>
      </c>
      <c r="G28" s="33">
        <v>28.3903581267218</v>
      </c>
      <c r="H28" s="28">
        <v>96.6942148760331</v>
      </c>
      <c r="I28" s="33">
        <v>19.764738292011</v>
      </c>
      <c r="J28" s="28">
        <v>37.3626373626374</v>
      </c>
      <c r="K28" s="33">
        <v>31.9840659340659</v>
      </c>
      <c r="L28" s="28">
        <v>100</v>
      </c>
      <c r="M28" s="33">
        <v>28.9265753424658</v>
      </c>
      <c r="N28" s="28">
        <v>63.0252100840336</v>
      </c>
      <c r="O28" s="33">
        <v>21.796918767507</v>
      </c>
      <c r="P28" s="28">
        <v>50.4109589041096</v>
      </c>
      <c r="Q28" s="33">
        <v>31.7367123287671</v>
      </c>
      <c r="R28" s="28">
        <v>35.6353591160221</v>
      </c>
      <c r="S28" s="33">
        <v>26.9055248618785</v>
      </c>
      <c r="T28" s="28">
        <v>34.3406593406593</v>
      </c>
      <c r="U28" s="33">
        <v>31.8538461538462</v>
      </c>
      <c r="V28" s="28">
        <v>47.6712328767123</v>
      </c>
      <c r="W28" s="33">
        <v>30.4224657534247</v>
      </c>
      <c r="X28" s="28">
        <v>62.3626373626374</v>
      </c>
      <c r="Y28" s="33">
        <v>19.2733516483516</v>
      </c>
      <c r="Z28" s="28">
        <v>29.8630136986301</v>
      </c>
      <c r="AA28" s="33">
        <v>23.1334246575342</v>
      </c>
      <c r="AB28" s="28">
        <v>82.36914600550961</v>
      </c>
      <c r="AC28" s="33">
        <v>16.4013774104683</v>
      </c>
      <c r="AD28" s="28">
        <v>43.2876712328767</v>
      </c>
      <c r="AE28" s="33">
        <v>26.0824657534247</v>
      </c>
      <c r="AF28" s="28">
        <v>87.0879120879121</v>
      </c>
      <c r="AG28" s="33">
        <v>30.1269230769231</v>
      </c>
      <c r="AH28" s="28">
        <v>73.972602739726</v>
      </c>
      <c r="AI28" s="33">
        <v>30.8816438356164</v>
      </c>
      <c r="AJ28" s="28">
        <v>98.9041095890411</v>
      </c>
      <c r="AK28" s="33">
        <v>26.2553424657534</v>
      </c>
      <c r="AL28" s="28">
        <v>31.8681318681319</v>
      </c>
      <c r="AM28" s="33">
        <v>32.2876373626374</v>
      </c>
      <c r="AN28" s="28">
        <v>79.94505494505491</v>
      </c>
      <c r="AO28" s="33">
        <v>23.089010989011</v>
      </c>
      <c r="AP28" s="28">
        <v>43.1318681318681</v>
      </c>
      <c r="AQ28" s="33">
        <v>16.8085164835165</v>
      </c>
      <c r="AR28" s="28">
        <v>82.41758241758239</v>
      </c>
      <c r="AS28" s="33">
        <v>20.7615384615385</v>
      </c>
      <c r="AT28" s="28">
        <v>63.5359116022099</v>
      </c>
      <c r="AU28" s="33">
        <v>17.7066298342541</v>
      </c>
      <c r="AV28" s="28">
        <v>62.7118644067797</v>
      </c>
      <c r="AW28" s="33">
        <v>29.1135593220339</v>
      </c>
      <c r="AX28" s="28">
        <v>55.3719008264463</v>
      </c>
      <c r="AY28" s="33">
        <v>32.904958677686</v>
      </c>
      <c r="AZ28" s="28">
        <v>44.9315068493151</v>
      </c>
      <c r="BA28" s="33">
        <v>24.4983561643836</v>
      </c>
      <c r="BB28" s="28">
        <v>30.958904109589</v>
      </c>
      <c r="BC28" s="33">
        <v>32.6821917808219</v>
      </c>
      <c r="BD28" s="28">
        <v>100</v>
      </c>
      <c r="BE28" s="33">
        <v>24.1648351648352</v>
      </c>
      <c r="BF28" s="28">
        <v>28.7671232876712</v>
      </c>
      <c r="BG28" s="33">
        <v>26.2978082191781</v>
      </c>
      <c r="BH28" s="28">
        <v>38.7387387387387</v>
      </c>
      <c r="BI28" s="33">
        <v>21.7186186186186</v>
      </c>
      <c r="BJ28" s="28">
        <v>44.5454545454545</v>
      </c>
      <c r="BK28" s="33">
        <v>23.4030303030303</v>
      </c>
      <c r="BL28" s="28">
        <v>35.4395604395604</v>
      </c>
      <c r="BM28" s="33">
        <v>18.2263736263736</v>
      </c>
      <c r="BN28" s="28">
        <v>53.021978021978</v>
      </c>
      <c r="BO28" s="33">
        <v>32.1087912087912</v>
      </c>
      <c r="BP28" s="28">
        <v>33.6986301369863</v>
      </c>
      <c r="BQ28" s="33">
        <v>15.3591780821918</v>
      </c>
      <c r="BR28" s="28">
        <v>33.8842975206612</v>
      </c>
      <c r="BS28" s="33">
        <v>26.7801652892562</v>
      </c>
      <c r="BT28" s="28">
        <v>46.5753424657534</v>
      </c>
      <c r="BU28" s="33">
        <v>35.6490410958904</v>
      </c>
      <c r="BV28" s="28">
        <v>100</v>
      </c>
      <c r="BW28" s="33">
        <v>27.4628099173554</v>
      </c>
      <c r="BX28" s="28">
        <v>24.3835616438356</v>
      </c>
      <c r="BY28" s="33">
        <v>19.4693150684932</v>
      </c>
      <c r="BZ28" s="28">
        <v>100</v>
      </c>
      <c r="CA28" s="33">
        <v>24.1487012987013</v>
      </c>
      <c r="CB28" s="28">
        <v>99.7260273972603</v>
      </c>
      <c r="CC28" s="33">
        <v>28.6602739726027</v>
      </c>
      <c r="CD28" s="28">
        <v>31.2154696132597</v>
      </c>
      <c r="CE28" s="33">
        <v>20.0842541436464</v>
      </c>
      <c r="CF28" s="28">
        <v>19.3650793650794</v>
      </c>
      <c r="CG28" s="33">
        <v>32.8831746031746</v>
      </c>
      <c r="CH28" s="28">
        <v>16.8044077134986</v>
      </c>
      <c r="CI28" s="33">
        <v>32.736088154270</v>
      </c>
      <c r="CJ28" s="28">
        <v>21.0958904109589</v>
      </c>
      <c r="CK28" s="33">
        <v>22.8504109589041</v>
      </c>
      <c r="CL28" s="28">
        <v>30.958904109589</v>
      </c>
      <c r="CM28" s="33">
        <v>20.9331506849315</v>
      </c>
      <c r="CN28" s="28"/>
      <c r="CO28" s="33"/>
      <c r="CP28" s="28">
        <v>23.2198142414861</v>
      </c>
      <c r="CQ28" s="33">
        <v>32.8068111455108</v>
      </c>
      <c r="CR28" s="28">
        <v>49.041095890411</v>
      </c>
      <c r="CS28" s="33">
        <v>18.1419178082192</v>
      </c>
      <c r="CT28" s="28">
        <v>97.5274725274725</v>
      </c>
      <c r="CU28" s="33">
        <v>20.2337912087912</v>
      </c>
      <c r="CV28" s="28">
        <v>35.6164383561644</v>
      </c>
      <c r="CW28" s="33">
        <v>23.5506849315068</v>
      </c>
      <c r="CX28" s="28">
        <v>30.1369863013699</v>
      </c>
      <c r="CY28" s="33">
        <v>22.3597260273973</v>
      </c>
      <c r="CZ28" s="28">
        <v>2.18579234972678</v>
      </c>
      <c r="DA28" s="33">
        <v>32.0800546448087</v>
      </c>
      <c r="DB28" s="28">
        <v>100</v>
      </c>
      <c r="DC28" s="33">
        <v>27.9947945205479</v>
      </c>
      <c r="DD28" s="28">
        <v>99.4459833795014</v>
      </c>
      <c r="DE28" s="33">
        <v>23.2324099722992</v>
      </c>
      <c r="DF28" s="28">
        <v>100</v>
      </c>
      <c r="DG28" s="33">
        <v>27.1674931129477</v>
      </c>
      <c r="DH28" s="28">
        <v>56.9060773480663</v>
      </c>
      <c r="DI28" s="33">
        <v>22.6621546961326</v>
      </c>
      <c r="DJ28" s="28">
        <v>35.4395604395604</v>
      </c>
      <c r="DK28" s="33">
        <v>15.9771978021978</v>
      </c>
      <c r="DL28" s="28">
        <v>100</v>
      </c>
      <c r="DM28" s="33">
        <v>22.8623626373626</v>
      </c>
      <c r="DN28" s="32"/>
      <c r="DO28" s="52">
        <f>SUM(SUM(B28,D28,F28,H28,J28,L28,N28,P28,R28,T28,V28,X28,Z28,AB28,AD28,AF28,AH28,AJ28,AL28,AN28,AP28,AR28,AT28,AV28,AX28,AZ28,BB28,BD28,BF28,BH28),BJ28,BL28,BN28,BP28,BR28,BT28,BV28,BX28,BZ28,CB28,CD28,CF28,CH28,CJ28,CL28,CN28,CP28,CR28,CT28,CV28,CX28,CZ28,DB28,DD28,DF28,DH28,DJ28,DL28)/58</f>
        <v>55.6784919935269</v>
      </c>
      <c r="DP28" s="52">
        <f>SUM(SUM(C28,E28,G28,I28,K28,M28,O28,Q28,S28,U28,W28,Y28,AA28,AC28,AE28,AG28,AI28,AK28,AM28,AO28,AQ28,AS28,AU28,AW28,AY28,BA28,BC28,BE28,BG28,BI28),BK28,BM28,BO28,BQ28,BS28,BU28,BW28,BY28,CA28,CC28,CE28,CG28,CI28,CK28,CM28,CO28,CQ28,CS28,CU28,CW28,CY28,DA28,DC28,DE28,DG28,DI28,DK28,DM28)/58</f>
        <v>25.2291731135281</v>
      </c>
      <c r="DQ28" s="69"/>
    </row>
    <row r="29" ht="20.35" customHeight="1">
      <c r="A29" s="71">
        <v>1924</v>
      </c>
      <c r="B29" s="26">
        <v>12.568306010929</v>
      </c>
      <c r="C29" s="33">
        <v>21.5275956284153</v>
      </c>
      <c r="D29" s="28">
        <v>67.0391061452514</v>
      </c>
      <c r="E29" s="33">
        <v>19.9893854748603</v>
      </c>
      <c r="F29" s="28">
        <v>84.6153846153846</v>
      </c>
      <c r="G29" s="33">
        <v>28.4535714285714</v>
      </c>
      <c r="H29" s="28">
        <v>83.2876712328767</v>
      </c>
      <c r="I29" s="33">
        <v>18.9161643835616</v>
      </c>
      <c r="J29" s="28">
        <v>37.0879120879121</v>
      </c>
      <c r="K29" s="33">
        <v>31.4934065934066</v>
      </c>
      <c r="L29" s="28">
        <v>99.7267759562842</v>
      </c>
      <c r="M29" s="33">
        <v>27.1245901639344</v>
      </c>
      <c r="N29" s="28">
        <v>59.3406593406593</v>
      </c>
      <c r="O29" s="33">
        <v>21.5804945054945</v>
      </c>
      <c r="P29" s="28">
        <v>43.7158469945355</v>
      </c>
      <c r="Q29" s="33">
        <v>32.6874316939891</v>
      </c>
      <c r="R29" s="28">
        <v>28.4931506849315</v>
      </c>
      <c r="S29" s="33">
        <v>26.7775342465753</v>
      </c>
      <c r="T29" s="28">
        <v>23.9669421487603</v>
      </c>
      <c r="U29" s="33">
        <v>31.7231404958678</v>
      </c>
      <c r="V29" s="28">
        <v>46.1748633879781</v>
      </c>
      <c r="W29" s="33">
        <v>30.0928961748634</v>
      </c>
      <c r="X29" s="28">
        <v>62.7397260273973</v>
      </c>
      <c r="Y29" s="33">
        <v>19.4054794520548</v>
      </c>
      <c r="Z29" s="28">
        <v>35.3760445682451</v>
      </c>
      <c r="AA29" s="33">
        <v>23.1788300835655</v>
      </c>
      <c r="AB29" s="28">
        <v>60.632183908046</v>
      </c>
      <c r="AC29" s="33">
        <v>15.8841954022989</v>
      </c>
      <c r="AD29" s="28">
        <v>44.9315068493151</v>
      </c>
      <c r="AE29" s="33">
        <v>27.3052054794521</v>
      </c>
      <c r="AF29" s="28">
        <v>70.41095890410961</v>
      </c>
      <c r="AG29" s="33">
        <v>28.2386301369863</v>
      </c>
      <c r="AH29" s="28">
        <v>90.1639344262295</v>
      </c>
      <c r="AI29" s="33">
        <v>29.7527322404372</v>
      </c>
      <c r="AJ29" s="28">
        <v>100</v>
      </c>
      <c r="AK29" s="33">
        <v>24.8005464480874</v>
      </c>
      <c r="AL29" s="28">
        <v>30.5785123966942</v>
      </c>
      <c r="AM29" s="33">
        <v>33.0556473829201</v>
      </c>
      <c r="AN29" s="28">
        <v>69.7802197802198</v>
      </c>
      <c r="AO29" s="33">
        <v>21.7326923076923</v>
      </c>
      <c r="AP29" s="28">
        <v>42.5414364640884</v>
      </c>
      <c r="AQ29" s="33">
        <v>16.1604972375691</v>
      </c>
      <c r="AR29" s="28">
        <v>100</v>
      </c>
      <c r="AS29" s="33">
        <v>20.4282967032967</v>
      </c>
      <c r="AT29" s="28">
        <v>62.9120879120879</v>
      </c>
      <c r="AU29" s="33">
        <v>17.5255494505495</v>
      </c>
      <c r="AV29" s="28">
        <v>69.041095890411</v>
      </c>
      <c r="AW29" s="33">
        <v>28.0750684931507</v>
      </c>
      <c r="AX29" s="28">
        <v>62.7397260273973</v>
      </c>
      <c r="AY29" s="33">
        <v>31.8682191780822</v>
      </c>
      <c r="AZ29" s="28">
        <v>41.8032786885246</v>
      </c>
      <c r="BA29" s="33">
        <v>25.1926229508197</v>
      </c>
      <c r="BB29" s="28">
        <v>31.6939890710383</v>
      </c>
      <c r="BC29" s="33">
        <v>33.8937158469945</v>
      </c>
      <c r="BD29" s="28">
        <v>100</v>
      </c>
      <c r="BE29" s="33">
        <v>22.5281420765027</v>
      </c>
      <c r="BF29" s="28">
        <v>32.8767123287671</v>
      </c>
      <c r="BG29" s="33">
        <v>25.912602739726</v>
      </c>
      <c r="BH29" s="28">
        <v>39.6648044692737</v>
      </c>
      <c r="BI29" s="33">
        <v>21.0243016759777</v>
      </c>
      <c r="BJ29" s="28">
        <v>41.3690476190476</v>
      </c>
      <c r="BK29" s="33">
        <v>21.803869047619</v>
      </c>
      <c r="BL29" s="28">
        <v>34.6994535519126</v>
      </c>
      <c r="BM29" s="33">
        <v>17.731693989071</v>
      </c>
      <c r="BN29" s="28">
        <v>34.1530054644809</v>
      </c>
      <c r="BO29" s="33">
        <v>30.6027322404372</v>
      </c>
      <c r="BP29" s="28">
        <v>47.8142076502732</v>
      </c>
      <c r="BQ29" s="33">
        <v>15.075956284153</v>
      </c>
      <c r="BR29" s="28">
        <v>34.0720221606648</v>
      </c>
      <c r="BS29" s="33">
        <v>26.6509695290859</v>
      </c>
      <c r="BT29" s="28">
        <v>47.5409836065574</v>
      </c>
      <c r="BU29" s="33">
        <v>36.9002732240437</v>
      </c>
      <c r="BV29" s="28">
        <v>100</v>
      </c>
      <c r="BW29" s="33">
        <v>26.3685792349727</v>
      </c>
      <c r="BX29" s="28">
        <v>27.3224043715847</v>
      </c>
      <c r="BY29" s="33">
        <v>18.5590163934426</v>
      </c>
      <c r="BZ29" s="28">
        <v>100</v>
      </c>
      <c r="CA29" s="33">
        <v>22.5042763157895</v>
      </c>
      <c r="CB29" s="28">
        <v>30.7479224376731</v>
      </c>
      <c r="CC29" s="33">
        <v>26.5534626038781</v>
      </c>
      <c r="CD29" s="28">
        <v>20.2185792349727</v>
      </c>
      <c r="CE29" s="33">
        <v>19.2877049180328</v>
      </c>
      <c r="CF29" s="28">
        <v>22.4043715846995</v>
      </c>
      <c r="CG29" s="33">
        <v>33.2169398907104</v>
      </c>
      <c r="CH29" s="28">
        <v>20.4918032786885</v>
      </c>
      <c r="CI29" s="33">
        <v>32.6516393442623</v>
      </c>
      <c r="CJ29" s="28">
        <v>29.5081967213115</v>
      </c>
      <c r="CK29" s="33">
        <v>23.031693989071</v>
      </c>
      <c r="CL29" s="28">
        <v>20.5633802816901</v>
      </c>
      <c r="CM29" s="33">
        <v>20.1166197183099</v>
      </c>
      <c r="CN29" s="28"/>
      <c r="CO29" s="33"/>
      <c r="CP29" s="28">
        <v>24.8633879781421</v>
      </c>
      <c r="CQ29" s="33">
        <v>31.8267759562842</v>
      </c>
      <c r="CR29" s="28">
        <v>50.8196721311475</v>
      </c>
      <c r="CS29" s="33">
        <v>17.531693989071</v>
      </c>
      <c r="CT29" s="28">
        <v>99.7260273972603</v>
      </c>
      <c r="CU29" s="33">
        <v>19.0345205479452</v>
      </c>
      <c r="CV29" s="28">
        <v>49.4505494505495</v>
      </c>
      <c r="CW29" s="33">
        <v>22.4302197802198</v>
      </c>
      <c r="CX29" s="28">
        <v>33.879781420765</v>
      </c>
      <c r="CY29" s="33">
        <v>21.8191256830601</v>
      </c>
      <c r="CZ29" s="28">
        <v>4.13223140495868</v>
      </c>
      <c r="DA29" s="33">
        <v>31.8752066115702</v>
      </c>
      <c r="DB29" s="28">
        <v>100</v>
      </c>
      <c r="DC29" s="33">
        <v>27.3325136612022</v>
      </c>
      <c r="DD29" s="28">
        <v>99.4505494505495</v>
      </c>
      <c r="DE29" s="33">
        <v>21.9486263736264</v>
      </c>
      <c r="DF29" s="28">
        <v>100</v>
      </c>
      <c r="DG29" s="33">
        <v>25.6021917808219</v>
      </c>
      <c r="DH29" s="28">
        <v>58.4699453551913</v>
      </c>
      <c r="DI29" s="33">
        <v>22.2959016393443</v>
      </c>
      <c r="DJ29" s="28">
        <v>51.6574585635359</v>
      </c>
      <c r="DK29" s="33">
        <v>15.3187845303867</v>
      </c>
      <c r="DL29" s="28">
        <v>100</v>
      </c>
      <c r="DM29" s="33">
        <v>22.5707650273224</v>
      </c>
      <c r="DN29" s="32"/>
      <c r="DO29" s="52">
        <f>SUM(SUM(B29,D29,F29,H29,J29,L29,N29,P29,R29,T29,V29,X29,Z29,AB29,AD29,AF29,AH29,AJ29,AL29,AN29,AP29,AR29,AT29,AV29,AX29,AZ29,BB29,BD29,BF29,BH29),BJ29,BL29,BN29,BP29,BR29,BT29,BV29,BX29,BZ29,CB29,CD29,CF29,CH29,CJ29,CL29,CN29,CP29,CR29,CT29,CV29,CX29,CZ29,DB29,DD29,DF29,DH29,DJ29,DL29)/58</f>
        <v>54.6887336391755</v>
      </c>
      <c r="DP29" s="52">
        <f>SUM(SUM(C29,E29,G29,I29,K29,M29,O29,Q29,S29,U29,W29,Y29,AA29,AC29,AE29,AG29,AI29,AK29,AM29,AO29,AQ29,AS29,AU29,AW29,AY29,BA29,BC29,BE29,BG29,BI29),BK29,BM29,BO29,BQ29,BS29,BU29,BW29,BY29,CA29,CC29,CE29,CG29,CI29,CK29,CM29,CO29,CQ29,CS29,CU29,CW29,CY29,DA29,DC29,DE29,DG29,DI29,DK29,DM29)/58</f>
        <v>24.6837006733234</v>
      </c>
      <c r="DQ29" s="69"/>
    </row>
    <row r="30" ht="20.35" customHeight="1">
      <c r="A30" s="71">
        <v>1925</v>
      </c>
      <c r="B30" s="26">
        <v>11.7808219178082</v>
      </c>
      <c r="C30" s="33">
        <v>22.2142465753425</v>
      </c>
      <c r="D30" s="28">
        <v>52.5280898876404</v>
      </c>
      <c r="E30" s="33">
        <v>19.4584269662921</v>
      </c>
      <c r="F30" s="28">
        <v>73.07692307692309</v>
      </c>
      <c r="G30" s="33">
        <v>28.4197802197802</v>
      </c>
      <c r="H30" s="28">
        <v>35.0684931506849</v>
      </c>
      <c r="I30" s="33">
        <v>19.4956164383562</v>
      </c>
      <c r="J30" s="28">
        <v>45.3296703296703</v>
      </c>
      <c r="K30" s="33">
        <v>31.6656593406593</v>
      </c>
      <c r="L30" s="28">
        <v>100</v>
      </c>
      <c r="M30" s="33">
        <v>27.0398351648352</v>
      </c>
      <c r="N30" s="28">
        <v>58.0821917808219</v>
      </c>
      <c r="O30" s="33">
        <v>21.9016438356164</v>
      </c>
      <c r="P30" s="28">
        <v>39.7260273972603</v>
      </c>
      <c r="Q30" s="33">
        <v>31.5328767123288</v>
      </c>
      <c r="R30" s="28">
        <v>32.2314049586777</v>
      </c>
      <c r="S30" s="33">
        <v>26.196694214876</v>
      </c>
      <c r="T30" s="28">
        <v>23.8356164383562</v>
      </c>
      <c r="U30" s="33">
        <v>31.3230136986301</v>
      </c>
      <c r="V30" s="28">
        <v>66.3911845730028</v>
      </c>
      <c r="W30" s="33">
        <v>29.3600550964187</v>
      </c>
      <c r="X30" s="28">
        <v>51.1299435028249</v>
      </c>
      <c r="Y30" s="33">
        <v>19.6135593220339</v>
      </c>
      <c r="Z30" s="28">
        <v>36.9444444444444</v>
      </c>
      <c r="AA30" s="33">
        <v>22.6163888888889</v>
      </c>
      <c r="AB30" s="28">
        <v>39.9449035812672</v>
      </c>
      <c r="AC30" s="33">
        <v>16.3796143250689</v>
      </c>
      <c r="AD30" s="28">
        <v>42.4242424242424</v>
      </c>
      <c r="AE30" s="33">
        <v>26.2716253443526</v>
      </c>
      <c r="AF30" s="28">
        <v>36.5384615384615</v>
      </c>
      <c r="AG30" s="33">
        <v>28.8200549450549</v>
      </c>
      <c r="AH30" s="28">
        <v>100</v>
      </c>
      <c r="AI30" s="33">
        <v>29.6118131868132</v>
      </c>
      <c r="AJ30" s="28">
        <v>100</v>
      </c>
      <c r="AK30" s="33">
        <v>24.7747945205479</v>
      </c>
      <c r="AL30" s="28">
        <v>29.8882681564246</v>
      </c>
      <c r="AM30" s="33">
        <v>31.9360335195531</v>
      </c>
      <c r="AN30" s="28">
        <v>68.2191780821918</v>
      </c>
      <c r="AO30" s="33">
        <v>22.6704109589041</v>
      </c>
      <c r="AP30" s="28">
        <v>35.4570637119114</v>
      </c>
      <c r="AQ30" s="33">
        <v>16.4495844875346</v>
      </c>
      <c r="AR30" s="28">
        <v>99.7222222222222</v>
      </c>
      <c r="AS30" s="33">
        <v>20.1575</v>
      </c>
      <c r="AT30" s="28">
        <v>45.8563535911602</v>
      </c>
      <c r="AU30" s="33">
        <v>16.935635359116</v>
      </c>
      <c r="AV30" s="28">
        <v>77.0718232044199</v>
      </c>
      <c r="AW30" s="33">
        <v>28.2726519337017</v>
      </c>
      <c r="AX30" s="28">
        <v>67.6712328767123</v>
      </c>
      <c r="AY30" s="33">
        <v>31.7320547945205</v>
      </c>
      <c r="AZ30" s="28">
        <v>40.9972299168975</v>
      </c>
      <c r="BA30" s="33">
        <v>24.7343490304709</v>
      </c>
      <c r="BB30" s="28">
        <v>33.0578512396694</v>
      </c>
      <c r="BC30" s="33">
        <v>32.700826446281</v>
      </c>
      <c r="BD30" s="28">
        <v>100</v>
      </c>
      <c r="BE30" s="33">
        <v>23.512602739726</v>
      </c>
      <c r="BF30" s="28">
        <v>37.8082191780822</v>
      </c>
      <c r="BG30" s="33">
        <v>25.4353424657534</v>
      </c>
      <c r="BH30" s="28">
        <v>32.4175824175824</v>
      </c>
      <c r="BI30" s="33">
        <v>21.1395604395604</v>
      </c>
      <c r="BJ30" s="28">
        <v>45.3125</v>
      </c>
      <c r="BK30" s="33">
        <v>22.245</v>
      </c>
      <c r="BL30" s="28">
        <v>31.2328767123288</v>
      </c>
      <c r="BM30" s="33">
        <v>18.6024657534247</v>
      </c>
      <c r="BN30" s="28">
        <v>45.2054794520548</v>
      </c>
      <c r="BO30" s="33">
        <v>31.3432876712329</v>
      </c>
      <c r="BP30" s="28">
        <v>69.3370165745856</v>
      </c>
      <c r="BQ30" s="33">
        <v>15.2441988950276</v>
      </c>
      <c r="BR30" s="28">
        <v>28.2967032967033</v>
      </c>
      <c r="BS30" s="33">
        <v>26.0543956043956</v>
      </c>
      <c r="BT30" s="28">
        <v>71.50684931506849</v>
      </c>
      <c r="BU30" s="33">
        <v>35.0978082191781</v>
      </c>
      <c r="BV30" s="28">
        <v>89.2561983471074</v>
      </c>
      <c r="BW30" s="33">
        <v>27.2977961432507</v>
      </c>
      <c r="BX30" s="28">
        <v>26.8493150684932</v>
      </c>
      <c r="BY30" s="33">
        <v>19.2786301369863</v>
      </c>
      <c r="BZ30" s="28">
        <v>99.0353697749196</v>
      </c>
      <c r="CA30" s="33">
        <v>23.6418006430868</v>
      </c>
      <c r="CB30" s="28">
        <v>11.2328767123288</v>
      </c>
      <c r="CC30" s="33">
        <v>26.9057534246575</v>
      </c>
      <c r="CD30" s="28">
        <v>18.9041095890411</v>
      </c>
      <c r="CE30" s="33">
        <v>19.2128767123288</v>
      </c>
      <c r="CF30" s="28">
        <v>54.016620498615</v>
      </c>
      <c r="CG30" s="33">
        <v>32.7783933518006</v>
      </c>
      <c r="CH30" s="28">
        <v>21.7032967032967</v>
      </c>
      <c r="CI30" s="33">
        <v>32.1403846153846</v>
      </c>
      <c r="CJ30" s="28">
        <v>28.7671232876712</v>
      </c>
      <c r="CK30" s="33">
        <v>22.8298630136986</v>
      </c>
      <c r="CL30" s="28">
        <v>30.6849315068493</v>
      </c>
      <c r="CM30" s="33">
        <v>20.778904109589</v>
      </c>
      <c r="CN30" s="28"/>
      <c r="CO30" s="33"/>
      <c r="CP30" s="28">
        <v>31.043956043956</v>
      </c>
      <c r="CQ30" s="33">
        <v>32.5942307692308</v>
      </c>
      <c r="CR30" s="28">
        <v>48.7603305785124</v>
      </c>
      <c r="CS30" s="33">
        <v>17.7220385674931</v>
      </c>
      <c r="CT30" s="28">
        <v>100</v>
      </c>
      <c r="CU30" s="33">
        <v>19.4898351648352</v>
      </c>
      <c r="CV30" s="28">
        <v>58.4487534626039</v>
      </c>
      <c r="CW30" s="33">
        <v>23.2759002770083</v>
      </c>
      <c r="CX30" s="28">
        <v>36.986301369863</v>
      </c>
      <c r="CY30" s="33">
        <v>21.3871232876712</v>
      </c>
      <c r="CZ30" s="28">
        <v>11.5068493150685</v>
      </c>
      <c r="DA30" s="33">
        <v>32.6301369863014</v>
      </c>
      <c r="DB30" s="28">
        <v>100</v>
      </c>
      <c r="DC30" s="33">
        <v>27.9641095890411</v>
      </c>
      <c r="DD30" s="28">
        <v>92.2222222222222</v>
      </c>
      <c r="DE30" s="33">
        <v>22.5269444444444</v>
      </c>
      <c r="DF30" s="28">
        <v>99.7252747252747</v>
      </c>
      <c r="DG30" s="33">
        <v>26.381043956044</v>
      </c>
      <c r="DH30" s="28">
        <v>53.1506849315068</v>
      </c>
      <c r="DI30" s="33">
        <v>22.2227397260274</v>
      </c>
      <c r="DJ30" s="28">
        <v>69.61325966850831</v>
      </c>
      <c r="DK30" s="33">
        <v>15.5779005524862</v>
      </c>
      <c r="DL30" s="28">
        <v>100</v>
      </c>
      <c r="DM30" s="33">
        <v>22.1969529085873</v>
      </c>
      <c r="DN30" s="32"/>
      <c r="DO30" s="52">
        <f>SUM(SUM(B30,D30,F30,H30,J30,L30,N30,P30,R30,T30,V30,X30,Z30,AB30,AD30,AF30,AH30,AJ30,AL30,AN30,AP30,AR30,AT30,AV30,AX30,AZ30,BB30,BD30,BF30,BH30),BJ30,BL30,BN30,BP30,BR30,BT30,BV30,BX30,BZ30,CB30,CD30,CF30,CH30,CJ30,CL30,CN30,CP30,CR30,CT30,CV30,CX30,CZ30,DB30,DD30,DF30,DH30,DJ30,DL30)/58</f>
        <v>54.1403218027358</v>
      </c>
      <c r="DP30" s="52">
        <f>SUM(SUM(C30,E30,G30,I30,K30,M30,O30,Q30,S30,U30,W30,Y30,AA30,AC30,AE30,AG30,AI30,AK30,AM30,AO30,AQ30,AS30,AU30,AW30,AY30,BA30,BC30,BE30,BG30,BI30),BK30,BM30,BO30,BQ30,BS30,BU30,BW30,BY30,CA30,CC30,CE30,CG30,CI30,CK30,CM30,CO30,CQ30,CS30,CU30,CW30,CY30,DA30,DC30,DE30,DG30,DI30,DK30,DM30)/58</f>
        <v>24.7332064121795</v>
      </c>
      <c r="DQ30" s="69"/>
    </row>
    <row r="31" ht="20.35" customHeight="1">
      <c r="A31" s="71">
        <v>1926</v>
      </c>
      <c r="B31" s="26">
        <v>21.6438356164384</v>
      </c>
      <c r="C31" s="33">
        <v>21.9435616438356</v>
      </c>
      <c r="D31" s="28">
        <v>32.967032967033</v>
      </c>
      <c r="E31" s="33">
        <v>19.2096153846154</v>
      </c>
      <c r="F31" s="28">
        <v>75.0684931506849</v>
      </c>
      <c r="G31" s="33">
        <v>28.9093150684932</v>
      </c>
      <c r="H31" s="28">
        <v>50.4132231404959</v>
      </c>
      <c r="I31" s="33">
        <v>19.8592286501377</v>
      </c>
      <c r="J31" s="28">
        <v>47.6584022038567</v>
      </c>
      <c r="K31" s="33">
        <v>32.128650137741</v>
      </c>
      <c r="L31" s="28">
        <v>100</v>
      </c>
      <c r="M31" s="33">
        <v>27.5169863013699</v>
      </c>
      <c r="N31" s="28">
        <v>52.6170798898072</v>
      </c>
      <c r="O31" s="33">
        <v>21.7137741046832</v>
      </c>
      <c r="P31" s="28">
        <v>28.7671232876712</v>
      </c>
      <c r="Q31" s="33">
        <v>31.2901369863014</v>
      </c>
      <c r="R31" s="28">
        <v>43.013698630137</v>
      </c>
      <c r="S31" s="33">
        <v>27.3695890410959</v>
      </c>
      <c r="T31" s="28">
        <v>64.9315068493151</v>
      </c>
      <c r="U31" s="33">
        <v>32.3430136986301</v>
      </c>
      <c r="V31" s="28">
        <v>67.9452054794521</v>
      </c>
      <c r="W31" s="33">
        <v>29.9961643835616</v>
      </c>
      <c r="X31" s="28">
        <v>44.4759206798867</v>
      </c>
      <c r="Y31" s="33">
        <v>19.4107648725212</v>
      </c>
      <c r="Z31" s="28">
        <v>36.6391184573003</v>
      </c>
      <c r="AA31" s="33">
        <v>23.5961432506887</v>
      </c>
      <c r="AB31" s="28">
        <v>40.3314917127072</v>
      </c>
      <c r="AC31" s="33">
        <v>16.7986187845304</v>
      </c>
      <c r="AD31" s="28">
        <v>48.6263736263736</v>
      </c>
      <c r="AE31" s="33">
        <v>26.6406593406593</v>
      </c>
      <c r="AF31" s="28">
        <v>36.986301369863</v>
      </c>
      <c r="AG31" s="33">
        <v>30.4071232876712</v>
      </c>
      <c r="AH31" s="28">
        <v>73.62637362637361</v>
      </c>
      <c r="AI31" s="33">
        <v>31.042032967033</v>
      </c>
      <c r="AJ31" s="28">
        <v>100</v>
      </c>
      <c r="AK31" s="33">
        <v>25.8402739726027</v>
      </c>
      <c r="AL31" s="28">
        <v>32.2314049586777</v>
      </c>
      <c r="AM31" s="33">
        <v>32.831129476584</v>
      </c>
      <c r="AN31" s="28">
        <v>96.43835616438361</v>
      </c>
      <c r="AO31" s="33">
        <v>22.9158904109589</v>
      </c>
      <c r="AP31" s="28">
        <v>37.6373626373626</v>
      </c>
      <c r="AQ31" s="33">
        <v>16.9406593406593</v>
      </c>
      <c r="AR31" s="28">
        <v>99.7260273972603</v>
      </c>
      <c r="AS31" s="33">
        <v>20.8309589041096</v>
      </c>
      <c r="AT31" s="28">
        <v>44.3213296398892</v>
      </c>
      <c r="AU31" s="33">
        <v>18.2138504155125</v>
      </c>
      <c r="AV31" s="28">
        <v>74.7222222222222</v>
      </c>
      <c r="AW31" s="33">
        <v>29.6416666666667</v>
      </c>
      <c r="AX31" s="28">
        <v>76.43835616438361</v>
      </c>
      <c r="AY31" s="33">
        <v>33.5191780821918</v>
      </c>
      <c r="AZ31" s="28">
        <v>44.1988950276243</v>
      </c>
      <c r="BA31" s="33">
        <v>24.6718232044199</v>
      </c>
      <c r="BB31" s="28">
        <v>35.2777777777778</v>
      </c>
      <c r="BC31" s="33">
        <v>32.5233333333333</v>
      </c>
      <c r="BD31" s="28">
        <v>99.7260273972603</v>
      </c>
      <c r="BE31" s="33">
        <v>24.8602739726027</v>
      </c>
      <c r="BF31" s="28">
        <v>50.8333333333333</v>
      </c>
      <c r="BG31" s="33">
        <v>26.2269444444444</v>
      </c>
      <c r="BH31" s="28">
        <v>32.6027397260274</v>
      </c>
      <c r="BI31" s="33">
        <v>21.1871232876712</v>
      </c>
      <c r="BJ31" s="28">
        <v>45.5621301775148</v>
      </c>
      <c r="BK31" s="33">
        <v>22.8008875739645</v>
      </c>
      <c r="BL31" s="28">
        <v>38.9041095890411</v>
      </c>
      <c r="BM31" s="33">
        <v>18.7506849315068</v>
      </c>
      <c r="BN31" s="28">
        <v>49.862258953168</v>
      </c>
      <c r="BO31" s="33">
        <v>32.7462809917355</v>
      </c>
      <c r="BP31" s="28">
        <v>57.0247933884298</v>
      </c>
      <c r="BQ31" s="33">
        <v>15.5994490358127</v>
      </c>
      <c r="BR31" s="28">
        <v>20.3856749311295</v>
      </c>
      <c r="BS31" s="33">
        <v>27.0079889807163</v>
      </c>
      <c r="BT31" s="28">
        <v>91.50684931506849</v>
      </c>
      <c r="BU31" s="33">
        <v>36.007397260274</v>
      </c>
      <c r="BV31" s="28">
        <v>78.8461538461538</v>
      </c>
      <c r="BW31" s="33">
        <v>27.2013736263736</v>
      </c>
      <c r="BX31" s="28">
        <v>25.7534246575342</v>
      </c>
      <c r="BY31" s="33">
        <v>20.1383561643836</v>
      </c>
      <c r="BZ31" s="28">
        <v>100</v>
      </c>
      <c r="CA31" s="33">
        <v>24.0342019543974</v>
      </c>
      <c r="CB31" s="28">
        <v>17.9063360881543</v>
      </c>
      <c r="CC31" s="33">
        <v>28.2283746556474</v>
      </c>
      <c r="CD31" s="28">
        <v>22.5895316804408</v>
      </c>
      <c r="CE31" s="33">
        <v>20.1198347107438</v>
      </c>
      <c r="CF31" s="28">
        <v>56.0606060606061</v>
      </c>
      <c r="CG31" s="33">
        <v>34.650303030303</v>
      </c>
      <c r="CH31" s="28">
        <v>32.0441988950276</v>
      </c>
      <c r="CI31" s="33">
        <v>33.5408839779006</v>
      </c>
      <c r="CJ31" s="28">
        <v>29.041095890411</v>
      </c>
      <c r="CK31" s="33">
        <v>22.6427397260274</v>
      </c>
      <c r="CL31" s="28">
        <v>82.96703296703301</v>
      </c>
      <c r="CM31" s="33">
        <v>21.2233516483516</v>
      </c>
      <c r="CN31" s="28"/>
      <c r="CO31" s="33"/>
      <c r="CP31" s="28">
        <v>26.9230769230769</v>
      </c>
      <c r="CQ31" s="33">
        <v>34.4458791208791</v>
      </c>
      <c r="CR31" s="28">
        <v>47.9452054794521</v>
      </c>
      <c r="CS31" s="33">
        <v>17.8487671232877</v>
      </c>
      <c r="CT31" s="28">
        <v>99.7245179063361</v>
      </c>
      <c r="CU31" s="33">
        <v>20.2804407713499</v>
      </c>
      <c r="CV31" s="28">
        <v>84.38356164383561</v>
      </c>
      <c r="CW31" s="33">
        <v>23.0767123287671</v>
      </c>
      <c r="CX31" s="28">
        <v>25</v>
      </c>
      <c r="CY31" s="33">
        <v>22.460989010989</v>
      </c>
      <c r="CZ31" s="28">
        <v>10.6849315068493</v>
      </c>
      <c r="DA31" s="33">
        <v>32.3271232876712</v>
      </c>
      <c r="DB31" s="28">
        <v>100</v>
      </c>
      <c r="DC31" s="33">
        <v>27.8598901098901</v>
      </c>
      <c r="DD31" s="28">
        <v>91.1111111111111</v>
      </c>
      <c r="DE31" s="33">
        <v>22.4802777777778</v>
      </c>
      <c r="DF31" s="28">
        <v>72.5274725274725</v>
      </c>
      <c r="DG31" s="33">
        <v>27.0596153846154</v>
      </c>
      <c r="DH31" s="28">
        <v>55.8333333333333</v>
      </c>
      <c r="DI31" s="33">
        <v>22.0761111111111</v>
      </c>
      <c r="DJ31" s="28">
        <v>63.8121546961326</v>
      </c>
      <c r="DK31" s="33">
        <v>16.2149171270718</v>
      </c>
      <c r="DL31" s="28">
        <v>100</v>
      </c>
      <c r="DM31" s="33">
        <v>22.878904109589</v>
      </c>
      <c r="DN31" s="32"/>
      <c r="DO31" s="52">
        <f>SUM(SUM(B31,D31,F31,H31,J31,L31,N31,P31,R31,T31,V31,X31,Z31,AB31,AD31,AF31,AH31,AJ31,AL31,AN31,AP31,AR31,AT31,AV31,AX31,AZ31,BB31,BD31,BF31,BH31),BJ31,BL31,BN31,BP31,BR31,BT31,BV31,BX31,BZ31,CB31,CD31,CF31,CH31,CJ31,CL31,CN31,CP31,CR31,CT31,CV31,CX31,CZ31,DB31,DD31,DF31,DH31,DJ31,DL31)/58</f>
        <v>56.4256942929984</v>
      </c>
      <c r="DP31" s="52">
        <f>SUM(SUM(C31,E31,G31,I31,K31,M31,O31,Q31,S31,U31,W31,Y31,AA31,AC31,AE31,AG31,AI31,AK31,AM31,AO31,AQ31,AS31,AU31,AW31,AY31,BA31,BC31,BE31,BG31,BI31),BK31,BM31,BO31,BQ31,BS31,BU31,BW31,BY31,CA31,CC31,CE31,CG31,CI31,CK31,CM31,CO31,CQ31,CS31,CU31,CW31,CY31,DA31,DC31,DE31,DG31,DI31,DK31,DM31)/58</f>
        <v>25.3347406832713</v>
      </c>
      <c r="DQ31" s="69"/>
    </row>
    <row r="32" ht="20.35" customHeight="1">
      <c r="A32" s="71">
        <v>1927</v>
      </c>
      <c r="B32" s="26">
        <v>18.4065934065934</v>
      </c>
      <c r="C32" s="33">
        <v>22.0032967032967</v>
      </c>
      <c r="D32" s="28">
        <v>38.9041095890411</v>
      </c>
      <c r="E32" s="33">
        <v>19.3394520547945</v>
      </c>
      <c r="F32" s="28">
        <v>71.1111111111111</v>
      </c>
      <c r="G32" s="33">
        <v>28.91</v>
      </c>
      <c r="H32" s="28">
        <v>61.9178082191781</v>
      </c>
      <c r="I32" s="33">
        <v>19.5602739726027</v>
      </c>
      <c r="J32" s="28">
        <v>41.0468319559229</v>
      </c>
      <c r="K32" s="33">
        <v>31.9504132231405</v>
      </c>
      <c r="L32" s="28">
        <v>100</v>
      </c>
      <c r="M32" s="33">
        <v>27.446301369863</v>
      </c>
      <c r="N32" s="28">
        <v>58.6776859504132</v>
      </c>
      <c r="O32" s="33">
        <v>22.4550964187328</v>
      </c>
      <c r="P32" s="28">
        <v>33.1491712707182</v>
      </c>
      <c r="Q32" s="33">
        <v>31.3171270718232</v>
      </c>
      <c r="R32" s="28">
        <v>45.8333333333333</v>
      </c>
      <c r="S32" s="33">
        <v>26.1083333333333</v>
      </c>
      <c r="T32" s="28">
        <v>55.6473829201102</v>
      </c>
      <c r="U32" s="33">
        <v>32.0545454545455</v>
      </c>
      <c r="V32" s="28">
        <v>42.8571428571429</v>
      </c>
      <c r="W32" s="33">
        <v>29.3409340659341</v>
      </c>
      <c r="X32" s="28">
        <v>45.7534246575342</v>
      </c>
      <c r="Y32" s="33">
        <v>19.4224657534247</v>
      </c>
      <c r="Z32" s="28">
        <v>40.3614457831325</v>
      </c>
      <c r="AA32" s="33">
        <v>22.7277108433735</v>
      </c>
      <c r="AB32" s="28">
        <v>50</v>
      </c>
      <c r="AC32" s="33">
        <v>16.3032967032967</v>
      </c>
      <c r="AD32" s="28">
        <v>46.978021978022</v>
      </c>
      <c r="AE32" s="33">
        <v>26.6934065934066</v>
      </c>
      <c r="AF32" s="28">
        <v>72.6519337016575</v>
      </c>
      <c r="AG32" s="33">
        <v>29.9</v>
      </c>
      <c r="AH32" s="28">
        <v>44.1095890410959</v>
      </c>
      <c r="AI32" s="33">
        <v>29.2643835616438</v>
      </c>
      <c r="AJ32" s="28">
        <v>100</v>
      </c>
      <c r="AK32" s="33">
        <v>25.4232044198895</v>
      </c>
      <c r="AL32" s="28">
        <v>26.3013698630137</v>
      </c>
      <c r="AM32" s="33">
        <v>33.0021917808219</v>
      </c>
      <c r="AN32" s="28">
        <v>99.7252747252747</v>
      </c>
      <c r="AO32" s="33">
        <v>23.093956043956</v>
      </c>
      <c r="AP32" s="28">
        <v>33.6986301369863</v>
      </c>
      <c r="AQ32" s="33">
        <v>16.2164383561644</v>
      </c>
      <c r="AR32" s="28">
        <v>79.3388429752066</v>
      </c>
      <c r="AS32" s="33">
        <v>21.3553719008264</v>
      </c>
      <c r="AT32" s="28">
        <v>46.4454976303318</v>
      </c>
      <c r="AU32" s="33">
        <v>19.9587677725118</v>
      </c>
      <c r="AV32" s="28">
        <v>84.0659340659341</v>
      </c>
      <c r="AW32" s="33">
        <v>27.0835164835165</v>
      </c>
      <c r="AX32" s="28">
        <v>82.7397260273973</v>
      </c>
      <c r="AY32" s="33">
        <v>32.0383561643836</v>
      </c>
      <c r="AZ32" s="28">
        <v>42.8571428571429</v>
      </c>
      <c r="BA32" s="33">
        <v>25.0093406593407</v>
      </c>
      <c r="BB32" s="28">
        <v>34.6153846153846</v>
      </c>
      <c r="BC32" s="33">
        <v>33.0953296703297</v>
      </c>
      <c r="BD32" s="28">
        <v>100</v>
      </c>
      <c r="BE32" s="33">
        <v>23.7032876712329</v>
      </c>
      <c r="BF32" s="28">
        <v>50.5494505494505</v>
      </c>
      <c r="BG32" s="33">
        <v>25.6708791208791</v>
      </c>
      <c r="BH32" s="28">
        <v>30.4945054945055</v>
      </c>
      <c r="BI32" s="33">
        <v>21.9986263736264</v>
      </c>
      <c r="BJ32" s="28">
        <v>53.3333333333333</v>
      </c>
      <c r="BK32" s="33">
        <v>23.2457575757576</v>
      </c>
      <c r="BL32" s="28">
        <v>38.4615384615385</v>
      </c>
      <c r="BM32" s="33">
        <v>18.0972527472527</v>
      </c>
      <c r="BN32" s="28">
        <v>38.3561643835616</v>
      </c>
      <c r="BO32" s="33">
        <v>31.8254794520548</v>
      </c>
      <c r="BP32" s="28">
        <v>46.0055096418733</v>
      </c>
      <c r="BQ32" s="33">
        <v>15.1873278236915</v>
      </c>
      <c r="BR32" s="28">
        <v>19.7802197802198</v>
      </c>
      <c r="BS32" s="33">
        <v>26.1115384615385</v>
      </c>
      <c r="BT32" s="28">
        <v>80.2739726027397</v>
      </c>
      <c r="BU32" s="33">
        <v>35.4739726027397</v>
      </c>
      <c r="BV32" s="28">
        <v>63.1868131868132</v>
      </c>
      <c r="BW32" s="33">
        <v>27.3054945054945</v>
      </c>
      <c r="BX32" s="28">
        <v>22.4657534246575</v>
      </c>
      <c r="BY32" s="33">
        <v>19.8756164383562</v>
      </c>
      <c r="BZ32" s="28">
        <v>100</v>
      </c>
      <c r="CA32" s="33">
        <v>24.6042904290429</v>
      </c>
      <c r="CB32" s="28">
        <v>14.404432132964</v>
      </c>
      <c r="CC32" s="33">
        <v>26.8058171745152</v>
      </c>
      <c r="CD32" s="28">
        <v>20.2739726027397</v>
      </c>
      <c r="CE32" s="33">
        <v>19.2693150684932</v>
      </c>
      <c r="CF32" s="28">
        <v>52.6785714285714</v>
      </c>
      <c r="CG32" s="33">
        <v>33.6107142857143</v>
      </c>
      <c r="CH32" s="28">
        <v>35.1648351648352</v>
      </c>
      <c r="CI32" s="33">
        <v>32.2898351648352</v>
      </c>
      <c r="CJ32" s="28">
        <v>30.4109589041096</v>
      </c>
      <c r="CK32" s="33">
        <v>23.0832876712329</v>
      </c>
      <c r="CL32" s="28">
        <v>91.2328767123288</v>
      </c>
      <c r="CM32" s="33">
        <v>20.4293150684932</v>
      </c>
      <c r="CN32" s="28"/>
      <c r="CO32" s="33"/>
      <c r="CP32" s="28">
        <v>23.0769230769231</v>
      </c>
      <c r="CQ32" s="33">
        <v>32.7585164835165</v>
      </c>
      <c r="CR32" s="28">
        <v>44.6575342465753</v>
      </c>
      <c r="CS32" s="33">
        <v>17.8071232876712</v>
      </c>
      <c r="CT32" s="28">
        <v>100</v>
      </c>
      <c r="CU32" s="33">
        <v>19.8660220994475</v>
      </c>
      <c r="CV32" s="28">
        <v>86.57534246575339</v>
      </c>
      <c r="CW32" s="33">
        <v>23.4665753424658</v>
      </c>
      <c r="CX32" s="28">
        <v>20.5479452054795</v>
      </c>
      <c r="CY32" s="33">
        <v>21.1432876712329</v>
      </c>
      <c r="CZ32" s="28">
        <v>93.1506849315068</v>
      </c>
      <c r="DA32" s="33">
        <v>33.653698630137</v>
      </c>
      <c r="DB32" s="28">
        <v>100</v>
      </c>
      <c r="DC32" s="33">
        <v>27.5667582417582</v>
      </c>
      <c r="DD32" s="28">
        <v>91.4364640883978</v>
      </c>
      <c r="DE32" s="33">
        <v>22.5085635359116</v>
      </c>
      <c r="DF32" s="28">
        <v>79.7260273972603</v>
      </c>
      <c r="DG32" s="33">
        <v>27.0098630136986</v>
      </c>
      <c r="DH32" s="28">
        <v>58.6776859504132</v>
      </c>
      <c r="DI32" s="33">
        <v>22.4314049586777</v>
      </c>
      <c r="DJ32" s="28">
        <v>96.14325068870519</v>
      </c>
      <c r="DK32" s="33">
        <v>15.7179063360882</v>
      </c>
      <c r="DL32" s="28">
        <v>100</v>
      </c>
      <c r="DM32" s="33">
        <v>22.4585164835165</v>
      </c>
      <c r="DN32" s="32"/>
      <c r="DO32" s="52">
        <f>SUM(SUM(B32,D32,F32,H32,J32,L32,N32,P32,R32,T32,V32,X32,Z32,AB32,AD32,AF32,AH32,AJ32,AL32,AN32,AP32,AR32,AT32,AV32,AX32,AZ32,BB32,BD32,BF32,BH32),BJ32,BL32,BN32,BP32,BR32,BT32,BV32,BX32,BZ32,CB32,CD32,CF32,CH32,CJ32,CL32,CN32,CP32,CR32,CT32,CV32,CX32,CZ32,DB32,DD32,DF32,DH32,DJ32,DL32)/58</f>
        <v>57.5133009566129</v>
      </c>
      <c r="DP32" s="52">
        <f>SUM(SUM(C32,E32,G32,I32,K32,M32,O32,Q32,S32,U32,W32,Y32,AA32,AC32,AE32,AG32,AI32,AK32,AM32,AO32,AQ32,AS32,AU32,AW32,AY32,BA32,BC32,BE32,BG32,BI32),BK32,BM32,BO32,BQ32,BS32,BU32,BW32,BY32,CA32,CC32,CE32,CG32,CI32,CK32,CM32,CO32,CQ32,CS32,CU32,CW32,CY32,DA32,DC32,DE32,DG32,DI32,DK32,DM32)/58</f>
        <v>25.0184132297197</v>
      </c>
      <c r="DQ32" s="69"/>
    </row>
    <row r="33" ht="20.35" customHeight="1">
      <c r="A33" s="71">
        <v>1928</v>
      </c>
      <c r="B33" s="26">
        <v>19.672131147541</v>
      </c>
      <c r="C33" s="33">
        <v>22.155737704918</v>
      </c>
      <c r="D33" s="28">
        <v>41.5300546448087</v>
      </c>
      <c r="E33" s="33">
        <v>19.2532786885246</v>
      </c>
      <c r="F33" s="28">
        <v>81.0958904109589</v>
      </c>
      <c r="G33" s="33">
        <v>30.1098630136986</v>
      </c>
      <c r="H33" s="28">
        <v>59.1715976331361</v>
      </c>
      <c r="I33" s="33">
        <v>20.7594674556213</v>
      </c>
      <c r="J33" s="28">
        <v>31.129476584022</v>
      </c>
      <c r="K33" s="33">
        <v>32.4030303030303</v>
      </c>
      <c r="L33" s="28">
        <v>100</v>
      </c>
      <c r="M33" s="33">
        <v>28.3642076502732</v>
      </c>
      <c r="N33" s="28">
        <v>65.74585635359119</v>
      </c>
      <c r="O33" s="33">
        <v>22.5798342541436</v>
      </c>
      <c r="P33" s="28">
        <v>39.6174863387978</v>
      </c>
      <c r="Q33" s="33">
        <v>32.105737704918</v>
      </c>
      <c r="R33" s="28">
        <v>30.0275482093664</v>
      </c>
      <c r="S33" s="33">
        <v>26.4809917355372</v>
      </c>
      <c r="T33" s="28">
        <v>55.3424657534247</v>
      </c>
      <c r="U33" s="33">
        <v>32.0523287671233</v>
      </c>
      <c r="V33" s="28">
        <v>50.1369863013699</v>
      </c>
      <c r="W33" s="33">
        <v>29.6131506849315</v>
      </c>
      <c r="X33" s="28">
        <v>52.4725274725275</v>
      </c>
      <c r="Y33" s="33">
        <v>19.3491758241758</v>
      </c>
      <c r="Z33" s="28">
        <v>56.1643835616438</v>
      </c>
      <c r="AA33" s="33">
        <v>23.3101369863014</v>
      </c>
      <c r="AB33" s="28">
        <v>55.6164383561644</v>
      </c>
      <c r="AC33" s="33">
        <v>16.7920547945205</v>
      </c>
      <c r="AD33" s="28">
        <v>33.6065573770492</v>
      </c>
      <c r="AE33" s="33">
        <v>26.6704918032787</v>
      </c>
      <c r="AF33" s="28">
        <v>76.09890109890109</v>
      </c>
      <c r="AG33" s="33">
        <v>30.3461538461538</v>
      </c>
      <c r="AH33" s="28">
        <v>39.5543175487465</v>
      </c>
      <c r="AI33" s="33">
        <v>30.5632311977716</v>
      </c>
      <c r="AJ33" s="28">
        <v>100</v>
      </c>
      <c r="AK33" s="33">
        <v>25.977868852459</v>
      </c>
      <c r="AL33" s="28">
        <v>20.8791208791209</v>
      </c>
      <c r="AM33" s="33">
        <v>32.7958791208791</v>
      </c>
      <c r="AN33" s="28">
        <v>99.7267759562842</v>
      </c>
      <c r="AO33" s="33">
        <v>23.174043715847</v>
      </c>
      <c r="AP33" s="28">
        <v>28.1420765027322</v>
      </c>
      <c r="AQ33" s="33">
        <v>17.0800546448087</v>
      </c>
      <c r="AR33" s="28">
        <v>69.58904109589039</v>
      </c>
      <c r="AS33" s="33">
        <v>21.2112328767123</v>
      </c>
      <c r="AT33" s="28">
        <v>49.3150684931507</v>
      </c>
      <c r="AU33" s="33">
        <v>18.3358904109589</v>
      </c>
      <c r="AV33" s="28">
        <v>95.29085872576179</v>
      </c>
      <c r="AW33" s="33">
        <v>28.511080332410</v>
      </c>
      <c r="AX33" s="28">
        <v>98.6225895316804</v>
      </c>
      <c r="AY33" s="33">
        <v>33.2559228650138</v>
      </c>
      <c r="AZ33" s="28">
        <v>40.1098901098901</v>
      </c>
      <c r="BA33" s="33">
        <v>24.4230769230769</v>
      </c>
      <c r="BB33" s="28">
        <v>32.6869806094183</v>
      </c>
      <c r="BC33" s="33">
        <v>34.7138504155125</v>
      </c>
      <c r="BD33" s="28">
        <v>100</v>
      </c>
      <c r="BE33" s="33">
        <v>24.1661202185792</v>
      </c>
      <c r="BF33" s="28">
        <v>50.1369863013699</v>
      </c>
      <c r="BG33" s="33">
        <v>26.3049315068493</v>
      </c>
      <c r="BH33" s="28">
        <v>41.2568306010929</v>
      </c>
      <c r="BI33" s="33">
        <v>22.0838797814208</v>
      </c>
      <c r="BJ33" s="28">
        <v>58.8957055214724</v>
      </c>
      <c r="BK33" s="33">
        <v>23.121472392638</v>
      </c>
      <c r="BL33" s="28">
        <v>41.5300546448087</v>
      </c>
      <c r="BM33" s="33">
        <v>18.0882513661202</v>
      </c>
      <c r="BN33" s="28">
        <v>37.7049180327869</v>
      </c>
      <c r="BO33" s="33">
        <v>31.9071038251366</v>
      </c>
      <c r="BP33" s="28">
        <v>34.1530054644809</v>
      </c>
      <c r="BQ33" s="33">
        <v>16.066393442623</v>
      </c>
      <c r="BR33" s="28">
        <v>24.0437158469945</v>
      </c>
      <c r="BS33" s="33">
        <v>26.1177595628415</v>
      </c>
      <c r="BT33" s="28">
        <v>68.0327868852459</v>
      </c>
      <c r="BU33" s="33">
        <v>36.716393442623</v>
      </c>
      <c r="BV33" s="28">
        <v>48.9071038251366</v>
      </c>
      <c r="BW33" s="33">
        <v>27.5532786885246</v>
      </c>
      <c r="BX33" s="28">
        <v>28.1420765027322</v>
      </c>
      <c r="BY33" s="33">
        <v>20.2</v>
      </c>
      <c r="BZ33" s="28">
        <v>100</v>
      </c>
      <c r="CA33" s="33">
        <v>24.5819672131148</v>
      </c>
      <c r="CB33" s="28">
        <v>32.1329639889197</v>
      </c>
      <c r="CC33" s="33">
        <v>28.2260387811634</v>
      </c>
      <c r="CD33" s="28">
        <v>24.6575342465753</v>
      </c>
      <c r="CE33" s="33">
        <v>20.5117808219178</v>
      </c>
      <c r="CF33" s="28">
        <v>66.1087866108787</v>
      </c>
      <c r="CG33" s="33">
        <v>32.934309623431</v>
      </c>
      <c r="CH33" s="28">
        <v>26.0989010989011</v>
      </c>
      <c r="CI33" s="33">
        <v>33.0052197802198</v>
      </c>
      <c r="CJ33" s="28">
        <v>26.5027322404372</v>
      </c>
      <c r="CK33" s="33">
        <v>22.9379781420765</v>
      </c>
      <c r="CL33" s="28">
        <v>90.41095890410961</v>
      </c>
      <c r="CM33" s="33">
        <v>21.1805479452055</v>
      </c>
      <c r="CN33" s="28"/>
      <c r="CO33" s="33"/>
      <c r="CP33" s="28">
        <v>21.0382513661202</v>
      </c>
      <c r="CQ33" s="33">
        <v>33.7871584699454</v>
      </c>
      <c r="CR33" s="28">
        <v>49.4535519125683</v>
      </c>
      <c r="CS33" s="33">
        <v>17.8792349726776</v>
      </c>
      <c r="CT33" s="28">
        <v>100</v>
      </c>
      <c r="CU33" s="33">
        <v>20.3421917808219</v>
      </c>
      <c r="CV33" s="28">
        <v>91.50684931506849</v>
      </c>
      <c r="CW33" s="33">
        <v>23.6120547945205</v>
      </c>
      <c r="CX33" s="28">
        <v>19.672131147541</v>
      </c>
      <c r="CY33" s="33">
        <v>22.3691256830601</v>
      </c>
      <c r="CZ33" s="28">
        <v>100</v>
      </c>
      <c r="DA33" s="33">
        <v>31.778729281768</v>
      </c>
      <c r="DB33" s="28">
        <v>100</v>
      </c>
      <c r="DC33" s="33">
        <v>27.8447580645161</v>
      </c>
      <c r="DD33" s="28">
        <v>87.0879120879121</v>
      </c>
      <c r="DE33" s="33">
        <v>23.1203296703297</v>
      </c>
      <c r="DF33" s="28">
        <v>99.4459833795014</v>
      </c>
      <c r="DG33" s="33">
        <v>27.6385041551247</v>
      </c>
      <c r="DH33" s="28">
        <v>61.4754098360656</v>
      </c>
      <c r="DI33" s="33">
        <v>22.6379781420765</v>
      </c>
      <c r="DJ33" s="28">
        <v>67.7685950413223</v>
      </c>
      <c r="DK33" s="33">
        <v>16.5079889807163</v>
      </c>
      <c r="DL33" s="28">
        <v>99.7252747252747</v>
      </c>
      <c r="DM33" s="33">
        <v>23.0370879120879</v>
      </c>
      <c r="DN33" s="32"/>
      <c r="DO33" s="52">
        <f>SUM(SUM(B33,D33,F33,H33,J33,L33,N33,P33,R33,T33,V33,X33,Z33,AB33,AD33,AF33,AH33,AJ33,AL33,AN33,AP33,AR33,AT33,AV33,AX33,AZ33,BB33,BD33,BF33,BH33),BJ33,BL33,BN33,BP33,BR33,BT33,BV33,BX33,BZ33,CB33,CD33,CF33,CH33,CJ33,CL33,CN33,CP33,CR33,CT33,CV33,CX33,CZ33,DB33,DD33,DF33,DH33,DJ33,DL33)/58</f>
        <v>58.1970884249701</v>
      </c>
      <c r="DP33" s="52">
        <f>SUM(SUM(C33,E33,G33,I33,K33,M33,O33,Q33,S33,U33,W33,Y33,AA33,AC33,AE33,AG33,AI33,AK33,AM33,AO33,AQ33,AS33,AU33,AW33,AY33,BA33,BC33,BE33,BG33,BI33),BK33,BM33,BO33,BQ33,BS33,BU33,BW33,BY33,CA33,CC33,CE33,CG33,CI33,CK33,CM33,CO33,CQ33,CS33,CU33,CW33,CY33,DA33,DC33,DE33,DG33,DI33,DK33,DM33)/58</f>
        <v>25.4148480879777</v>
      </c>
      <c r="DQ33" s="69"/>
    </row>
    <row r="34" ht="20.35" customHeight="1">
      <c r="A34" s="71">
        <v>1929</v>
      </c>
      <c r="B34" s="26">
        <v>20.5479452054795</v>
      </c>
      <c r="C34" s="33">
        <v>21.1709589041096</v>
      </c>
      <c r="D34" s="28">
        <v>64.819944598338</v>
      </c>
      <c r="E34" s="33">
        <v>18.8371191135734</v>
      </c>
      <c r="F34" s="28">
        <v>77.4725274725275</v>
      </c>
      <c r="G34" s="33">
        <v>28.1494505494505</v>
      </c>
      <c r="H34" s="28">
        <v>37.3961218836565</v>
      </c>
      <c r="I34" s="33">
        <v>19.9659279778393</v>
      </c>
      <c r="J34" s="28">
        <v>22.5895316804408</v>
      </c>
      <c r="K34" s="33">
        <v>31.1892561983471</v>
      </c>
      <c r="L34" s="28">
        <v>100</v>
      </c>
      <c r="M34" s="33">
        <v>28.067679558011</v>
      </c>
      <c r="N34" s="28">
        <v>56.986301369863</v>
      </c>
      <c r="O34" s="33">
        <v>22.5016438356164</v>
      </c>
      <c r="P34" s="28">
        <v>47.1232876712329</v>
      </c>
      <c r="Q34" s="33">
        <v>31.4186301369863</v>
      </c>
      <c r="R34" s="28">
        <v>52.8925619834711</v>
      </c>
      <c r="S34" s="33">
        <v>26.7118457300275</v>
      </c>
      <c r="T34" s="28">
        <v>64.50704225352111</v>
      </c>
      <c r="U34" s="33">
        <v>31.6256338028169</v>
      </c>
      <c r="V34" s="28">
        <v>98.8732394366197</v>
      </c>
      <c r="W34" s="33">
        <v>29.5016901408451</v>
      </c>
      <c r="X34" s="28">
        <v>60.6060606060606</v>
      </c>
      <c r="Y34" s="33">
        <v>18.8694214876033</v>
      </c>
      <c r="Z34" s="28">
        <v>98.07692307692309</v>
      </c>
      <c r="AA34" s="33">
        <v>22.8461538461538</v>
      </c>
      <c r="AB34" s="28">
        <v>52.2099447513812</v>
      </c>
      <c r="AC34" s="33">
        <v>15.6240331491713</v>
      </c>
      <c r="AD34" s="28">
        <v>33.1506849315068</v>
      </c>
      <c r="AE34" s="33">
        <v>26.2624657534247</v>
      </c>
      <c r="AF34" s="28">
        <v>78.9473684210526</v>
      </c>
      <c r="AG34" s="33">
        <v>30.0952908587258</v>
      </c>
      <c r="AH34" s="28">
        <v>30.2197802197802</v>
      </c>
      <c r="AI34" s="33">
        <v>30.1282967032967</v>
      </c>
      <c r="AJ34" s="28">
        <v>100</v>
      </c>
      <c r="AK34" s="33">
        <v>25.5493112947658</v>
      </c>
      <c r="AL34" s="28">
        <v>25.4794520547945</v>
      </c>
      <c r="AM34" s="33">
        <v>32.3002739726027</v>
      </c>
      <c r="AN34" s="28">
        <v>99.45205479452051</v>
      </c>
      <c r="AO34" s="33">
        <v>22.3594520547945</v>
      </c>
      <c r="AP34" s="28">
        <v>42.7397260273973</v>
      </c>
      <c r="AQ34" s="33">
        <v>16.0216438356164</v>
      </c>
      <c r="AR34" s="28">
        <v>39.010989010989</v>
      </c>
      <c r="AS34" s="33">
        <v>20.607967032967</v>
      </c>
      <c r="AT34" s="28">
        <v>63.8356164383562</v>
      </c>
      <c r="AU34" s="33">
        <v>17.1315068493151</v>
      </c>
      <c r="AV34" s="28">
        <v>95.60439560439561</v>
      </c>
      <c r="AW34" s="33">
        <v>28.4796703296703</v>
      </c>
      <c r="AX34" s="28">
        <v>95.8677685950413</v>
      </c>
      <c r="AY34" s="33">
        <v>32.0154269972452</v>
      </c>
      <c r="AZ34" s="28">
        <v>45.0549450549451</v>
      </c>
      <c r="BA34" s="33">
        <v>24.2901098901099</v>
      </c>
      <c r="BB34" s="28">
        <v>35.3424657534247</v>
      </c>
      <c r="BC34" s="33">
        <v>33.5369863013699</v>
      </c>
      <c r="BD34" s="28">
        <v>100</v>
      </c>
      <c r="BE34" s="33">
        <v>23.5771978021978</v>
      </c>
      <c r="BF34" s="28">
        <v>50.1369863013699</v>
      </c>
      <c r="BG34" s="33">
        <v>25.3043835616438</v>
      </c>
      <c r="BH34" s="28">
        <v>44.5054945054945</v>
      </c>
      <c r="BI34" s="33">
        <v>21.5368131868132</v>
      </c>
      <c r="BJ34" s="28">
        <v>66.7638483965015</v>
      </c>
      <c r="BK34" s="33">
        <v>22.1454810495627</v>
      </c>
      <c r="BL34" s="28">
        <v>42.8571428571429</v>
      </c>
      <c r="BM34" s="33">
        <v>17.063025210084</v>
      </c>
      <c r="BN34" s="28">
        <v>45.2054794520548</v>
      </c>
      <c r="BO34" s="33">
        <v>31.5443835616438</v>
      </c>
      <c r="BP34" s="28">
        <v>33.1506849315068</v>
      </c>
      <c r="BQ34" s="33">
        <v>15.0717808219178</v>
      </c>
      <c r="BR34" s="28">
        <v>19.2837465564738</v>
      </c>
      <c r="BS34" s="33">
        <v>26.2754820936639</v>
      </c>
      <c r="BT34" s="28">
        <v>71.7808219178082</v>
      </c>
      <c r="BU34" s="33">
        <v>35.2545205479452</v>
      </c>
      <c r="BV34" s="28">
        <v>51.7808219178082</v>
      </c>
      <c r="BW34" s="33">
        <v>26.5493150684932</v>
      </c>
      <c r="BX34" s="28">
        <v>32.8767123287671</v>
      </c>
      <c r="BY34" s="33">
        <v>19.1528767123288</v>
      </c>
      <c r="BZ34" s="28">
        <v>100</v>
      </c>
      <c r="CA34" s="33">
        <v>23.5293548387097</v>
      </c>
      <c r="CB34" s="28">
        <v>46.027397260274</v>
      </c>
      <c r="CC34" s="33">
        <v>27.7019178082192</v>
      </c>
      <c r="CD34" s="28">
        <v>67.4698795180723</v>
      </c>
      <c r="CE34" s="33">
        <v>19.9825301204819</v>
      </c>
      <c r="CF34" s="28">
        <v>99.7206703910615</v>
      </c>
      <c r="CG34" s="33">
        <v>33.1332402234637</v>
      </c>
      <c r="CH34" s="28">
        <v>32.5068870523416</v>
      </c>
      <c r="CI34" s="33">
        <v>32.1479338842975</v>
      </c>
      <c r="CJ34" s="28">
        <v>29.041095890411</v>
      </c>
      <c r="CK34" s="33">
        <v>22.533698630137</v>
      </c>
      <c r="CL34" s="28">
        <v>95.61643835616439</v>
      </c>
      <c r="CM34" s="33">
        <v>19.8709589041096</v>
      </c>
      <c r="CN34" s="28"/>
      <c r="CO34" s="33"/>
      <c r="CP34" s="28">
        <v>18.0821917808219</v>
      </c>
      <c r="CQ34" s="33">
        <v>32.3821917808219</v>
      </c>
      <c r="CR34" s="28">
        <v>56.4383561643836</v>
      </c>
      <c r="CS34" s="33">
        <v>17.1216438356164</v>
      </c>
      <c r="CT34" s="28">
        <v>99.7252747252747</v>
      </c>
      <c r="CU34" s="33">
        <v>19.3835164835165</v>
      </c>
      <c r="CV34" s="28">
        <v>79.1208791208791</v>
      </c>
      <c r="CW34" s="33">
        <v>22.5068681318681</v>
      </c>
      <c r="CX34" s="28">
        <v>17.5824175824176</v>
      </c>
      <c r="CY34" s="33">
        <v>21.4</v>
      </c>
      <c r="CZ34" s="28">
        <v>99.1780821917808</v>
      </c>
      <c r="DA34" s="33">
        <v>31.2232876712329</v>
      </c>
      <c r="DB34" s="28">
        <v>100</v>
      </c>
      <c r="DC34" s="33">
        <v>26.8731506849315</v>
      </c>
      <c r="DD34" s="28">
        <v>84.3406593406593</v>
      </c>
      <c r="DE34" s="33">
        <v>22.939010989011</v>
      </c>
      <c r="DF34" s="28">
        <v>100</v>
      </c>
      <c r="DG34" s="33">
        <v>26.6338842975207</v>
      </c>
      <c r="DH34" s="28">
        <v>58.6301369863014</v>
      </c>
      <c r="DI34" s="33">
        <v>22.1704109589041</v>
      </c>
      <c r="DJ34" s="28">
        <v>63.9118457300275</v>
      </c>
      <c r="DK34" s="33">
        <v>15.4107438016529</v>
      </c>
      <c r="DL34" s="28">
        <v>93.8888888888889</v>
      </c>
      <c r="DM34" s="33">
        <v>22.7025</v>
      </c>
      <c r="DN34" s="32"/>
      <c r="DO34" s="52">
        <f>SUM(SUM(B34,D34,F34,H34,J34,L34,N34,P34,R34,T34,V34,X34,Z34,AB34,AD34,AF34,AH34,AJ34,AL34,AN34,AP34,AR34,AT34,AV34,AX34,AZ34,BB34,BD34,BF34,BH34),BJ34,BL34,BN34,BP34,BR34,BT34,BV34,BX34,BZ34,CB34,CD34,CF34,CH34,CJ34,CL34,CN34,CP34,CR34,CT34,CV34,CX34,CZ34,DB34,DD34,DF34,DH34,DJ34,DL34)/58</f>
        <v>62.077710860358</v>
      </c>
      <c r="DP34" s="52">
        <f>SUM(SUM(C34,E34,G34,I34,K34,M34,O34,Q34,S34,U34,W34,Y34,AA34,AC34,AE34,AG34,AI34,AK34,AM34,AO34,AQ34,AS34,AU34,AW34,AY34,BA34,BC34,BE34,BG34,BI34),BK34,BM34,BO34,BQ34,BS34,BU34,BW34,BY34,CA34,CC34,CE34,CG34,CI34,CK34,CM34,CO34,CQ34,CS34,CU34,CW34,CY34,DA34,DC34,DE34,DG34,DI34,DK34,DM34)/58</f>
        <v>24.708420157285</v>
      </c>
      <c r="DQ34" s="69"/>
    </row>
    <row r="35" ht="20.35" customHeight="1">
      <c r="A35" s="71">
        <v>1930</v>
      </c>
      <c r="B35" s="26">
        <v>14.5205479452055</v>
      </c>
      <c r="C35" s="33">
        <v>22.8972602739726</v>
      </c>
      <c r="D35" s="28">
        <v>78.236914600551</v>
      </c>
      <c r="E35" s="33">
        <v>20.3501377410468</v>
      </c>
      <c r="F35" s="28">
        <v>92.58241758241761</v>
      </c>
      <c r="G35" s="33">
        <v>28.0846153846154</v>
      </c>
      <c r="H35" s="28">
        <v>35.8904109589041</v>
      </c>
      <c r="I35" s="33">
        <v>20.0613698630137</v>
      </c>
      <c r="J35" s="28">
        <v>29.2011019283747</v>
      </c>
      <c r="K35" s="33">
        <v>31.8066115702479</v>
      </c>
      <c r="L35" s="28">
        <v>99.7260273972603</v>
      </c>
      <c r="M35" s="33">
        <v>27.0501369863014</v>
      </c>
      <c r="N35" s="28">
        <v>63.6363636363636</v>
      </c>
      <c r="O35" s="33">
        <v>23.6559228650138</v>
      </c>
      <c r="P35" s="28">
        <v>39.5604395604396</v>
      </c>
      <c r="Q35" s="33">
        <v>32.2906593406593</v>
      </c>
      <c r="R35" s="28">
        <v>64.9315068493151</v>
      </c>
      <c r="S35" s="33">
        <v>25.9824657534247</v>
      </c>
      <c r="T35" s="28">
        <v>69.88950276243089</v>
      </c>
      <c r="U35" s="33">
        <v>31.1839779005525</v>
      </c>
      <c r="V35" s="28">
        <v>84.8484848484848</v>
      </c>
      <c r="W35" s="33">
        <v>29.9892561983471</v>
      </c>
      <c r="X35" s="28">
        <v>48.6263736263736</v>
      </c>
      <c r="Y35" s="33">
        <v>19.6582417582418</v>
      </c>
      <c r="Z35" s="28">
        <v>94.52054794520549</v>
      </c>
      <c r="AA35" s="33">
        <v>22.9350684931507</v>
      </c>
      <c r="AB35" s="28">
        <v>60.989010989011</v>
      </c>
      <c r="AC35" s="33">
        <v>16.8717032967033</v>
      </c>
      <c r="AD35" s="28">
        <v>28.4931506849315</v>
      </c>
      <c r="AE35" s="33">
        <v>26.6698630136986</v>
      </c>
      <c r="AF35" s="28">
        <v>78.5123966942149</v>
      </c>
      <c r="AG35" s="33">
        <v>28.6374655647383</v>
      </c>
      <c r="AH35" s="28">
        <v>38.6301369863014</v>
      </c>
      <c r="AI35" s="33">
        <v>29.3139726027397</v>
      </c>
      <c r="AJ35" s="28">
        <v>100</v>
      </c>
      <c r="AK35" s="33">
        <v>25.4819178082192</v>
      </c>
      <c r="AL35" s="28">
        <v>20.8219178082192</v>
      </c>
      <c r="AM35" s="33">
        <v>32.4279452054795</v>
      </c>
      <c r="AN35" s="28">
        <v>100</v>
      </c>
      <c r="AO35" s="33">
        <v>23.6668493150685</v>
      </c>
      <c r="AP35" s="28">
        <v>53.4246575342466</v>
      </c>
      <c r="AQ35" s="33">
        <v>16.9315068493151</v>
      </c>
      <c r="AR35" s="28">
        <v>40.9340659340659</v>
      </c>
      <c r="AS35" s="33">
        <v>22.0744505494505</v>
      </c>
      <c r="AT35" s="28">
        <v>49.3150684931507</v>
      </c>
      <c r="AU35" s="33">
        <v>17.5723287671233</v>
      </c>
      <c r="AV35" s="28">
        <v>97.8021978021978</v>
      </c>
      <c r="AW35" s="33">
        <v>27.457967032967</v>
      </c>
      <c r="AX35" s="28">
        <v>95.5922865013774</v>
      </c>
      <c r="AY35" s="33">
        <v>31.9231404958678</v>
      </c>
      <c r="AZ35" s="28">
        <v>45.4545454545455</v>
      </c>
      <c r="BA35" s="33">
        <v>24.5217630853994</v>
      </c>
      <c r="BB35" s="28">
        <v>29.8630136986301</v>
      </c>
      <c r="BC35" s="33">
        <v>32.8101369863014</v>
      </c>
      <c r="BD35" s="28">
        <v>99.71098265895949</v>
      </c>
      <c r="BE35" s="33">
        <v>23.0372832369942</v>
      </c>
      <c r="BF35" s="28">
        <v>45.2054794520548</v>
      </c>
      <c r="BG35" s="33">
        <v>26.6150684931507</v>
      </c>
      <c r="BH35" s="28">
        <v>40</v>
      </c>
      <c r="BI35" s="33">
        <v>22.7169863013699</v>
      </c>
      <c r="BJ35" s="28">
        <v>65.20467836257311</v>
      </c>
      <c r="BK35" s="33">
        <v>23.4409356725146</v>
      </c>
      <c r="BL35" s="28">
        <v>36.986301369863</v>
      </c>
      <c r="BM35" s="33">
        <v>18.6534246575342</v>
      </c>
      <c r="BN35" s="28">
        <v>43.956043956044</v>
      </c>
      <c r="BO35" s="33">
        <v>30.7543956043956</v>
      </c>
      <c r="BP35" s="28">
        <v>42.5824175824176</v>
      </c>
      <c r="BQ35" s="33">
        <v>15.9516483516484</v>
      </c>
      <c r="BR35" s="28">
        <v>18.9041095890411</v>
      </c>
      <c r="BS35" s="33">
        <v>25.9978082191781</v>
      </c>
      <c r="BT35" s="28">
        <v>59.9447513812155</v>
      </c>
      <c r="BU35" s="33">
        <v>35.6638121546961</v>
      </c>
      <c r="BV35" s="28">
        <v>43.1318681318681</v>
      </c>
      <c r="BW35" s="33">
        <v>27.3013736263736</v>
      </c>
      <c r="BX35" s="28">
        <v>20.8219178082192</v>
      </c>
      <c r="BY35" s="33">
        <v>20.3191780821918</v>
      </c>
      <c r="BZ35" s="28">
        <v>100</v>
      </c>
      <c r="CA35" s="33">
        <v>24.5760517799353</v>
      </c>
      <c r="CB35" s="28">
        <v>37.0879120879121</v>
      </c>
      <c r="CC35" s="33">
        <v>26.8986263736264</v>
      </c>
      <c r="CD35" s="28">
        <v>73.2044198895028</v>
      </c>
      <c r="CE35" s="33">
        <v>19.7604972375691</v>
      </c>
      <c r="CF35" s="28">
        <v>99.7252747252747</v>
      </c>
      <c r="CG35" s="33">
        <v>33.206043956044</v>
      </c>
      <c r="CH35" s="28">
        <v>25.8241758241758</v>
      </c>
      <c r="CI35" s="33">
        <v>31.8464285714286</v>
      </c>
      <c r="CJ35" s="28">
        <v>26.3013698630137</v>
      </c>
      <c r="CK35" s="33">
        <v>23.4657534246575</v>
      </c>
      <c r="CL35" s="28">
        <v>96.4187327823691</v>
      </c>
      <c r="CM35" s="33">
        <v>20.8068870523416</v>
      </c>
      <c r="CN35" s="28"/>
      <c r="CO35" s="33"/>
      <c r="CP35" s="28">
        <v>24.1758241758242</v>
      </c>
      <c r="CQ35" s="33">
        <v>31.4744505494505</v>
      </c>
      <c r="CR35" s="28">
        <v>63.2876712328767</v>
      </c>
      <c r="CS35" s="33">
        <v>18.2342465753425</v>
      </c>
      <c r="CT35" s="28">
        <v>99.7198879551821</v>
      </c>
      <c r="CU35" s="33">
        <v>20.0733893557423</v>
      </c>
      <c r="CV35" s="28">
        <v>87.3278236914601</v>
      </c>
      <c r="CW35" s="33">
        <v>24.3724517906336</v>
      </c>
      <c r="CX35" s="28">
        <v>20.1101928374656</v>
      </c>
      <c r="CY35" s="33">
        <v>21.3884297520661</v>
      </c>
      <c r="CZ35" s="28">
        <v>82.1917808219178</v>
      </c>
      <c r="DA35" s="33">
        <v>32.2068493150685</v>
      </c>
      <c r="DB35" s="28">
        <v>100</v>
      </c>
      <c r="DC35" s="33">
        <v>26.8450549450549</v>
      </c>
      <c r="DD35" s="28">
        <v>86.3013698630137</v>
      </c>
      <c r="DE35" s="33">
        <v>23.8219178082192</v>
      </c>
      <c r="DF35" s="28">
        <v>100</v>
      </c>
      <c r="DG35" s="33">
        <v>26.2566298342541</v>
      </c>
      <c r="DH35" s="28">
        <v>58.7912087912088</v>
      </c>
      <c r="DI35" s="33">
        <v>23.471978021978</v>
      </c>
      <c r="DJ35" s="28">
        <v>55.4945054945055</v>
      </c>
      <c r="DK35" s="33">
        <v>16.2936813186813</v>
      </c>
      <c r="DL35" s="28">
        <v>74.1758241758242</v>
      </c>
      <c r="DM35" s="33">
        <v>22.8137362637363</v>
      </c>
      <c r="DN35" s="32"/>
      <c r="DO35" s="52">
        <f>SUM(SUM(B35,D35,F35,H35,J35,L35,N35,P35,R35,T35,V35,X35,Z35,AB35,AD35,AF35,AH35,AJ35,AL35,AN35,AP35,AR35,AT35,AV35,AX35,AZ35,BB35,BD35,BF35,BH35),BJ35,BL35,BN35,BP35,BR35,BT35,BV35,BX35,BZ35,CB35,CD35,CF35,CH35,CJ35,CL35,CN35,CP35,CR35,CT35,CV35,CX35,CZ35,DB35,DD35,DF35,DH35,DJ35,DL35)/58</f>
        <v>61.0980633811579</v>
      </c>
      <c r="DP35" s="52">
        <f>SUM(SUM(C35,E35,G35,I35,K35,M35,O35,Q35,S35,U35,W35,Y35,AA35,AC35,AE35,AG35,AI35,AK35,AM35,AO35,AQ35,AS35,AU35,AW35,AY35,BA35,BC35,BE35,BG35,BI35),BK35,BM35,BO35,BQ35,BS35,BU35,BW35,BY35,CA35,CC35,CE35,CG35,CI35,CK35,CM35,CO35,CQ35,CS35,CU35,CW35,CY35,DA35,DC35,DE35,DG35,DI35,DK35,DM35)/58</f>
        <v>25.0977500531147</v>
      </c>
      <c r="DQ35" s="69"/>
    </row>
    <row r="36" ht="20.35" customHeight="1">
      <c r="A36" s="71">
        <v>1931</v>
      </c>
      <c r="B36" s="26">
        <v>17.2602739726027</v>
      </c>
      <c r="C36" s="33">
        <v>21.2227397260274</v>
      </c>
      <c r="D36" s="28">
        <v>61.3698630136986</v>
      </c>
      <c r="E36" s="33">
        <v>19.2972602739726</v>
      </c>
      <c r="F36" s="28">
        <v>69.1460055096419</v>
      </c>
      <c r="G36" s="33">
        <v>27.6201101928375</v>
      </c>
      <c r="H36" s="28">
        <v>32.6027397260274</v>
      </c>
      <c r="I36" s="33">
        <v>19.127397260274</v>
      </c>
      <c r="J36" s="28">
        <v>20.3296703296703</v>
      </c>
      <c r="K36" s="33">
        <v>31.9950549450549</v>
      </c>
      <c r="L36" s="28">
        <v>91.2328767123288</v>
      </c>
      <c r="M36" s="33">
        <v>26.5994520547945</v>
      </c>
      <c r="N36" s="28">
        <v>48.6187845303867</v>
      </c>
      <c r="O36" s="33">
        <v>23.171270718232</v>
      </c>
      <c r="P36" s="28">
        <v>46.978021978022</v>
      </c>
      <c r="Q36" s="33">
        <v>32.0771978021978</v>
      </c>
      <c r="R36" s="28">
        <v>45.0549450549451</v>
      </c>
      <c r="S36" s="33">
        <v>26.6989010989011</v>
      </c>
      <c r="T36" s="28">
        <v>50.137741046832</v>
      </c>
      <c r="U36" s="33">
        <v>32.3479338842975</v>
      </c>
      <c r="V36" s="28">
        <v>56.7493112947658</v>
      </c>
      <c r="W36" s="33">
        <v>29.3842975206612</v>
      </c>
      <c r="X36" s="28">
        <v>41.4835164835165</v>
      </c>
      <c r="Y36" s="33">
        <v>19.3510989010989</v>
      </c>
      <c r="Z36" s="28">
        <v>85.2054794520548</v>
      </c>
      <c r="AA36" s="33">
        <v>23.0657534246575</v>
      </c>
      <c r="AB36" s="28">
        <v>62.534435261708</v>
      </c>
      <c r="AC36" s="33">
        <v>15.9316804407713</v>
      </c>
      <c r="AD36" s="28">
        <v>32.3287671232877</v>
      </c>
      <c r="AE36" s="33">
        <v>26.9860273972603</v>
      </c>
      <c r="AF36" s="28">
        <v>51.5320334261838</v>
      </c>
      <c r="AG36" s="33">
        <v>28.8256267409471</v>
      </c>
      <c r="AH36" s="28">
        <v>41.9178082191781</v>
      </c>
      <c r="AI36" s="33">
        <v>31.1698630136986</v>
      </c>
      <c r="AJ36" s="28">
        <v>100</v>
      </c>
      <c r="AK36" s="33">
        <v>24.7854794520548</v>
      </c>
      <c r="AL36" s="28">
        <v>31.5934065934066</v>
      </c>
      <c r="AM36" s="33">
        <v>32.8912087912088</v>
      </c>
      <c r="AN36" s="28">
        <v>97.8082191780822</v>
      </c>
      <c r="AO36" s="33">
        <v>21.9728767123288</v>
      </c>
      <c r="AP36" s="28">
        <v>51.0989010989011</v>
      </c>
      <c r="AQ36" s="33">
        <v>16.2002747252747</v>
      </c>
      <c r="AR36" s="28">
        <v>36.7123287671233</v>
      </c>
      <c r="AS36" s="33">
        <v>21.0213698630137</v>
      </c>
      <c r="AT36" s="28">
        <v>70.32967032967029</v>
      </c>
      <c r="AU36" s="33">
        <v>17.4101648351648</v>
      </c>
      <c r="AV36" s="28">
        <v>89.5316804407713</v>
      </c>
      <c r="AW36" s="33">
        <v>28.2862258953168</v>
      </c>
      <c r="AX36" s="28">
        <v>50.4109589041096</v>
      </c>
      <c r="AY36" s="33">
        <v>33.4756164383562</v>
      </c>
      <c r="AZ36" s="28">
        <v>55.0684931506849</v>
      </c>
      <c r="BA36" s="33">
        <v>24.8594520547945</v>
      </c>
      <c r="BB36" s="28">
        <v>64.6575342465753</v>
      </c>
      <c r="BC36" s="33">
        <v>33.6578082191781</v>
      </c>
      <c r="BD36" s="28">
        <v>61.6438356164384</v>
      </c>
      <c r="BE36" s="33">
        <v>23.3698630136986</v>
      </c>
      <c r="BF36" s="28">
        <v>33.5195530726257</v>
      </c>
      <c r="BG36" s="33">
        <v>24.4997206703911</v>
      </c>
      <c r="BH36" s="28">
        <v>52.8767123287671</v>
      </c>
      <c r="BI36" s="33">
        <v>21.8616438356164</v>
      </c>
      <c r="BJ36" s="28">
        <v>67.9245283018868</v>
      </c>
      <c r="BK36" s="33">
        <v>23.4732075471698</v>
      </c>
      <c r="BL36" s="28">
        <v>54.9450549450549</v>
      </c>
      <c r="BM36" s="33">
        <v>17.9038461538462</v>
      </c>
      <c r="BN36" s="28">
        <v>31.8681318681319</v>
      </c>
      <c r="BO36" s="33">
        <v>31.5038461538462</v>
      </c>
      <c r="BP36" s="28">
        <v>31.043956043956</v>
      </c>
      <c r="BQ36" s="33">
        <v>15.4233516483516</v>
      </c>
      <c r="BR36" s="28">
        <v>31.6804407713499</v>
      </c>
      <c r="BS36" s="33">
        <v>27.0738292011019</v>
      </c>
      <c r="BT36" s="28">
        <v>60.8219178082192</v>
      </c>
      <c r="BU36" s="33">
        <v>34.3106849315068</v>
      </c>
      <c r="BV36" s="28">
        <v>46.5753424657534</v>
      </c>
      <c r="BW36" s="33">
        <v>25.9786301369863</v>
      </c>
      <c r="BX36" s="28">
        <v>14.7945205479452</v>
      </c>
      <c r="BY36" s="33">
        <v>19.0668493150685</v>
      </c>
      <c r="BZ36" s="28">
        <v>92.9487179487179</v>
      </c>
      <c r="CA36" s="33">
        <v>23.2503205128205</v>
      </c>
      <c r="CB36" s="28">
        <v>38.5041551246537</v>
      </c>
      <c r="CC36" s="33">
        <v>27.3238227146814</v>
      </c>
      <c r="CD36" s="28">
        <v>72.8767123287671</v>
      </c>
      <c r="CE36" s="33">
        <v>19.352602739726</v>
      </c>
      <c r="CF36" s="28">
        <v>84.3406593406593</v>
      </c>
      <c r="CG36" s="33">
        <v>34.5200549450549</v>
      </c>
      <c r="CH36" s="28">
        <v>22.4657534246575</v>
      </c>
      <c r="CI36" s="33">
        <v>33.4375342465753</v>
      </c>
      <c r="CJ36" s="28">
        <v>21.6438356164384</v>
      </c>
      <c r="CK36" s="33">
        <v>23.1087671232877</v>
      </c>
      <c r="CL36" s="28">
        <v>83.8356164383562</v>
      </c>
      <c r="CM36" s="33">
        <v>19.7945205479452</v>
      </c>
      <c r="CN36" s="28"/>
      <c r="CO36" s="33"/>
      <c r="CP36" s="28">
        <v>58.0821917808219</v>
      </c>
      <c r="CQ36" s="33">
        <v>33.6057534246575</v>
      </c>
      <c r="CR36" s="28">
        <v>63.5616438356164</v>
      </c>
      <c r="CS36" s="33">
        <v>17.6920547945205</v>
      </c>
      <c r="CT36" s="28">
        <v>79.3871866295265</v>
      </c>
      <c r="CU36" s="33">
        <v>19.4910863509749</v>
      </c>
      <c r="CV36" s="28">
        <v>53.3149171270718</v>
      </c>
      <c r="CW36" s="33">
        <v>22.3419889502762</v>
      </c>
      <c r="CX36" s="28">
        <v>17.0798898071625</v>
      </c>
      <c r="CY36" s="33">
        <v>21.5707988980716</v>
      </c>
      <c r="CZ36" s="28">
        <v>100</v>
      </c>
      <c r="DA36" s="33">
        <v>31.3350684931507</v>
      </c>
      <c r="DB36" s="28">
        <v>61.5384615384615</v>
      </c>
      <c r="DC36" s="33">
        <v>26.085989010989</v>
      </c>
      <c r="DD36" s="28">
        <v>78.5714285714286</v>
      </c>
      <c r="DE36" s="33">
        <v>22.5788461538462</v>
      </c>
      <c r="DF36" s="28">
        <v>96.986301369863</v>
      </c>
      <c r="DG36" s="33">
        <v>25.9282191780822</v>
      </c>
      <c r="DH36" s="28">
        <v>56.8681318681319</v>
      </c>
      <c r="DI36" s="33">
        <v>22.4730769230769</v>
      </c>
      <c r="DJ36" s="28">
        <v>61.8131868131868</v>
      </c>
      <c r="DK36" s="33">
        <v>15.4857142857143</v>
      </c>
      <c r="DL36" s="28">
        <v>64.5604395604396</v>
      </c>
      <c r="DM36" s="33">
        <v>23.046978021978</v>
      </c>
      <c r="DN36" s="32"/>
      <c r="DO36" s="52">
        <f>SUM(SUM(B36,D36,F36,H36,J36,L36,N36,P36,R36,T36,V36,X36,Z36,AB36,AD36,AF36,AH36,AJ36,AL36,AN36,AP36,AR36,AT36,AV36,AX36,AZ36,BB36,BD36,BF36,BH36),BJ36,BL36,BN36,BP36,BR36,BT36,BV36,BX36,BZ36,CB36,CD36,CF36,CH36,CJ36,CL36,CN36,CP36,CR36,CT36,CV36,CX36,CZ36,DB36,DD36,DF36,DH36,DJ36,DL36)/58</f>
        <v>56.1011699778643</v>
      </c>
      <c r="DP36" s="52">
        <f>SUM(SUM(C36,E36,G36,I36,K36,M36,O36,Q36,S36,U36,W36,Y36,AA36,AC36,AE36,AG36,AI36,AK36,AM36,AO36,AQ36,AS36,AU36,AW36,AY36,BA36,BC36,BE36,BG36,BI36),BK36,BM36,BO36,BQ36,BS36,BU36,BW36,BY36,CA36,CC36,CE36,CG36,CI36,CK36,CM36,CO36,CQ36,CS36,CU36,CW36,CY36,DA36,DC36,DE36,DG36,DI36,DK36,DM36)/58</f>
        <v>24.8477335492173</v>
      </c>
      <c r="DQ36" s="69"/>
    </row>
    <row r="37" ht="20.35" customHeight="1">
      <c r="A37" s="71">
        <v>1932</v>
      </c>
      <c r="B37" s="26">
        <v>11.7486338797814</v>
      </c>
      <c r="C37" s="33">
        <v>21.4027322404372</v>
      </c>
      <c r="D37" s="28">
        <v>56.8306010928962</v>
      </c>
      <c r="E37" s="33">
        <v>19.8035519125683</v>
      </c>
      <c r="F37" s="28">
        <v>57.9234972677596</v>
      </c>
      <c r="G37" s="33">
        <v>27.6860655737705</v>
      </c>
      <c r="H37" s="28">
        <v>34.2776203966006</v>
      </c>
      <c r="I37" s="33">
        <v>20.1600566572238</v>
      </c>
      <c r="J37" s="28">
        <v>20.9366391184573</v>
      </c>
      <c r="K37" s="33">
        <v>31.634435261708</v>
      </c>
      <c r="L37" s="28">
        <v>94.2622950819672</v>
      </c>
      <c r="M37" s="33">
        <v>27.7565573770492</v>
      </c>
      <c r="N37" s="28">
        <v>57.6923076923077</v>
      </c>
      <c r="O37" s="33">
        <v>23.1024725274725</v>
      </c>
      <c r="P37" s="28">
        <v>43.956043956044</v>
      </c>
      <c r="Q37" s="33">
        <v>31.7318681318681</v>
      </c>
      <c r="R37" s="28">
        <v>52.0547945205479</v>
      </c>
      <c r="S37" s="33">
        <v>26.8745205479452</v>
      </c>
      <c r="T37" s="28">
        <v>45.983379501385</v>
      </c>
      <c r="U37" s="33">
        <v>31.9562326869806</v>
      </c>
      <c r="V37" s="28">
        <v>67.6712328767123</v>
      </c>
      <c r="W37" s="33">
        <v>28.9884931506849</v>
      </c>
      <c r="X37" s="28">
        <v>41.8032786885246</v>
      </c>
      <c r="Y37" s="33">
        <v>19.5751366120219</v>
      </c>
      <c r="Z37" s="28">
        <v>62.8415300546448</v>
      </c>
      <c r="AA37" s="33">
        <v>22.9054644808743</v>
      </c>
      <c r="AB37" s="28">
        <v>77.90055248618781</v>
      </c>
      <c r="AC37" s="33">
        <v>16.2599447513812</v>
      </c>
      <c r="AD37" s="28">
        <v>36.8852459016393</v>
      </c>
      <c r="AE37" s="33">
        <v>27.2040983606557</v>
      </c>
      <c r="AF37" s="28">
        <v>30.939226519337</v>
      </c>
      <c r="AG37" s="33">
        <v>29.4900552486188</v>
      </c>
      <c r="AH37" s="28">
        <v>37.5342465753425</v>
      </c>
      <c r="AI37" s="33">
        <v>30.5690410958904</v>
      </c>
      <c r="AJ37" s="28">
        <v>99.7267759562842</v>
      </c>
      <c r="AK37" s="33">
        <v>25.4073770491803</v>
      </c>
      <c r="AL37" s="28">
        <v>32.5136612021858</v>
      </c>
      <c r="AM37" s="33">
        <v>32.5502732240437</v>
      </c>
      <c r="AN37" s="28">
        <v>96.6759002770083</v>
      </c>
      <c r="AO37" s="33">
        <v>22.5703601108033</v>
      </c>
      <c r="AP37" s="28">
        <v>57.5342465753425</v>
      </c>
      <c r="AQ37" s="33">
        <v>16.3671232876712</v>
      </c>
      <c r="AR37" s="28">
        <v>43.1693989071038</v>
      </c>
      <c r="AS37" s="33">
        <v>21.2005464480874</v>
      </c>
      <c r="AT37" s="28">
        <v>89.0710382513661</v>
      </c>
      <c r="AU37" s="33">
        <v>17.4390710382514</v>
      </c>
      <c r="AV37" s="28">
        <v>76.0330578512397</v>
      </c>
      <c r="AW37" s="33">
        <v>28.3892561983471</v>
      </c>
      <c r="AX37" s="28">
        <v>45.3551912568306</v>
      </c>
      <c r="AY37" s="33">
        <v>32.8786885245902</v>
      </c>
      <c r="AZ37" s="28">
        <v>44.2307692307692</v>
      </c>
      <c r="BA37" s="33">
        <v>24.8741758241758</v>
      </c>
      <c r="BB37" s="28">
        <v>99.7252747252747</v>
      </c>
      <c r="BC37" s="33">
        <v>33.3129120879121</v>
      </c>
      <c r="BD37" s="28">
        <v>66.9398907103825</v>
      </c>
      <c r="BE37" s="33">
        <v>24.0210382513661</v>
      </c>
      <c r="BF37" s="28">
        <v>37.2602739726027</v>
      </c>
      <c r="BG37" s="33">
        <v>25.8054794520548</v>
      </c>
      <c r="BH37" s="28">
        <v>49.5867768595041</v>
      </c>
      <c r="BI37" s="33">
        <v>21.9873278236915</v>
      </c>
      <c r="BJ37" s="28">
        <v>75.78125</v>
      </c>
      <c r="BK37" s="33">
        <v>23.694140625</v>
      </c>
      <c r="BL37" s="28">
        <v>58.7912087912088</v>
      </c>
      <c r="BM37" s="33">
        <v>17.9824175824176</v>
      </c>
      <c r="BN37" s="28">
        <v>31.6939890710383</v>
      </c>
      <c r="BO37" s="33">
        <v>31.4543715846995</v>
      </c>
      <c r="BP37" s="28">
        <v>30.327868852459</v>
      </c>
      <c r="BQ37" s="33">
        <v>15.5666666666667</v>
      </c>
      <c r="BR37" s="28">
        <v>33.3333333333333</v>
      </c>
      <c r="BS37" s="33">
        <v>26.3191256830601</v>
      </c>
      <c r="BT37" s="28">
        <v>65.5737704918033</v>
      </c>
      <c r="BU37" s="33">
        <v>35.8120218579235</v>
      </c>
      <c r="BV37" s="28">
        <v>34.0659340659341</v>
      </c>
      <c r="BW37" s="33">
        <v>26.3824175824176</v>
      </c>
      <c r="BX37" s="28">
        <v>21.3114754098361</v>
      </c>
      <c r="BY37" s="33">
        <v>19.2986338797814</v>
      </c>
      <c r="BZ37" s="28">
        <v>100</v>
      </c>
      <c r="CA37" s="33">
        <v>23.3463483146067</v>
      </c>
      <c r="CB37" s="28">
        <v>30.7479224376731</v>
      </c>
      <c r="CC37" s="33">
        <v>27.7725761772853</v>
      </c>
      <c r="CD37" s="28">
        <v>80</v>
      </c>
      <c r="CE37" s="33">
        <v>19.4276056338028</v>
      </c>
      <c r="CF37" s="28">
        <v>85.3503184713376</v>
      </c>
      <c r="CG37" s="33">
        <v>33.6968152866242</v>
      </c>
      <c r="CH37" s="28">
        <v>51.497005988024</v>
      </c>
      <c r="CI37" s="33">
        <v>33.0017964071856</v>
      </c>
      <c r="CJ37" s="28">
        <v>26.775956284153</v>
      </c>
      <c r="CK37" s="33">
        <v>23.1418032786885</v>
      </c>
      <c r="CL37" s="28">
        <v>85.792349726776</v>
      </c>
      <c r="CM37" s="33">
        <v>19.6147540983607</v>
      </c>
      <c r="CN37" s="28"/>
      <c r="CO37" s="33"/>
      <c r="CP37" s="28">
        <v>61.7486338797814</v>
      </c>
      <c r="CQ37" s="33">
        <v>32.9855191256831</v>
      </c>
      <c r="CR37" s="28">
        <v>62.568306010929</v>
      </c>
      <c r="CS37" s="33">
        <v>17.801912568306</v>
      </c>
      <c r="CT37" s="28">
        <v>78.0555555555556</v>
      </c>
      <c r="CU37" s="33">
        <v>19.4038888888889</v>
      </c>
      <c r="CV37" s="28">
        <v>70.958904109589</v>
      </c>
      <c r="CW37" s="33">
        <v>22.4194520547945</v>
      </c>
      <c r="CX37" s="28">
        <v>25.2747252747253</v>
      </c>
      <c r="CY37" s="33">
        <v>21.4917582417582</v>
      </c>
      <c r="CZ37" s="28">
        <v>89.5316804407713</v>
      </c>
      <c r="DA37" s="33">
        <v>31.1038567493113</v>
      </c>
      <c r="DB37" s="28">
        <v>65.5737704918033</v>
      </c>
      <c r="DC37" s="33">
        <v>27.1661202185792</v>
      </c>
      <c r="DD37" s="28">
        <v>46.9945355191257</v>
      </c>
      <c r="DE37" s="33">
        <v>23.1748633879781</v>
      </c>
      <c r="DF37" s="28">
        <v>99.1780821917808</v>
      </c>
      <c r="DG37" s="33">
        <v>27.4241095890411</v>
      </c>
      <c r="DH37" s="28">
        <v>56.5573770491803</v>
      </c>
      <c r="DI37" s="33">
        <v>22.5472677595628</v>
      </c>
      <c r="DJ37" s="28">
        <v>64.5604395604396</v>
      </c>
      <c r="DK37" s="33">
        <v>15.7821428571429</v>
      </c>
      <c r="DL37" s="28">
        <v>71.0743801652893</v>
      </c>
      <c r="DM37" s="33">
        <v>22.8424242424242</v>
      </c>
      <c r="DN37" s="32"/>
      <c r="DO37" s="52">
        <f>SUM(SUM(B37,D37,F37,H37,J37,L37,N37,P37,R37,T37,V37,X37,Z37,AB37,AD37,AF37,AH37,AJ37,AL37,AN37,AP37,AR37,AT37,AV37,AX37,AZ37,BB37,BD37,BF37,BH37),BJ37,BL37,BN37,BP37,BR37,BT37,BV37,BX37,BZ37,CB37,CD37,CF37,CH37,CJ37,CL37,CN37,CP37,CR37,CT37,CV37,CX37,CZ37,DB37,DD37,DF37,DH37,DJ37,DL37)/58</f>
        <v>57.4067044659399</v>
      </c>
      <c r="DP37" s="52">
        <f>SUM(SUM(C37,E37,G37,I37,K37,M37,O37,Q37,S37,U37,W37,Y37,AA37,AC37,AE37,AG37,AI37,AK37,AM37,AO37,AQ37,AS37,AU37,AW37,AY37,BA37,BC37,BE37,BG37,BI37),BK37,BM37,BO37,BQ37,BS37,BU37,BW37,BY37,CA37,CC37,CE37,CG37,CI37,CK37,CM37,CO37,CQ37,CS37,CU37,CW37,CY37,DA37,DC37,DE37,DG37,DI37,DK37,DM37)/58</f>
        <v>24.9922660750757</v>
      </c>
      <c r="DQ37" s="69"/>
    </row>
    <row r="38" ht="20.35" customHeight="1">
      <c r="A38" s="71">
        <v>1933</v>
      </c>
      <c r="B38" s="26">
        <v>17.032967032967</v>
      </c>
      <c r="C38" s="33">
        <v>21.3730769230769</v>
      </c>
      <c r="D38" s="28">
        <v>38.6301369863014</v>
      </c>
      <c r="E38" s="33">
        <v>20.2367123287671</v>
      </c>
      <c r="F38" s="28">
        <v>66.11570247933879</v>
      </c>
      <c r="G38" s="33">
        <v>27.1333333333333</v>
      </c>
      <c r="H38" s="28">
        <v>32.6027397260274</v>
      </c>
      <c r="I38" s="33">
        <v>20.2246575342466</v>
      </c>
      <c r="J38" s="28">
        <v>15.4269972451791</v>
      </c>
      <c r="K38" s="33">
        <v>31.2292011019284</v>
      </c>
      <c r="L38" s="28">
        <v>99.7260273972603</v>
      </c>
      <c r="M38" s="33">
        <v>27.4249315068493</v>
      </c>
      <c r="N38" s="28">
        <v>58.2417582417582</v>
      </c>
      <c r="O38" s="33">
        <v>23.4373626373626</v>
      </c>
      <c r="P38" s="28">
        <v>54.5454545454545</v>
      </c>
      <c r="Q38" s="33">
        <v>32.3834710743802</v>
      </c>
      <c r="R38" s="28">
        <v>32.0547945205479</v>
      </c>
      <c r="S38" s="33">
        <v>26.0252054794521</v>
      </c>
      <c r="T38" s="28">
        <v>67.21763085399451</v>
      </c>
      <c r="U38" s="33">
        <v>32.0101928374656</v>
      </c>
      <c r="V38" s="28">
        <v>69.8630136986301</v>
      </c>
      <c r="W38" s="33">
        <v>28.7657534246575</v>
      </c>
      <c r="X38" s="28">
        <v>43.2506887052342</v>
      </c>
      <c r="Y38" s="33">
        <v>20.1531680440771</v>
      </c>
      <c r="Z38" s="28">
        <v>54.1208791208791</v>
      </c>
      <c r="AA38" s="33">
        <v>22.7115384615385</v>
      </c>
      <c r="AB38" s="28">
        <v>98.62637362637361</v>
      </c>
      <c r="AC38" s="33">
        <v>16.2376373626374</v>
      </c>
      <c r="AD38" s="28">
        <v>38.4615384615385</v>
      </c>
      <c r="AE38" s="33">
        <v>27.5087912087912</v>
      </c>
      <c r="AF38" s="28">
        <v>27.9452054794521</v>
      </c>
      <c r="AG38" s="33">
        <v>28.6</v>
      </c>
      <c r="AH38" s="28">
        <v>47.1232876712329</v>
      </c>
      <c r="AI38" s="33">
        <v>29.5158904109589</v>
      </c>
      <c r="AJ38" s="28">
        <v>100</v>
      </c>
      <c r="AK38" s="33">
        <v>24.9035616438356</v>
      </c>
      <c r="AL38" s="28">
        <v>30.5785123966942</v>
      </c>
      <c r="AM38" s="33">
        <v>32.2553719008264</v>
      </c>
      <c r="AN38" s="28">
        <v>96.1643835616438</v>
      </c>
      <c r="AO38" s="33">
        <v>22.8008219178082</v>
      </c>
      <c r="AP38" s="28">
        <v>55.7692307692308</v>
      </c>
      <c r="AQ38" s="33">
        <v>16.239010989011</v>
      </c>
      <c r="AR38" s="28">
        <v>36.1643835616438</v>
      </c>
      <c r="AS38" s="33">
        <v>21.6178082191781</v>
      </c>
      <c r="AT38" s="28">
        <v>89.196675900277</v>
      </c>
      <c r="AU38" s="33">
        <v>17.1047091412742</v>
      </c>
      <c r="AV38" s="28">
        <v>79.94505494505491</v>
      </c>
      <c r="AW38" s="33">
        <v>27.467032967033</v>
      </c>
      <c r="AX38" s="28">
        <v>69.7749196141479</v>
      </c>
      <c r="AY38" s="33">
        <v>32.0231511254019</v>
      </c>
      <c r="AZ38" s="28">
        <v>39.5604395604396</v>
      </c>
      <c r="BA38" s="33">
        <v>25.5332417582418</v>
      </c>
      <c r="BB38" s="28">
        <v>96.1643835616438</v>
      </c>
      <c r="BC38" s="33">
        <v>33.098904109589</v>
      </c>
      <c r="BD38" s="28">
        <v>72.3287671232877</v>
      </c>
      <c r="BE38" s="33">
        <v>23.6117808219178</v>
      </c>
      <c r="BF38" s="28">
        <v>30.1104972375691</v>
      </c>
      <c r="BG38" s="33">
        <v>25.874861878453</v>
      </c>
      <c r="BH38" s="28">
        <v>45.2054794520548</v>
      </c>
      <c r="BI38" s="33">
        <v>22.4747945205479</v>
      </c>
      <c r="BJ38" s="28">
        <v>100</v>
      </c>
      <c r="BK38" s="33">
        <v>22.3108013937282</v>
      </c>
      <c r="BL38" s="28">
        <v>58.3561643835616</v>
      </c>
      <c r="BM38" s="33">
        <v>18.0778082191781</v>
      </c>
      <c r="BN38" s="28">
        <v>36.4383561643836</v>
      </c>
      <c r="BO38" s="33">
        <v>30.7342465753425</v>
      </c>
      <c r="BP38" s="28">
        <v>39.4520547945205</v>
      </c>
      <c r="BQ38" s="33">
        <v>15.4041095890411</v>
      </c>
      <c r="BR38" s="28">
        <v>30.4109589041096</v>
      </c>
      <c r="BS38" s="33">
        <v>25.9542465753425</v>
      </c>
      <c r="BT38" s="28">
        <v>58.6301369863014</v>
      </c>
      <c r="BU38" s="33">
        <v>34.9457534246575</v>
      </c>
      <c r="BV38" s="28">
        <v>30.1369863013699</v>
      </c>
      <c r="BW38" s="33">
        <v>26.5164383561644</v>
      </c>
      <c r="BX38" s="28">
        <v>25.2054794520548</v>
      </c>
      <c r="BY38" s="33">
        <v>19.8038356164384</v>
      </c>
      <c r="BZ38" s="28">
        <v>100</v>
      </c>
      <c r="CA38" s="33">
        <v>24.1061452513966</v>
      </c>
      <c r="CB38" s="28">
        <v>27.7008310249307</v>
      </c>
      <c r="CC38" s="33">
        <v>26.783379501385</v>
      </c>
      <c r="CD38" s="28">
        <v>66.75824175824179</v>
      </c>
      <c r="CE38" s="33">
        <v>18.9131868131868</v>
      </c>
      <c r="CF38" s="28">
        <v>45.6591639871383</v>
      </c>
      <c r="CG38" s="33">
        <v>33.5913183279743</v>
      </c>
      <c r="CH38" s="28">
        <v>55.8904109589041</v>
      </c>
      <c r="CI38" s="33">
        <v>32.5131506849315</v>
      </c>
      <c r="CJ38" s="28">
        <v>23.5616438356164</v>
      </c>
      <c r="CK38" s="33">
        <v>23.7024657534247</v>
      </c>
      <c r="CL38" s="28">
        <v>82.1428571428571</v>
      </c>
      <c r="CM38" s="33">
        <v>19.7137362637363</v>
      </c>
      <c r="CN38" s="28"/>
      <c r="CO38" s="33"/>
      <c r="CP38" s="28">
        <v>62.7397260273973</v>
      </c>
      <c r="CQ38" s="33">
        <v>31.818904109589</v>
      </c>
      <c r="CR38" s="28">
        <v>74.2465753424658</v>
      </c>
      <c r="CS38" s="33">
        <v>17.9364383561644</v>
      </c>
      <c r="CT38" s="28">
        <v>65.74585635359119</v>
      </c>
      <c r="CU38" s="33">
        <v>19.7682320441989</v>
      </c>
      <c r="CV38" s="28">
        <v>74.4505494505495</v>
      </c>
      <c r="CW38" s="33">
        <v>22.8826923076923</v>
      </c>
      <c r="CX38" s="28">
        <v>24.9315068493151</v>
      </c>
      <c r="CY38" s="33">
        <v>20.9109589041096</v>
      </c>
      <c r="CZ38" s="28">
        <v>39.1184573002755</v>
      </c>
      <c r="DA38" s="33">
        <v>31.8977961432507</v>
      </c>
      <c r="DB38" s="28">
        <v>60.6060606060606</v>
      </c>
      <c r="DC38" s="33">
        <v>27.2699724517906</v>
      </c>
      <c r="DD38" s="28">
        <v>53.972602739726</v>
      </c>
      <c r="DE38" s="33">
        <v>23.2994520547945</v>
      </c>
      <c r="DF38" s="28">
        <v>100</v>
      </c>
      <c r="DG38" s="33">
        <v>26.6482191780822</v>
      </c>
      <c r="DH38" s="28">
        <v>58.7912087912088</v>
      </c>
      <c r="DI38" s="33">
        <v>23.1832417582418</v>
      </c>
      <c r="DJ38" s="28">
        <v>65.9279778393352</v>
      </c>
      <c r="DK38" s="33">
        <v>16.0412742382271</v>
      </c>
      <c r="DL38" s="28">
        <v>77.53424657534249</v>
      </c>
      <c r="DM38" s="33">
        <v>22.4884931506849</v>
      </c>
      <c r="DN38" s="32"/>
      <c r="DO38" s="52">
        <f>SUM(SUM(B38,D38,F38,H38,J38,L38,N38,P38,R38,T38,V38,X38,Z38,AB38,AD38,AF38,AH38,AJ38,AL38,AN38,AP38,AR38,AT38,AV38,AX38,AZ38,BB38,BD38,BF38,BH38),BJ38,BL38,BN38,BP38,BR38,BT38,BV38,BX38,BZ38,CB38,CD38,CF38,CH38,CJ38,CL38,CN38,CP38,CR38,CT38,CV38,CX38,CZ38,DB38,DD38,DF38,DH38,DJ38,DL38)/58</f>
        <v>56.8483504744757</v>
      </c>
      <c r="DP38" s="52">
        <f>SUM(SUM(C38,E38,G38,I38,K38,M38,O38,Q38,S38,U38,W38,Y38,AA38,AC38,AE38,AG38,AI38,AK38,AM38,AO38,AQ38,AS38,AU38,AW38,AY38,BA38,BC38,BE38,BG38,BI38),BK38,BM38,BO38,BQ38,BS38,BU38,BW38,BY38,CA38,CC38,CE38,CG38,CI38,CK38,CM38,CO38,CQ38,CS38,CU38,CW38,CY38,DA38,DC38,DE38,DG38,DI38,DK38,DM38)/58</f>
        <v>24.863022310621</v>
      </c>
      <c r="DQ38" s="69"/>
    </row>
    <row r="39" ht="20.35" customHeight="1">
      <c r="A39" s="71">
        <v>1934</v>
      </c>
      <c r="B39" s="26">
        <v>14.5604395604396</v>
      </c>
      <c r="C39" s="33">
        <v>22.8543956043956</v>
      </c>
      <c r="D39" s="28">
        <v>44.9315068493151</v>
      </c>
      <c r="E39" s="33">
        <v>20.2734246575342</v>
      </c>
      <c r="F39" s="28">
        <v>69.8324022346369</v>
      </c>
      <c r="G39" s="33">
        <v>28.0256983240223</v>
      </c>
      <c r="H39" s="28">
        <v>33.7912087912088</v>
      </c>
      <c r="I39" s="33">
        <v>20.0153846153846</v>
      </c>
      <c r="J39" s="28">
        <v>13.4615384615385</v>
      </c>
      <c r="K39" s="33">
        <v>31.1865384615385</v>
      </c>
      <c r="L39" s="28">
        <v>95.8904109589041</v>
      </c>
      <c r="M39" s="33">
        <v>27.4920547945205</v>
      </c>
      <c r="N39" s="28">
        <v>56.8245125348189</v>
      </c>
      <c r="O39" s="33">
        <v>23.1481894150418</v>
      </c>
      <c r="P39" s="28">
        <v>54.5205479452055</v>
      </c>
      <c r="Q39" s="33">
        <v>31.146301369863</v>
      </c>
      <c r="R39" s="28">
        <v>29.1208791208791</v>
      </c>
      <c r="S39" s="33">
        <v>25.8098901098901</v>
      </c>
      <c r="T39" s="28">
        <v>59.4520547945205</v>
      </c>
      <c r="U39" s="33">
        <v>32.1569863013699</v>
      </c>
      <c r="V39" s="28">
        <v>78.021978021978</v>
      </c>
      <c r="W39" s="33">
        <v>28.3755494505495</v>
      </c>
      <c r="X39" s="28">
        <v>42.5824175824176</v>
      </c>
      <c r="Y39" s="33">
        <v>20.0071428571429</v>
      </c>
      <c r="Z39" s="28">
        <v>60.1648351648352</v>
      </c>
      <c r="AA39" s="33">
        <v>22.4206043956044</v>
      </c>
      <c r="AB39" s="28">
        <v>98.07692307692309</v>
      </c>
      <c r="AC39" s="33">
        <v>17.0917582417582</v>
      </c>
      <c r="AD39" s="28">
        <v>41.9178082191781</v>
      </c>
      <c r="AE39" s="33">
        <v>27.2539726027397</v>
      </c>
      <c r="AF39" s="28">
        <v>32.967032967033</v>
      </c>
      <c r="AG39" s="33">
        <v>28.8678571428571</v>
      </c>
      <c r="AH39" s="28">
        <v>41.0468319559229</v>
      </c>
      <c r="AI39" s="33">
        <v>29.4961432506887</v>
      </c>
      <c r="AJ39" s="28">
        <v>100</v>
      </c>
      <c r="AK39" s="33">
        <v>25.2358904109589</v>
      </c>
      <c r="AL39" s="28">
        <v>32.8767123287671</v>
      </c>
      <c r="AM39" s="33">
        <v>32.26</v>
      </c>
      <c r="AN39" s="28">
        <v>99.4505494505495</v>
      </c>
      <c r="AO39" s="33">
        <v>22.9659340659341</v>
      </c>
      <c r="AP39" s="28">
        <v>60.8219178082192</v>
      </c>
      <c r="AQ39" s="33">
        <v>16.7104109589041</v>
      </c>
      <c r="AR39" s="28">
        <v>33.2417582417582</v>
      </c>
      <c r="AS39" s="33">
        <v>22.0181318681319</v>
      </c>
      <c r="AT39" s="28">
        <v>81.36986301369861</v>
      </c>
      <c r="AU39" s="33">
        <v>17.5339726027397</v>
      </c>
      <c r="AV39" s="28">
        <v>70.05494505494509</v>
      </c>
      <c r="AW39" s="33">
        <v>26.8302197802198</v>
      </c>
      <c r="AX39" s="28">
        <v>47.3988439306358</v>
      </c>
      <c r="AY39" s="33">
        <v>32.550289017341</v>
      </c>
      <c r="AZ39" s="28">
        <v>36.2637362637363</v>
      </c>
      <c r="BA39" s="33">
        <v>24.8076923076923</v>
      </c>
      <c r="BB39" s="28">
        <v>79.1780821917808</v>
      </c>
      <c r="BC39" s="33">
        <v>32.6860273972603</v>
      </c>
      <c r="BD39" s="28">
        <v>74.2465753424658</v>
      </c>
      <c r="BE39" s="33">
        <v>23.1153424657534</v>
      </c>
      <c r="BF39" s="28">
        <v>31.5068493150685</v>
      </c>
      <c r="BG39" s="33">
        <v>25.8345205479452</v>
      </c>
      <c r="BH39" s="28">
        <v>41.6438356164384</v>
      </c>
      <c r="BI39" s="33">
        <v>22.0797260273973</v>
      </c>
      <c r="BJ39" s="28">
        <v>99.6688741721854</v>
      </c>
      <c r="BK39" s="33">
        <v>22.9940397350993</v>
      </c>
      <c r="BL39" s="28">
        <v>65.1098901098901</v>
      </c>
      <c r="BM39" s="33">
        <v>18.5934065934066</v>
      </c>
      <c r="BN39" s="28">
        <v>38.3561643835616</v>
      </c>
      <c r="BO39" s="33">
        <v>31.1345205479452</v>
      </c>
      <c r="BP39" s="28">
        <v>34.7945205479452</v>
      </c>
      <c r="BQ39" s="33">
        <v>16.1035616438356</v>
      </c>
      <c r="BR39" s="28">
        <v>26.3157894736842</v>
      </c>
      <c r="BS39" s="33">
        <v>25.8814404432133</v>
      </c>
      <c r="BT39" s="28">
        <v>67.9452054794521</v>
      </c>
      <c r="BU39" s="33">
        <v>34.4391780821918</v>
      </c>
      <c r="BV39" s="28">
        <v>20.6611570247934</v>
      </c>
      <c r="BW39" s="33">
        <v>27.2636363636364</v>
      </c>
      <c r="BX39" s="28">
        <v>23.8356164383562</v>
      </c>
      <c r="BY39" s="33">
        <v>20.0652054794521</v>
      </c>
      <c r="BZ39" s="28">
        <v>79.8342541436464</v>
      </c>
      <c r="CA39" s="33">
        <v>25.0135359116022</v>
      </c>
      <c r="CB39" s="28">
        <v>27.2980501392758</v>
      </c>
      <c r="CC39" s="33">
        <v>26.1871866295265</v>
      </c>
      <c r="CD39" s="28">
        <v>50.958904109589</v>
      </c>
      <c r="CE39" s="33">
        <v>19.487397260274</v>
      </c>
      <c r="CF39" s="28">
        <v>41.1949685534591</v>
      </c>
      <c r="CG39" s="33">
        <v>33.7172955974843</v>
      </c>
      <c r="CH39" s="28">
        <v>100</v>
      </c>
      <c r="CI39" s="33">
        <v>32.6017341040462</v>
      </c>
      <c r="CJ39" s="28">
        <v>24.9315068493151</v>
      </c>
      <c r="CK39" s="33">
        <v>23.2849315068493</v>
      </c>
      <c r="CL39" s="28">
        <v>88.73626373626369</v>
      </c>
      <c r="CM39" s="33">
        <v>20.7821428571429</v>
      </c>
      <c r="CN39" s="28"/>
      <c r="CO39" s="33"/>
      <c r="CP39" s="28">
        <v>51.2328767123288</v>
      </c>
      <c r="CQ39" s="33">
        <v>32.373698630137</v>
      </c>
      <c r="CR39" s="28">
        <v>65.2421652421652</v>
      </c>
      <c r="CS39" s="33">
        <v>18.8888888888889</v>
      </c>
      <c r="CT39" s="28">
        <v>72.6256983240223</v>
      </c>
      <c r="CU39" s="33">
        <v>20.2765363128492</v>
      </c>
      <c r="CV39" s="28">
        <v>99.7260273972603</v>
      </c>
      <c r="CW39" s="33">
        <v>23.9306849315068</v>
      </c>
      <c r="CX39" s="28">
        <v>26.7217630853994</v>
      </c>
      <c r="CY39" s="33">
        <v>21.2484848484848</v>
      </c>
      <c r="CZ39" s="28">
        <v>28.6111111111111</v>
      </c>
      <c r="DA39" s="33">
        <v>32.8730555555556</v>
      </c>
      <c r="DB39" s="28">
        <v>68.9944134078212</v>
      </c>
      <c r="DC39" s="33">
        <v>27.3754189944134</v>
      </c>
      <c r="DD39" s="28">
        <v>40.9340659340659</v>
      </c>
      <c r="DE39" s="33">
        <v>23.0851648351648</v>
      </c>
      <c r="DF39" s="28">
        <v>100</v>
      </c>
      <c r="DG39" s="33">
        <v>26.5835164835165</v>
      </c>
      <c r="DH39" s="28">
        <v>66.3013698630137</v>
      </c>
      <c r="DI39" s="33">
        <v>22.6490410958904</v>
      </c>
      <c r="DJ39" s="28">
        <v>79.8898071625344</v>
      </c>
      <c r="DK39" s="33">
        <v>16.9870523415978</v>
      </c>
      <c r="DL39" s="28">
        <v>80</v>
      </c>
      <c r="DM39" s="33">
        <v>22.3341666666667</v>
      </c>
      <c r="DN39" s="32"/>
      <c r="DO39" s="52">
        <f>SUM(SUM(B39,D39,F39,H39,J39,L39,N39,P39,R39,T39,V39,X39,Z39,AB39,AD39,AF39,AH39,AJ39,AL39,AN39,AP39,AR39,AT39,AV39,AX39,AZ39,BB39,BD39,BF39,BH39),BJ39,BL39,BN39,BP39,BR39,BT39,BV39,BX39,BZ39,CB39,CD39,CF39,CH39,CJ39,CL39,CN39,CP39,CR39,CT39,CV39,CX39,CZ39,DB39,DD39,DF39,DH39,DJ39,DL39)/58</f>
        <v>56.5813589508589</v>
      </c>
      <c r="DP39" s="52">
        <f>SUM(SUM(C39,E39,G39,I39,K39,M39,O39,Q39,S39,U39,W39,Y39,AA39,AC39,AE39,AG39,AI39,AK39,AM39,AO39,AQ39,AS39,AU39,AW39,AY39,BA39,BC39,BE39,BG39,BI39),BK39,BM39,BO39,BQ39,BS39,BU39,BW39,BY39,CA39,CC39,CE39,CG39,CI39,CK39,CM39,CO39,CQ39,CS39,CU39,CW39,CY39,DA39,DC39,DE39,DG39,DI39,DK39,DM39)/58</f>
        <v>25.0246486207992</v>
      </c>
      <c r="DQ39" s="69"/>
    </row>
    <row r="40" ht="20.35" customHeight="1">
      <c r="A40" s="71">
        <v>1935</v>
      </c>
      <c r="B40" s="26">
        <v>16.4383561643836</v>
      </c>
      <c r="C40" s="33">
        <v>21.787397260274</v>
      </c>
      <c r="D40" s="28">
        <v>40.5479452054795</v>
      </c>
      <c r="E40" s="33">
        <v>19.4</v>
      </c>
      <c r="F40" s="28">
        <v>60.2739726027397</v>
      </c>
      <c r="G40" s="33">
        <v>28.1043835616438</v>
      </c>
      <c r="H40" s="28">
        <v>31.7808219178082</v>
      </c>
      <c r="I40" s="33">
        <v>19.5567123287671</v>
      </c>
      <c r="J40" s="28">
        <v>20</v>
      </c>
      <c r="K40" s="33">
        <v>31.8906849315068</v>
      </c>
      <c r="L40" s="28">
        <v>93.6986301369863</v>
      </c>
      <c r="M40" s="33">
        <v>27.386301369863</v>
      </c>
      <c r="N40" s="28">
        <v>73.4806629834254</v>
      </c>
      <c r="O40" s="33">
        <v>22.7223756906077</v>
      </c>
      <c r="P40" s="28">
        <v>49.5890410958904</v>
      </c>
      <c r="Q40" s="33">
        <v>31.2558904109589</v>
      </c>
      <c r="R40" s="28">
        <v>24.1095890410959</v>
      </c>
      <c r="S40" s="33">
        <v>26.5271232876712</v>
      </c>
      <c r="T40" s="28">
        <v>53.1506849315068</v>
      </c>
      <c r="U40" s="33">
        <v>32.2594520547945</v>
      </c>
      <c r="V40" s="28">
        <v>70.1369863013699</v>
      </c>
      <c r="W40" s="33">
        <v>28.6958904109589</v>
      </c>
      <c r="X40" s="28">
        <v>36.7123287671233</v>
      </c>
      <c r="Y40" s="33">
        <v>19.3221917808219</v>
      </c>
      <c r="Z40" s="28">
        <v>48.7671232876712</v>
      </c>
      <c r="AA40" s="33">
        <v>22.9413698630137</v>
      </c>
      <c r="AB40" s="28">
        <v>86.57534246575339</v>
      </c>
      <c r="AC40" s="33">
        <v>16.5082191780822</v>
      </c>
      <c r="AD40" s="28">
        <v>41.6438356164384</v>
      </c>
      <c r="AE40" s="33">
        <v>26.407397260274</v>
      </c>
      <c r="AF40" s="28">
        <v>27.2727272727273</v>
      </c>
      <c r="AG40" s="33">
        <v>29.5801652892562</v>
      </c>
      <c r="AH40" s="28">
        <v>46.7032967032967</v>
      </c>
      <c r="AI40" s="33">
        <v>31.1673076923077</v>
      </c>
      <c r="AJ40" s="28">
        <v>100</v>
      </c>
      <c r="AK40" s="33">
        <v>25.3347945205479</v>
      </c>
      <c r="AL40" s="28">
        <v>38.3561643835616</v>
      </c>
      <c r="AM40" s="33">
        <v>32.3128767123288</v>
      </c>
      <c r="AN40" s="28">
        <v>99.7237569060773</v>
      </c>
      <c r="AO40" s="33">
        <v>22.2624309392265</v>
      </c>
      <c r="AP40" s="28">
        <v>49.3150684931507</v>
      </c>
      <c r="AQ40" s="33">
        <v>16.5386301369863</v>
      </c>
      <c r="AR40" s="28">
        <v>31.129476584022</v>
      </c>
      <c r="AS40" s="33">
        <v>21.0220385674931</v>
      </c>
      <c r="AT40" s="28">
        <v>64.9315068493151</v>
      </c>
      <c r="AU40" s="33">
        <v>17.0413698630137</v>
      </c>
      <c r="AV40" s="28">
        <v>73.35164835164839</v>
      </c>
      <c r="AW40" s="33">
        <v>28.05</v>
      </c>
      <c r="AX40" s="28">
        <v>47.6584022038567</v>
      </c>
      <c r="AY40" s="33">
        <v>33.1035812672176</v>
      </c>
      <c r="AZ40" s="28">
        <v>39.7790055248619</v>
      </c>
      <c r="BA40" s="33">
        <v>24.1013812154696</v>
      </c>
      <c r="BB40" s="28">
        <v>41.8732782369146</v>
      </c>
      <c r="BC40" s="33">
        <v>33.5192837465565</v>
      </c>
      <c r="BD40" s="28">
        <v>94.9101796407186</v>
      </c>
      <c r="BE40" s="33">
        <v>24.1562874251497</v>
      </c>
      <c r="BF40" s="28">
        <v>37.0879120879121</v>
      </c>
      <c r="BG40" s="33">
        <v>25.3489010989011</v>
      </c>
      <c r="BH40" s="28">
        <v>50.6925207756233</v>
      </c>
      <c r="BI40" s="33">
        <v>21.718836565097</v>
      </c>
      <c r="BJ40" s="28">
        <v>100</v>
      </c>
      <c r="BK40" s="33">
        <v>22.3686900958466</v>
      </c>
      <c r="BL40" s="28">
        <v>57.2602739726027</v>
      </c>
      <c r="BM40" s="33">
        <v>18.1416438356164</v>
      </c>
      <c r="BN40" s="28">
        <v>41.3698630136986</v>
      </c>
      <c r="BO40" s="33">
        <v>31.8534246575342</v>
      </c>
      <c r="BP40" s="28">
        <v>54.3956043956044</v>
      </c>
      <c r="BQ40" s="33">
        <v>15.6700549450549</v>
      </c>
      <c r="BR40" s="28">
        <v>35.8126721763085</v>
      </c>
      <c r="BS40" s="33">
        <v>26.5898071625344</v>
      </c>
      <c r="BT40" s="28">
        <v>75.61643835616439</v>
      </c>
      <c r="BU40" s="33">
        <v>35.5553424657534</v>
      </c>
      <c r="BV40" s="28">
        <v>49.2917847025496</v>
      </c>
      <c r="BW40" s="33">
        <v>26.0402266288952</v>
      </c>
      <c r="BX40" s="28">
        <v>23.8356164383562</v>
      </c>
      <c r="BY40" s="33">
        <v>19.4893150684932</v>
      </c>
      <c r="BZ40" s="28">
        <v>60.1123595505618</v>
      </c>
      <c r="CA40" s="33">
        <v>24.2556179775281</v>
      </c>
      <c r="CB40" s="28">
        <v>28.2548476454294</v>
      </c>
      <c r="CC40" s="33">
        <v>27.687811634349</v>
      </c>
      <c r="CD40" s="28">
        <v>70.6849315068493</v>
      </c>
      <c r="CE40" s="33">
        <v>19.5572602739726</v>
      </c>
      <c r="CF40" s="28">
        <v>36.7741935483871</v>
      </c>
      <c r="CG40" s="33">
        <v>33.9564516129032</v>
      </c>
      <c r="CH40" s="28">
        <v>97.8021978021978</v>
      </c>
      <c r="CI40" s="33">
        <v>33.6549450549451</v>
      </c>
      <c r="CJ40" s="28">
        <v>29.8630136986301</v>
      </c>
      <c r="CK40" s="33">
        <v>22.7027397260274</v>
      </c>
      <c r="CL40" s="28">
        <v>85.71428571428569</v>
      </c>
      <c r="CM40" s="33">
        <v>19.964010989011</v>
      </c>
      <c r="CN40" s="28"/>
      <c r="CO40" s="33"/>
      <c r="CP40" s="28">
        <v>59.1780821917808</v>
      </c>
      <c r="CQ40" s="33">
        <v>33.32</v>
      </c>
      <c r="CR40" s="28">
        <v>67.30769230769231</v>
      </c>
      <c r="CS40" s="33">
        <v>18.2236263736264</v>
      </c>
      <c r="CT40" s="28">
        <v>49.4413407821229</v>
      </c>
      <c r="CU40" s="33">
        <v>18.6396648044693</v>
      </c>
      <c r="CV40" s="28">
        <v>100</v>
      </c>
      <c r="CW40" s="33">
        <v>22.838904109589</v>
      </c>
      <c r="CX40" s="28">
        <v>23.7569060773481</v>
      </c>
      <c r="CY40" s="33">
        <v>21.6458563535912</v>
      </c>
      <c r="CZ40" s="28">
        <v>34.435261707989</v>
      </c>
      <c r="DA40" s="33">
        <v>32.8137741046832</v>
      </c>
      <c r="DB40" s="28">
        <v>71.6612377850163</v>
      </c>
      <c r="DC40" s="33">
        <v>27.8869706840391</v>
      </c>
      <c r="DD40" s="28">
        <v>47.2527472527473</v>
      </c>
      <c r="DE40" s="33">
        <v>22.5162087912088</v>
      </c>
      <c r="DF40" s="28">
        <v>85.98901098901101</v>
      </c>
      <c r="DG40" s="33">
        <v>27.0010989010989</v>
      </c>
      <c r="DH40" s="28">
        <v>69.041095890411</v>
      </c>
      <c r="DI40" s="33">
        <v>22.4293150684932</v>
      </c>
      <c r="DJ40" s="28">
        <v>83.24175824175821</v>
      </c>
      <c r="DK40" s="33">
        <v>16.089010989011</v>
      </c>
      <c r="DL40" s="28">
        <v>90.37900874635569</v>
      </c>
      <c r="DM40" s="33">
        <v>22.6632653061224</v>
      </c>
      <c r="DN40" s="32"/>
      <c r="DO40" s="52">
        <f>SUM(SUM(B40,D40,F40,H40,J40,L40,N40,P40,R40,T40,V40,X40,Z40,AB40,AD40,AF40,AH40,AJ40,AL40,AN40,AP40,AR40,AT40,AV40,AX40,AZ40,BB40,BD40,BF40,BH40),BJ40,BL40,BN40,BP40,BR40,BT40,BV40,BX40,BZ40,CB40,CD40,CF40,CH40,CJ40,CL40,CN40,CP40,CR40,CT40,CV40,CX40,CZ40,DB40,DD40,DF40,DH40,DJ40,DL40)/58</f>
        <v>56.4589910355301</v>
      </c>
      <c r="DP40" s="52">
        <f>SUM(SUM(C40,E40,G40,I40,K40,M40,O40,Q40,S40,U40,W40,Y40,AA40,AC40,AE40,AG40,AI40,AK40,AM40,AO40,AQ40,AS40,AU40,AW40,AY40,BA40,BC40,BE40,BG40,BI40),BK40,BM40,BO40,BQ40,BS40,BU40,BW40,BY40,CA40,CC40,CE40,CG40,CI40,CK40,CM40,CO40,CQ40,CS40,CU40,CW40,CY40,DA40,DC40,DE40,DG40,DI40,DK40,DM40)/58</f>
        <v>24.9750581060208</v>
      </c>
      <c r="DQ40" s="69"/>
    </row>
    <row r="41" ht="20.35" customHeight="1">
      <c r="A41" s="71">
        <v>1936</v>
      </c>
      <c r="B41" s="26">
        <v>16.3934426229508</v>
      </c>
      <c r="C41" s="33">
        <v>21.8229508196721</v>
      </c>
      <c r="D41" s="28">
        <v>25.1366120218579</v>
      </c>
      <c r="E41" s="33">
        <v>19.8133879781421</v>
      </c>
      <c r="F41" s="28">
        <v>70.41095890410961</v>
      </c>
      <c r="G41" s="33">
        <v>28.4917808219178</v>
      </c>
      <c r="H41" s="28">
        <v>24.3169398907104</v>
      </c>
      <c r="I41" s="33">
        <v>19.9989071038251</v>
      </c>
      <c r="J41" s="28">
        <v>15.8469945355191</v>
      </c>
      <c r="K41" s="33">
        <v>31.3598360655738</v>
      </c>
      <c r="L41" s="28">
        <v>88.7671232876712</v>
      </c>
      <c r="M41" s="33">
        <v>27.0547945205479</v>
      </c>
      <c r="N41" s="28">
        <v>48.7534626038781</v>
      </c>
      <c r="O41" s="33">
        <v>23.2481994459834</v>
      </c>
      <c r="P41" s="28">
        <v>63.5616438356164</v>
      </c>
      <c r="Q41" s="33">
        <v>32.5060273972603</v>
      </c>
      <c r="R41" s="28">
        <v>27.8688524590164</v>
      </c>
      <c r="S41" s="33">
        <v>26.4510928961749</v>
      </c>
      <c r="T41" s="28">
        <v>44.5355191256831</v>
      </c>
      <c r="U41" s="33">
        <v>32.2590163934426</v>
      </c>
      <c r="V41" s="28">
        <v>62.2950819672131</v>
      </c>
      <c r="W41" s="33">
        <v>28.2956284153005</v>
      </c>
      <c r="X41" s="28">
        <v>40.1639344262295</v>
      </c>
      <c r="Y41" s="33">
        <v>19.3486338797814</v>
      </c>
      <c r="Z41" s="28">
        <v>49.7267759562842</v>
      </c>
      <c r="AA41" s="33">
        <v>23.1292349726776</v>
      </c>
      <c r="AB41" s="28">
        <v>88.7978142076503</v>
      </c>
      <c r="AC41" s="33">
        <v>16.3792349726776</v>
      </c>
      <c r="AD41" s="28">
        <v>44.2622950819672</v>
      </c>
      <c r="AE41" s="33">
        <v>26.7855191256831</v>
      </c>
      <c r="AF41" s="28">
        <v>44.8087431693989</v>
      </c>
      <c r="AG41" s="33">
        <v>29.1068306010929</v>
      </c>
      <c r="AH41" s="28">
        <v>43.1693989071038</v>
      </c>
      <c r="AI41" s="33">
        <v>29.7139344262295</v>
      </c>
      <c r="AJ41" s="28">
        <v>98.3606557377049</v>
      </c>
      <c r="AK41" s="33">
        <v>24.8374316939891</v>
      </c>
      <c r="AL41" s="28">
        <v>47.4576271186441</v>
      </c>
      <c r="AM41" s="33">
        <v>32.804802259887</v>
      </c>
      <c r="AN41" s="28">
        <v>99.4505494505495</v>
      </c>
      <c r="AO41" s="33">
        <v>22.5417582417582</v>
      </c>
      <c r="AP41" s="28">
        <v>50.2732240437158</v>
      </c>
      <c r="AQ41" s="33">
        <v>16.4125683060109</v>
      </c>
      <c r="AR41" s="28">
        <v>32.967032967033</v>
      </c>
      <c r="AS41" s="33">
        <v>21.2508241758242</v>
      </c>
      <c r="AT41" s="28">
        <v>84.9315068493151</v>
      </c>
      <c r="AU41" s="33">
        <v>17.1035616438356</v>
      </c>
      <c r="AV41" s="28">
        <v>73.42465753424661</v>
      </c>
      <c r="AW41" s="33">
        <v>28.4342465753425</v>
      </c>
      <c r="AX41" s="28">
        <v>42.1917808219178</v>
      </c>
      <c r="AY41" s="33">
        <v>32.3361643835616</v>
      </c>
      <c r="AZ41" s="28">
        <v>31.6939890710383</v>
      </c>
      <c r="BA41" s="33">
        <v>24.7918032786885</v>
      </c>
      <c r="BB41" s="28">
        <v>21.6438356164384</v>
      </c>
      <c r="BC41" s="33">
        <v>34.4315068493151</v>
      </c>
      <c r="BD41" s="28">
        <v>99.1780821917808</v>
      </c>
      <c r="BE41" s="33">
        <v>24.5583561643836</v>
      </c>
      <c r="BF41" s="28">
        <v>34.4262295081967</v>
      </c>
      <c r="BG41" s="33">
        <v>26.5142076502732</v>
      </c>
      <c r="BH41" s="28">
        <v>42.9752066115702</v>
      </c>
      <c r="BI41" s="33">
        <v>22.2807162534435</v>
      </c>
      <c r="BJ41" s="28">
        <v>100</v>
      </c>
      <c r="BK41" s="33">
        <v>22.7230031948882</v>
      </c>
      <c r="BL41" s="28">
        <v>46.1748633879781</v>
      </c>
      <c r="BM41" s="33">
        <v>18.196174863388</v>
      </c>
      <c r="BN41" s="28">
        <v>43.4426229508197</v>
      </c>
      <c r="BO41" s="33">
        <v>30.9868852459016</v>
      </c>
      <c r="BP41" s="28">
        <v>57.103825136612</v>
      </c>
      <c r="BQ41" s="33">
        <v>15.7751366120219</v>
      </c>
      <c r="BR41" s="28">
        <v>37.2602739726027</v>
      </c>
      <c r="BS41" s="33">
        <v>26.2852054794521</v>
      </c>
      <c r="BT41" s="28">
        <v>84.9726775956284</v>
      </c>
      <c r="BU41" s="33">
        <v>36.9262295081967</v>
      </c>
      <c r="BV41" s="28">
        <v>78.021978021978</v>
      </c>
      <c r="BW41" s="33">
        <v>26.6752747252747</v>
      </c>
      <c r="BX41" s="28">
        <v>25.9562841530055</v>
      </c>
      <c r="BY41" s="33">
        <v>19.9445355191257</v>
      </c>
      <c r="BZ41" s="28">
        <v>63.9769452449568</v>
      </c>
      <c r="CA41" s="33">
        <v>24.5417867435159</v>
      </c>
      <c r="CB41" s="28">
        <v>32.4404761904762</v>
      </c>
      <c r="CC41" s="33">
        <v>28.0315476190476</v>
      </c>
      <c r="CD41" s="28">
        <v>93.1693989071038</v>
      </c>
      <c r="CE41" s="33">
        <v>19.4030054644809</v>
      </c>
      <c r="CF41" s="28">
        <v>27.7955271565495</v>
      </c>
      <c r="CG41" s="33">
        <v>33.0507987220447</v>
      </c>
      <c r="CH41" s="28">
        <v>75.0684931506849</v>
      </c>
      <c r="CI41" s="33">
        <v>32.9550684931507</v>
      </c>
      <c r="CJ41" s="28">
        <v>25.4098360655738</v>
      </c>
      <c r="CK41" s="33">
        <v>23.4437158469945</v>
      </c>
      <c r="CL41" s="28">
        <v>95.90163934426231</v>
      </c>
      <c r="CM41" s="33">
        <v>19.9745901639344</v>
      </c>
      <c r="CN41" s="28"/>
      <c r="CO41" s="33"/>
      <c r="CP41" s="28">
        <v>40.4371584699454</v>
      </c>
      <c r="CQ41" s="33">
        <v>32.3494535519126</v>
      </c>
      <c r="CR41" s="28">
        <v>83.013698630137</v>
      </c>
      <c r="CS41" s="33">
        <v>18.0169863013699</v>
      </c>
      <c r="CT41" s="28">
        <v>48.6033519553073</v>
      </c>
      <c r="CU41" s="33">
        <v>19.4402234636872</v>
      </c>
      <c r="CV41" s="28">
        <v>100</v>
      </c>
      <c r="CW41" s="33">
        <v>23.0439890710383</v>
      </c>
      <c r="CX41" s="28">
        <v>25.5494505494505</v>
      </c>
      <c r="CY41" s="33">
        <v>21.7236263736264</v>
      </c>
      <c r="CZ41" s="28">
        <v>40.1114206128134</v>
      </c>
      <c r="DA41" s="33">
        <v>32.7111420612813</v>
      </c>
      <c r="DB41" s="28">
        <v>61.2021857923497</v>
      </c>
      <c r="DC41" s="33">
        <v>27.0871584699454</v>
      </c>
      <c r="DD41" s="28">
        <v>51.6393442622951</v>
      </c>
      <c r="DE41" s="33">
        <v>22.7642076502732</v>
      </c>
      <c r="DF41" s="28">
        <v>68.5792349726776</v>
      </c>
      <c r="DG41" s="33">
        <v>26.8912568306011</v>
      </c>
      <c r="DH41" s="28">
        <v>66.3911845730028</v>
      </c>
      <c r="DI41" s="33">
        <v>23.2258953168044</v>
      </c>
      <c r="DJ41" s="28">
        <v>82.1917808219178</v>
      </c>
      <c r="DK41" s="33">
        <v>15.7049315068493</v>
      </c>
      <c r="DL41" s="28">
        <v>83.013698630137</v>
      </c>
      <c r="DM41" s="33">
        <v>22.6717808219178</v>
      </c>
      <c r="DN41" s="32"/>
      <c r="DO41" s="52">
        <f>SUM(SUM(B41,D41,F41,H41,J41,L41,N41,P41,R41,T41,V41,X41,Z41,AB41,AD41,AF41,AH41,AJ41,AL41,AN41,AP41,AR41,AT41,AV41,AX41,AZ41,BB41,BD41,BF41,BH41),BJ41,BL41,BN41,BP41,BR41,BT41,BV41,BX41,BZ41,CB41,CD41,CF41,CH41,CJ41,CL41,CN41,CP41,CR41,CT41,CV41,CX41,CZ41,DB41,DD41,DF41,DH41,DJ41,DL41)/58</f>
        <v>56.0564442293557</v>
      </c>
      <c r="DP41" s="52">
        <f>SUM(SUM(C41,E41,G41,I41,K41,M41,O41,Q41,S41,U41,W41,Y41,AA41,AC41,AE41,AG41,AI41,AK41,AM41,AO41,AQ41,AS41,AU41,AW41,AY41,BA41,BC41,BE41,BG41,BI41),BK41,BM41,BO41,BQ41,BS41,BU41,BW41,BY41,CA41,CC41,CE41,CG41,CI41,CK41,CM41,CO41,CQ41,CS41,CU41,CW41,CY41,DA41,DC41,DE41,DG41,DI41,DK41,DM41)/58</f>
        <v>25.0632731040881</v>
      </c>
      <c r="DQ41" s="69"/>
    </row>
    <row r="42" ht="20.35" customHeight="1">
      <c r="A42" s="71">
        <v>1937</v>
      </c>
      <c r="B42" s="26">
        <v>13.6986301369863</v>
      </c>
      <c r="C42" s="33">
        <v>21.8608219178082</v>
      </c>
      <c r="D42" s="28">
        <v>21.1111111111111</v>
      </c>
      <c r="E42" s="33">
        <v>19.9736111111111</v>
      </c>
      <c r="F42" s="28">
        <v>61.4325068870523</v>
      </c>
      <c r="G42" s="33">
        <v>28.2393939393939</v>
      </c>
      <c r="H42" s="28">
        <v>24.6575342465753</v>
      </c>
      <c r="I42" s="33">
        <v>20.3961643835616</v>
      </c>
      <c r="J42" s="28">
        <v>19.1780821917808</v>
      </c>
      <c r="K42" s="33">
        <v>31.8178082191781</v>
      </c>
      <c r="L42" s="28">
        <v>61.5384615384615</v>
      </c>
      <c r="M42" s="33">
        <v>28.157967032967</v>
      </c>
      <c r="N42" s="28">
        <v>33.3333333333333</v>
      </c>
      <c r="O42" s="33">
        <v>22.8652892561983</v>
      </c>
      <c r="P42" s="28">
        <v>56.8681318681319</v>
      </c>
      <c r="Q42" s="33">
        <v>32.2994505494505</v>
      </c>
      <c r="R42" s="28">
        <v>19.5592286501377</v>
      </c>
      <c r="S42" s="33">
        <v>26.5476584022039</v>
      </c>
      <c r="T42" s="28">
        <v>89.8630136986301</v>
      </c>
      <c r="U42" s="33">
        <v>32.2024657534247</v>
      </c>
      <c r="V42" s="28">
        <v>28.2191780821918</v>
      </c>
      <c r="W42" s="33">
        <v>28.6819178082192</v>
      </c>
      <c r="X42" s="28">
        <v>42.6997245179063</v>
      </c>
      <c r="Y42" s="33">
        <v>19.5129476584022</v>
      </c>
      <c r="Z42" s="28">
        <v>46.814404432133</v>
      </c>
      <c r="AA42" s="33">
        <v>22.9174515235457</v>
      </c>
      <c r="AB42" s="28">
        <v>79.0055248618785</v>
      </c>
      <c r="AC42" s="33">
        <v>16.3165745856354</v>
      </c>
      <c r="AD42" s="28">
        <v>52.3287671232877</v>
      </c>
      <c r="AE42" s="33">
        <v>26.7260273972603</v>
      </c>
      <c r="AF42" s="28">
        <v>53.8674033149171</v>
      </c>
      <c r="AG42" s="33">
        <v>29.710773480663</v>
      </c>
      <c r="AH42" s="28">
        <v>51.5068493150685</v>
      </c>
      <c r="AI42" s="33">
        <v>30.187397260274</v>
      </c>
      <c r="AJ42" s="28">
        <v>76.43835616438361</v>
      </c>
      <c r="AK42" s="33">
        <v>26.0912328767123</v>
      </c>
      <c r="AL42" s="28">
        <v>55.5555555555556</v>
      </c>
      <c r="AM42" s="33">
        <v>31.9136111111111</v>
      </c>
      <c r="AN42" s="28">
        <v>92.8374655647383</v>
      </c>
      <c r="AO42" s="33">
        <v>23.1677685950413</v>
      </c>
      <c r="AP42" s="28">
        <v>71.2328767123288</v>
      </c>
      <c r="AQ42" s="33">
        <v>16.6345205479452</v>
      </c>
      <c r="AR42" s="28">
        <v>32.6027397260274</v>
      </c>
      <c r="AS42" s="33">
        <v>21.518904109589</v>
      </c>
      <c r="AT42" s="28">
        <v>82.1917808219178</v>
      </c>
      <c r="AU42" s="33">
        <v>17.1427397260274</v>
      </c>
      <c r="AV42" s="28">
        <v>71.7032967032967</v>
      </c>
      <c r="AW42" s="33">
        <v>28.2032967032967</v>
      </c>
      <c r="AX42" s="28">
        <v>30.2197802197802</v>
      </c>
      <c r="AY42" s="33">
        <v>32.0802197802198</v>
      </c>
      <c r="AZ42" s="28">
        <v>36.2637362637363</v>
      </c>
      <c r="BA42" s="33">
        <v>24.5527472527473</v>
      </c>
      <c r="BB42" s="28">
        <v>22.1917808219178</v>
      </c>
      <c r="BC42" s="33">
        <v>33.3501369863014</v>
      </c>
      <c r="BD42" s="28">
        <v>81.9178082191781</v>
      </c>
      <c r="BE42" s="33">
        <v>24.1849315068493</v>
      </c>
      <c r="BF42" s="28">
        <v>32.0547945205479</v>
      </c>
      <c r="BG42" s="33">
        <v>25.4180821917808</v>
      </c>
      <c r="BH42" s="28">
        <v>29.3150684931507</v>
      </c>
      <c r="BI42" s="33">
        <v>22.0065753424658</v>
      </c>
      <c r="BJ42" s="28">
        <v>100</v>
      </c>
      <c r="BK42" s="33">
        <v>23.2035256410256</v>
      </c>
      <c r="BL42" s="28">
        <v>53.2967032967033</v>
      </c>
      <c r="BM42" s="33">
        <v>18.5239010989011</v>
      </c>
      <c r="BN42" s="28">
        <v>39.4520547945205</v>
      </c>
      <c r="BO42" s="33">
        <v>31.4358904109589</v>
      </c>
      <c r="BP42" s="28">
        <v>59.5567867036011</v>
      </c>
      <c r="BQ42" s="33">
        <v>15.9002770083102</v>
      </c>
      <c r="BR42" s="28">
        <v>31.5068493150685</v>
      </c>
      <c r="BS42" s="33">
        <v>26.206301369863</v>
      </c>
      <c r="BT42" s="28">
        <v>61.0958904109589</v>
      </c>
      <c r="BU42" s="33">
        <v>35.2315068493151</v>
      </c>
      <c r="BV42" s="28">
        <v>83.8356164383562</v>
      </c>
      <c r="BW42" s="33">
        <v>26.6230136986301</v>
      </c>
      <c r="BX42" s="28">
        <v>21.3698630136986</v>
      </c>
      <c r="BY42" s="33">
        <v>20.013698630137</v>
      </c>
      <c r="BZ42" s="28">
        <v>56.0906515580737</v>
      </c>
      <c r="CA42" s="33">
        <v>24.4045325779037</v>
      </c>
      <c r="CB42" s="28">
        <v>43.9490445859873</v>
      </c>
      <c r="CC42" s="33">
        <v>27.3066878980892</v>
      </c>
      <c r="CD42" s="28">
        <v>79.3388429752066</v>
      </c>
      <c r="CE42" s="33">
        <v>19.5724517906336</v>
      </c>
      <c r="CF42" s="28">
        <v>34.3173431734317</v>
      </c>
      <c r="CG42" s="33">
        <v>33.269741697417</v>
      </c>
      <c r="CH42" s="28">
        <v>91.6666666666667</v>
      </c>
      <c r="CI42" s="33">
        <v>33.3488888888889</v>
      </c>
      <c r="CJ42" s="28">
        <v>26.8493150684932</v>
      </c>
      <c r="CK42" s="33">
        <v>23.3213698630137</v>
      </c>
      <c r="CL42" s="28">
        <v>96.986301369863</v>
      </c>
      <c r="CM42" s="33">
        <v>20.0890410958904</v>
      </c>
      <c r="CN42" s="28"/>
      <c r="CO42" s="33"/>
      <c r="CP42" s="28">
        <v>30.1104972375691</v>
      </c>
      <c r="CQ42" s="33">
        <v>32.6303867403315</v>
      </c>
      <c r="CR42" s="28">
        <v>72.2527472527473</v>
      </c>
      <c r="CS42" s="33">
        <v>18.2</v>
      </c>
      <c r="CT42" s="28">
        <v>79.0055248618785</v>
      </c>
      <c r="CU42" s="33">
        <v>19.6685082872928</v>
      </c>
      <c r="CV42" s="28">
        <v>89.8351648351648</v>
      </c>
      <c r="CW42" s="33">
        <v>23.0239010989011</v>
      </c>
      <c r="CX42" s="28">
        <v>21.7032967032967</v>
      </c>
      <c r="CY42" s="33">
        <v>21.556043956044</v>
      </c>
      <c r="CZ42" s="28">
        <v>84.6153846153846</v>
      </c>
      <c r="DA42" s="33">
        <v>33.2972527472527</v>
      </c>
      <c r="DB42" s="28">
        <v>64.28571428571431</v>
      </c>
      <c r="DC42" s="33">
        <v>27.7892857142857</v>
      </c>
      <c r="DD42" s="28">
        <v>50.958904109589</v>
      </c>
      <c r="DE42" s="33">
        <v>23.6221917808219</v>
      </c>
      <c r="DF42" s="28">
        <v>52.6170798898072</v>
      </c>
      <c r="DG42" s="33">
        <v>27.5528925619835</v>
      </c>
      <c r="DH42" s="28">
        <v>50.9641873278237</v>
      </c>
      <c r="DI42" s="33">
        <v>23.2192837465565</v>
      </c>
      <c r="DJ42" s="28">
        <v>84.57300275482091</v>
      </c>
      <c r="DK42" s="33">
        <v>15.8619834710744</v>
      </c>
      <c r="DL42" s="28">
        <v>88.7671232876712</v>
      </c>
      <c r="DM42" s="33">
        <v>22.7276712328767</v>
      </c>
      <c r="DN42" s="32"/>
      <c r="DO42" s="52">
        <f>SUM(SUM(B42,D42,F42,H42,J42,L42,N42,P42,R42,T42,V42,X42,Z42,AB42,AD42,AF42,AH42,AJ42,AL42,AN42,AP42,AR42,AT42,AV42,AX42,AZ42,BB42,BD42,BF42,BH42),BJ42,BL42,BN42,BP42,BR42,BT42,BV42,BX42,BZ42,CB42,CD42,CF42,CH42,CJ42,CL42,CN42,CP42,CR42,CT42,CV42,CX42,CZ42,DB42,DD42,DF42,DH42,DJ42,DL42)/58</f>
        <v>54.7229382741796</v>
      </c>
      <c r="DP42" s="52">
        <f>SUM(SUM(C42,E42,G42,I42,K42,M42,O42,Q42,S42,U42,W42,Y42,AA42,AC42,AE42,AG42,AI42,AK42,AM42,AO42,AQ42,AS42,AU42,AW42,AY42,BA42,BC42,BE42,BG42,BI42),BK42,BM42,BO42,BQ42,BS42,BU42,BW42,BY42,CA42,CC42,CE42,CG42,CI42,CK42,CM42,CO42,CQ42,CS42,CU42,CW42,CY42,DA42,DC42,DE42,DG42,DI42,DK42,DM42)/58</f>
        <v>25.127696787119</v>
      </c>
      <c r="DQ42" s="69"/>
    </row>
    <row r="43" ht="20.35" customHeight="1">
      <c r="A43" s="71">
        <v>1938</v>
      </c>
      <c r="B43" s="26">
        <v>13.972602739726</v>
      </c>
      <c r="C43" s="33">
        <v>22.1460273972603</v>
      </c>
      <c r="D43" s="28">
        <v>22.3564954682779</v>
      </c>
      <c r="E43" s="33">
        <v>19.3383685800604</v>
      </c>
      <c r="F43" s="28">
        <v>27.1232876712329</v>
      </c>
      <c r="G43" s="33">
        <v>28.7282191780822</v>
      </c>
      <c r="H43" s="28">
        <v>30.4945054945055</v>
      </c>
      <c r="I43" s="33">
        <v>21.3596153846154</v>
      </c>
      <c r="J43" s="28">
        <v>22.7397260273973</v>
      </c>
      <c r="K43" s="33">
        <v>32.2052054794521</v>
      </c>
      <c r="L43" s="28">
        <v>53.972602739726</v>
      </c>
      <c r="M43" s="33">
        <v>28.5884931506849</v>
      </c>
      <c r="N43" s="28">
        <v>26.3736263736264</v>
      </c>
      <c r="O43" s="33">
        <v>21.8923076923077</v>
      </c>
      <c r="P43" s="28">
        <v>65.08379888268161</v>
      </c>
      <c r="Q43" s="33">
        <v>32.6192737430168</v>
      </c>
      <c r="R43" s="28">
        <v>18.0821917808219</v>
      </c>
      <c r="S43" s="33">
        <v>26.4419178082192</v>
      </c>
      <c r="T43" s="28">
        <v>88.7671232876712</v>
      </c>
      <c r="U43" s="33">
        <v>32.5630136986301</v>
      </c>
      <c r="V43" s="28">
        <v>23.3516483516484</v>
      </c>
      <c r="W43" s="33">
        <v>28.8983516483516</v>
      </c>
      <c r="X43" s="28">
        <v>41.6438356164384</v>
      </c>
      <c r="Y43" s="33">
        <v>18.9824657534247</v>
      </c>
      <c r="Z43" s="28">
        <v>45.9383753501401</v>
      </c>
      <c r="AA43" s="33">
        <v>23.233893557423</v>
      </c>
      <c r="AB43" s="28">
        <v>76.3085399449036</v>
      </c>
      <c r="AC43" s="33">
        <v>16.6245179063361</v>
      </c>
      <c r="AD43" s="28">
        <v>40.771349862259</v>
      </c>
      <c r="AE43" s="33">
        <v>26.5118457300275</v>
      </c>
      <c r="AF43" s="28">
        <v>26.4462809917355</v>
      </c>
      <c r="AG43" s="33">
        <v>30.6867768595041</v>
      </c>
      <c r="AH43" s="28">
        <v>50.8241758241758</v>
      </c>
      <c r="AI43" s="33">
        <v>30.2857142857143</v>
      </c>
      <c r="AJ43" s="28">
        <v>91.2328767123288</v>
      </c>
      <c r="AK43" s="33">
        <v>27.1276712328767</v>
      </c>
      <c r="AL43" s="28">
        <v>60.7142857142857</v>
      </c>
      <c r="AM43" s="33">
        <v>31.9744505494505</v>
      </c>
      <c r="AN43" s="28">
        <v>95.02762430939229</v>
      </c>
      <c r="AO43" s="33">
        <v>23.8444751381215</v>
      </c>
      <c r="AP43" s="28">
        <v>51.7808219178082</v>
      </c>
      <c r="AQ43" s="33">
        <v>17.1616438356164</v>
      </c>
      <c r="AR43" s="28">
        <v>48.7534626038781</v>
      </c>
      <c r="AS43" s="33">
        <v>21.0947368421053</v>
      </c>
      <c r="AT43" s="28">
        <v>83.2876712328767</v>
      </c>
      <c r="AU43" s="33">
        <v>17.761095890411</v>
      </c>
      <c r="AV43" s="28">
        <v>87.0879120879121</v>
      </c>
      <c r="AW43" s="33">
        <v>28.0082417582418</v>
      </c>
      <c r="AX43" s="28">
        <v>49.1477272727273</v>
      </c>
      <c r="AY43" s="33">
        <v>32.8886363636364</v>
      </c>
      <c r="AZ43" s="28">
        <v>43.3701657458564</v>
      </c>
      <c r="BA43" s="33">
        <v>24.4312154696133</v>
      </c>
      <c r="BB43" s="28">
        <v>29.9450549450549</v>
      </c>
      <c r="BC43" s="33">
        <v>34.2206043956044</v>
      </c>
      <c r="BD43" s="28">
        <v>92.5619834710744</v>
      </c>
      <c r="BE43" s="33">
        <v>24.9225895316804</v>
      </c>
      <c r="BF43" s="28">
        <v>35.5371900826446</v>
      </c>
      <c r="BG43" s="33">
        <v>25.6501377410468</v>
      </c>
      <c r="BH43" s="28">
        <v>46.4071856287425</v>
      </c>
      <c r="BI43" s="33">
        <v>22.5850299401198</v>
      </c>
      <c r="BJ43" s="28">
        <v>81.9935691318328</v>
      </c>
      <c r="BK43" s="33">
        <v>23.7565916398714</v>
      </c>
      <c r="BL43" s="28">
        <v>57.5342465753425</v>
      </c>
      <c r="BM43" s="33">
        <v>18.5353424657534</v>
      </c>
      <c r="BN43" s="28">
        <v>63.4615384615385</v>
      </c>
      <c r="BO43" s="33">
        <v>32.2016483516484</v>
      </c>
      <c r="BP43" s="28">
        <v>55.6164383561644</v>
      </c>
      <c r="BQ43" s="33">
        <v>15.7709589041096</v>
      </c>
      <c r="BR43" s="28">
        <v>34.9862258953168</v>
      </c>
      <c r="BS43" s="33">
        <v>26.4815426997245</v>
      </c>
      <c r="BT43" s="28">
        <v>84.1095890410959</v>
      </c>
      <c r="BU43" s="33">
        <v>36.5624657534247</v>
      </c>
      <c r="BV43" s="28">
        <v>27.1232876712329</v>
      </c>
      <c r="BW43" s="33">
        <v>27.0846575342466</v>
      </c>
      <c r="BX43" s="28">
        <v>20.2739726027397</v>
      </c>
      <c r="BY43" s="33">
        <v>20.7038356164384</v>
      </c>
      <c r="BZ43" s="28">
        <v>66.9467787114846</v>
      </c>
      <c r="CA43" s="33">
        <v>25.4495798319328</v>
      </c>
      <c r="CB43" s="28">
        <v>47.4522292993631</v>
      </c>
      <c r="CC43" s="33">
        <v>27.653821656051</v>
      </c>
      <c r="CD43" s="28">
        <v>94.4134078212291</v>
      </c>
      <c r="CE43" s="33">
        <v>20.2343575418994</v>
      </c>
      <c r="CF43" s="28">
        <v>54.4198895027624</v>
      </c>
      <c r="CG43" s="33">
        <v>34.0803867403315</v>
      </c>
      <c r="CH43" s="28">
        <v>90.958904109589</v>
      </c>
      <c r="CI43" s="33">
        <v>33.5676712328767</v>
      </c>
      <c r="CJ43" s="28">
        <v>27.3972602739726</v>
      </c>
      <c r="CK43" s="33">
        <v>22.9035616438356</v>
      </c>
      <c r="CL43" s="28">
        <v>98.6225895316804</v>
      </c>
      <c r="CM43" s="33">
        <v>20.0212121212121</v>
      </c>
      <c r="CN43" s="28"/>
      <c r="CO43" s="33"/>
      <c r="CP43" s="28">
        <v>28.021978021978</v>
      </c>
      <c r="CQ43" s="33">
        <v>33.2906593406593</v>
      </c>
      <c r="CR43" s="28">
        <v>37.7410468319559</v>
      </c>
      <c r="CS43" s="33">
        <v>18.4707988980716</v>
      </c>
      <c r="CT43" s="28">
        <v>78.9041095890411</v>
      </c>
      <c r="CU43" s="33">
        <v>20.3717808219178</v>
      </c>
      <c r="CV43" s="28">
        <v>81.8681318681319</v>
      </c>
      <c r="CW43" s="33">
        <v>23.3428571428571</v>
      </c>
      <c r="CX43" s="28">
        <v>16.4383561643836</v>
      </c>
      <c r="CY43" s="33">
        <v>22.0723287671233</v>
      </c>
      <c r="CZ43" s="28">
        <v>100</v>
      </c>
      <c r="DA43" s="33">
        <v>30.8967123287671</v>
      </c>
      <c r="DB43" s="28">
        <v>98.7220447284345</v>
      </c>
      <c r="DC43" s="33">
        <v>28.5862619808307</v>
      </c>
      <c r="DD43" s="28">
        <v>49.041095890411</v>
      </c>
      <c r="DE43" s="33">
        <v>24.2117808219178</v>
      </c>
      <c r="DF43" s="28">
        <v>31.5068493150685</v>
      </c>
      <c r="DG43" s="33">
        <v>28.1791780821918</v>
      </c>
      <c r="DH43" s="28">
        <v>60.8815426997245</v>
      </c>
      <c r="DI43" s="33">
        <v>22.7192837465565</v>
      </c>
      <c r="DJ43" s="28">
        <v>92.8374655647383</v>
      </c>
      <c r="DK43" s="33">
        <v>16.337741046832</v>
      </c>
      <c r="DL43" s="28">
        <v>84.6575342465753</v>
      </c>
      <c r="DM43" s="33">
        <v>23.1731506849315</v>
      </c>
      <c r="DN43" s="32"/>
      <c r="DO43" s="52">
        <f>SUM(SUM(B43,D43,F43,H43,J43,L43,N43,P43,R43,T43,V43,X43,Z43,AB43,AD43,AF43,AH43,AJ43,AL43,AN43,AP43,AR43,AT43,AV43,AX43,AZ43,BB43,BD43,BF43,BH43),BJ43,BL43,BN43,BP43,BR43,BT43,BV43,BX43,BZ43,CB43,CD43,CF43,CH43,CJ43,CL43,CN43,CP43,CR43,CT43,CV43,CX43,CZ43,DB43,DD43,DF43,DH43,DJ43,DL43)/58</f>
        <v>55.3514773690761</v>
      </c>
      <c r="DP43" s="52">
        <f>SUM(SUM(C43,E43,G43,I43,K43,M43,O43,Q43,S43,U43,W43,Y43,AA43,AC43,AE43,AG43,AI43,AK43,AM43,AO43,AQ43,AS43,AU43,AW43,AY43,BA43,BC43,BE43,BG43,BI43),BK43,BM43,BO43,BQ43,BS43,BU43,BW43,BY43,CA43,CC43,CE43,CG43,CI43,CK43,CM43,CO43,CQ43,CS43,CU43,CW43,CY43,DA43,DC43,DE43,DG43,DI43,DK43,DM43)/58</f>
        <v>25.4287141041693</v>
      </c>
      <c r="DQ43" s="69"/>
    </row>
    <row r="44" ht="20.35" customHeight="1">
      <c r="A44" s="71">
        <v>1939</v>
      </c>
      <c r="B44" s="26">
        <v>13.1506849315068</v>
      </c>
      <c r="C44" s="33">
        <v>22.2931506849315</v>
      </c>
      <c r="D44" s="28">
        <v>73.07692307692309</v>
      </c>
      <c r="E44" s="33">
        <v>19.8461538461538</v>
      </c>
      <c r="F44" s="28">
        <v>27.3972602739726</v>
      </c>
      <c r="G44" s="33">
        <v>26.9821917808219</v>
      </c>
      <c r="H44" s="28">
        <v>28.820960698690</v>
      </c>
      <c r="I44" s="33">
        <v>24.4676855895197</v>
      </c>
      <c r="J44" s="28">
        <v>21.2121212121212</v>
      </c>
      <c r="K44" s="33">
        <v>30.2818181818182</v>
      </c>
      <c r="L44" s="28">
        <v>55.0684931506849</v>
      </c>
      <c r="M44" s="33">
        <v>27.1205479452055</v>
      </c>
      <c r="N44" s="28">
        <v>28.2967032967033</v>
      </c>
      <c r="O44" s="33">
        <v>22.1700549450549</v>
      </c>
      <c r="P44" s="28">
        <v>65.6593406593407</v>
      </c>
      <c r="Q44" s="33">
        <v>31.6373626373626</v>
      </c>
      <c r="R44" s="28">
        <v>13.7362637362637</v>
      </c>
      <c r="S44" s="33">
        <v>25.9986263736264</v>
      </c>
      <c r="T44" s="28">
        <v>90.50279329608939</v>
      </c>
      <c r="U44" s="33">
        <v>31.3379888268156</v>
      </c>
      <c r="V44" s="28">
        <v>24.9315068493151</v>
      </c>
      <c r="W44" s="33">
        <v>28.3284931506849</v>
      </c>
      <c r="X44" s="28">
        <v>34.2465753424658</v>
      </c>
      <c r="Y44" s="33">
        <v>19.2076712328767</v>
      </c>
      <c r="Z44" s="28">
        <v>41.6438356164384</v>
      </c>
      <c r="AA44" s="33">
        <v>22.7728767123288</v>
      </c>
      <c r="AB44" s="28">
        <v>79.45205479452051</v>
      </c>
      <c r="AC44" s="33">
        <v>16.5230136986301</v>
      </c>
      <c r="AD44" s="28">
        <v>49.8630136986301</v>
      </c>
      <c r="AE44" s="33">
        <v>27.0912328767123</v>
      </c>
      <c r="AF44" s="28">
        <v>59.7260273972603</v>
      </c>
      <c r="AG44" s="33">
        <v>28.507397260274</v>
      </c>
      <c r="AH44" s="28">
        <v>53.8461538461538</v>
      </c>
      <c r="AI44" s="33">
        <v>30.0961538461538</v>
      </c>
      <c r="AJ44" s="28">
        <v>90.6593406593407</v>
      </c>
      <c r="AK44" s="33">
        <v>25.2085164835165</v>
      </c>
      <c r="AL44" s="28">
        <v>70.958904109589</v>
      </c>
      <c r="AM44" s="33">
        <v>31.2238356164384</v>
      </c>
      <c r="AN44" s="28">
        <v>89.2265193370166</v>
      </c>
      <c r="AO44" s="33">
        <v>22.4837016574586</v>
      </c>
      <c r="AP44" s="28">
        <v>42.1487603305785</v>
      </c>
      <c r="AQ44" s="33">
        <v>16.8044077134986</v>
      </c>
      <c r="AR44" s="28">
        <v>61.6438356164384</v>
      </c>
      <c r="AS44" s="33">
        <v>21.1156164383562</v>
      </c>
      <c r="AT44" s="28">
        <v>98.0716253443526</v>
      </c>
      <c r="AU44" s="33">
        <v>17.4972451790634</v>
      </c>
      <c r="AV44" s="28">
        <v>97.53424657534249</v>
      </c>
      <c r="AW44" s="33">
        <v>27.5312328767123</v>
      </c>
      <c r="AX44" s="28">
        <v>69.42148760330581</v>
      </c>
      <c r="AY44" s="33">
        <v>31.8019283746556</v>
      </c>
      <c r="AZ44" s="28">
        <v>44.2307692307692</v>
      </c>
      <c r="BA44" s="33">
        <v>24.6620879120879</v>
      </c>
      <c r="BB44" s="28">
        <v>27.6712328767123</v>
      </c>
      <c r="BC44" s="33">
        <v>32.5027397260274</v>
      </c>
      <c r="BD44" s="28">
        <v>86.3013698630137</v>
      </c>
      <c r="BE44" s="33">
        <v>24.0717808219178</v>
      </c>
      <c r="BF44" s="28">
        <v>42.9362880886427</v>
      </c>
      <c r="BG44" s="33">
        <v>24.7421052631579</v>
      </c>
      <c r="BH44" s="28">
        <v>61.4243323442136</v>
      </c>
      <c r="BI44" s="33">
        <v>22.0115727002967</v>
      </c>
      <c r="BJ44" s="28">
        <v>54.9450549450549</v>
      </c>
      <c r="BK44" s="33">
        <v>22.5688644688645</v>
      </c>
      <c r="BL44" s="28">
        <v>56.043956043956</v>
      </c>
      <c r="BM44" s="33">
        <v>18.4752747252747</v>
      </c>
      <c r="BN44" s="28">
        <v>95.84487534626039</v>
      </c>
      <c r="BO44" s="33">
        <v>30.3722991689751</v>
      </c>
      <c r="BP44" s="28">
        <v>41.0958904109589</v>
      </c>
      <c r="BQ44" s="33">
        <v>15.8334246575342</v>
      </c>
      <c r="BR44" s="28">
        <v>23.9669421487603</v>
      </c>
      <c r="BS44" s="33">
        <v>27.8584022038567</v>
      </c>
      <c r="BT44" s="28">
        <v>99.1758241758242</v>
      </c>
      <c r="BU44" s="33">
        <v>34.6576923076923</v>
      </c>
      <c r="BV44" s="28">
        <v>99.6363636363636</v>
      </c>
      <c r="BW44" s="33">
        <v>25.1094545454545</v>
      </c>
      <c r="BX44" s="28">
        <v>18.9041095890411</v>
      </c>
      <c r="BY44" s="33">
        <v>19.8827397260274</v>
      </c>
      <c r="BZ44" s="28">
        <v>34.2696629213483</v>
      </c>
      <c r="CA44" s="33">
        <v>24.3412921348315</v>
      </c>
      <c r="CB44" s="28">
        <v>58.3815028901734</v>
      </c>
      <c r="CC44" s="33">
        <v>27.1089595375723</v>
      </c>
      <c r="CD44" s="28">
        <v>100</v>
      </c>
      <c r="CE44" s="33">
        <v>20.1408333333333</v>
      </c>
      <c r="CF44" s="28">
        <v>67.3130193905817</v>
      </c>
      <c r="CG44" s="33">
        <v>32.2565096952909</v>
      </c>
      <c r="CH44" s="28">
        <v>95.2941176470588</v>
      </c>
      <c r="CI44" s="33">
        <v>32.5217647058824</v>
      </c>
      <c r="CJ44" s="28">
        <v>28.2191780821918</v>
      </c>
      <c r="CK44" s="33">
        <v>23.2520547945205</v>
      </c>
      <c r="CL44" s="28">
        <v>98.62637362637361</v>
      </c>
      <c r="CM44" s="33">
        <v>20.192032967033</v>
      </c>
      <c r="CN44" s="28"/>
      <c r="CO44" s="33"/>
      <c r="CP44" s="28">
        <v>27.1978021978022</v>
      </c>
      <c r="CQ44" s="33">
        <v>31.9173076923077</v>
      </c>
      <c r="CR44" s="28">
        <v>50.4109589041096</v>
      </c>
      <c r="CS44" s="33">
        <v>18.2717808219178</v>
      </c>
      <c r="CT44" s="28">
        <v>55.524861878453</v>
      </c>
      <c r="CU44" s="33">
        <v>19.8566298342541</v>
      </c>
      <c r="CV44" s="28">
        <v>74.2465753424658</v>
      </c>
      <c r="CW44" s="33">
        <v>23.2493150684932</v>
      </c>
      <c r="CX44" s="28">
        <v>24.1758241758242</v>
      </c>
      <c r="CY44" s="33">
        <v>21.8436813186813</v>
      </c>
      <c r="CZ44" s="28">
        <v>100</v>
      </c>
      <c r="DA44" s="33">
        <v>32.2956284153005</v>
      </c>
      <c r="DB44" s="28">
        <v>99.6699669966997</v>
      </c>
      <c r="DC44" s="33">
        <v>27.4023102310231</v>
      </c>
      <c r="DD44" s="28">
        <v>52.7696793002915</v>
      </c>
      <c r="DE44" s="33">
        <v>22.6195335276968</v>
      </c>
      <c r="DF44" s="28">
        <v>45.4794520547945</v>
      </c>
      <c r="DG44" s="33">
        <v>26.4715068493151</v>
      </c>
      <c r="DH44" s="28">
        <v>55.3892215568862</v>
      </c>
      <c r="DI44" s="33">
        <v>22.174251497006</v>
      </c>
      <c r="DJ44" s="28">
        <v>71.50684931506849</v>
      </c>
      <c r="DK44" s="33">
        <v>16.2558904109589</v>
      </c>
      <c r="DL44" s="28">
        <v>74.931129476584</v>
      </c>
      <c r="DM44" s="33">
        <v>22.9449035812672</v>
      </c>
      <c r="DN44" s="32"/>
      <c r="DO44" s="52">
        <f>SUM(SUM(B44,D44,F44,H44,J44,L44,N44,P44,R44,T44,V44,X44,Z44,AB44,AD44,AF44,AH44,AJ44,AL44,AN44,AP44,AR44,AT44,AV44,AX44,AZ44,BB44,BD44,BF44,BH44),BJ44,BL44,BN44,BP44,BR44,BT44,BV44,BX44,BZ44,CB44,CD44,CF44,CH44,CJ44,CL44,CN44,CP44,CR44,CT44,CV44,CX44,CZ44,DB44,DD44,DF44,DH44,DJ44,DL44)/58</f>
        <v>58.6996248405144</v>
      </c>
      <c r="DP44" s="52">
        <f>SUM(SUM(C44,E44,G44,I44,K44,M44,O44,Q44,S44,U44,W44,Y44,AA44,AC44,AE44,AG44,AI44,AK44,AM44,AO44,AQ44,AS44,AU44,AW44,AY44,BA44,BC44,BE44,BG44,BI44),BK44,BM44,BO44,BQ44,BS44,BU44,BW44,BY44,CA44,CC44,CE44,CG44,CI44,CK44,CM44,CO44,CQ44,CS44,CU44,CW44,CY44,DA44,DC44,DE44,DG44,DI44,DK44,DM44)/58</f>
        <v>24.8455005012723</v>
      </c>
      <c r="DQ44" s="69"/>
    </row>
    <row r="45" ht="20.35" customHeight="1">
      <c r="A45" s="71">
        <v>1940</v>
      </c>
      <c r="B45" s="26">
        <v>11.7486338797814</v>
      </c>
      <c r="C45" s="33">
        <v>22.229781420765</v>
      </c>
      <c r="D45" s="28">
        <v>66.4835164835165</v>
      </c>
      <c r="E45" s="33">
        <v>20.4032967032967</v>
      </c>
      <c r="F45" s="28">
        <v>30.3977272727273</v>
      </c>
      <c r="G45" s="33">
        <v>27.9284090909091</v>
      </c>
      <c r="H45" s="28">
        <v>21.8579234972678</v>
      </c>
      <c r="I45" s="33">
        <v>21.3010928961749</v>
      </c>
      <c r="J45" s="28">
        <v>13.4246575342466</v>
      </c>
      <c r="K45" s="33">
        <v>31.3317808219178</v>
      </c>
      <c r="L45" s="28">
        <v>59.2896174863388</v>
      </c>
      <c r="M45" s="33">
        <v>28.7043715846995</v>
      </c>
      <c r="N45" s="28">
        <v>38.2513661202186</v>
      </c>
      <c r="O45" s="33">
        <v>23.222131147541</v>
      </c>
      <c r="P45" s="28">
        <v>77.5956284153005</v>
      </c>
      <c r="Q45" s="33">
        <v>32.3144808743169</v>
      </c>
      <c r="R45" s="28">
        <v>16.120218579235</v>
      </c>
      <c r="S45" s="33">
        <v>26.7937158469945</v>
      </c>
      <c r="T45" s="28">
        <v>100</v>
      </c>
      <c r="U45" s="33">
        <v>31.6786885245902</v>
      </c>
      <c r="V45" s="28">
        <v>23.8356164383562</v>
      </c>
      <c r="W45" s="33">
        <v>28.5830136986301</v>
      </c>
      <c r="X45" s="28">
        <v>31.9672131147541</v>
      </c>
      <c r="Y45" s="33">
        <v>19.2860655737705</v>
      </c>
      <c r="Z45" s="28">
        <v>40.495867768595</v>
      </c>
      <c r="AA45" s="33">
        <v>23.2454545454545</v>
      </c>
      <c r="AB45" s="28">
        <v>86.8571428571429</v>
      </c>
      <c r="AC45" s="33">
        <v>16.4985714285714</v>
      </c>
      <c r="AD45" s="28">
        <v>56.2841530054645</v>
      </c>
      <c r="AE45" s="33">
        <v>27.2035519125683</v>
      </c>
      <c r="AF45" s="28">
        <v>59.2896174863388</v>
      </c>
      <c r="AG45" s="33">
        <v>30.4349726775956</v>
      </c>
      <c r="AH45" s="28">
        <v>46.448087431694</v>
      </c>
      <c r="AI45" s="33">
        <v>29.8756830601093</v>
      </c>
      <c r="AJ45" s="28">
        <v>84.4262295081967</v>
      </c>
      <c r="AK45" s="33">
        <v>26.9079234972678</v>
      </c>
      <c r="AL45" s="28">
        <v>93.1693989071038</v>
      </c>
      <c r="AM45" s="33">
        <v>31.1617486338798</v>
      </c>
      <c r="AN45" s="28">
        <v>97.2677595628415</v>
      </c>
      <c r="AO45" s="33">
        <v>23.9215846994536</v>
      </c>
      <c r="AP45" s="28">
        <v>38.6301369863014</v>
      </c>
      <c r="AQ45" s="33">
        <v>16.7797260273973</v>
      </c>
      <c r="AR45" s="28">
        <v>40.983606557377</v>
      </c>
      <c r="AS45" s="33">
        <v>21.5655737704918</v>
      </c>
      <c r="AT45" s="28">
        <v>95.8904109589041</v>
      </c>
      <c r="AU45" s="33">
        <v>17.5115068493151</v>
      </c>
      <c r="AV45" s="28">
        <v>96.44808743169401</v>
      </c>
      <c r="AW45" s="33">
        <v>28.5346994535519</v>
      </c>
      <c r="AX45" s="28">
        <v>89.0710382513661</v>
      </c>
      <c r="AY45" s="33">
        <v>32.027868852459</v>
      </c>
      <c r="AZ45" s="28">
        <v>40.7103825136612</v>
      </c>
      <c r="BA45" s="33">
        <v>25.2273224043716</v>
      </c>
      <c r="BB45" s="28">
        <v>33.6065573770492</v>
      </c>
      <c r="BC45" s="33">
        <v>33.5852459016393</v>
      </c>
      <c r="BD45" s="28">
        <v>92.58241758241761</v>
      </c>
      <c r="BE45" s="33">
        <v>25.5604395604396</v>
      </c>
      <c r="BF45" s="28">
        <v>50.2747252747253</v>
      </c>
      <c r="BG45" s="33">
        <v>26.003021978022</v>
      </c>
      <c r="BH45" s="28">
        <v>41.8032786885246</v>
      </c>
      <c r="BI45" s="33">
        <v>22.9475409836066</v>
      </c>
      <c r="BJ45" s="28">
        <v>47.682119205298</v>
      </c>
      <c r="BK45" s="33">
        <v>23.5215231788079</v>
      </c>
      <c r="BL45" s="28">
        <v>69.8630136986301</v>
      </c>
      <c r="BM45" s="33">
        <v>18.7087671232877</v>
      </c>
      <c r="BN45" s="28">
        <v>93.956043956044</v>
      </c>
      <c r="BO45" s="33">
        <v>31.4681318681319</v>
      </c>
      <c r="BP45" s="28">
        <v>50</v>
      </c>
      <c r="BQ45" s="33">
        <v>15.6639344262295</v>
      </c>
      <c r="BR45" s="28">
        <v>28.1420765027322</v>
      </c>
      <c r="BS45" s="33">
        <v>27.5863387978142</v>
      </c>
      <c r="BT45" s="28">
        <v>99.1803278688525</v>
      </c>
      <c r="BU45" s="33">
        <v>36.3994535519126</v>
      </c>
      <c r="BV45" s="28">
        <v>99.4535519125683</v>
      </c>
      <c r="BW45" s="33">
        <v>28.5210382513661</v>
      </c>
      <c r="BX45" s="28">
        <v>19.672131147541</v>
      </c>
      <c r="BY45" s="33">
        <v>20.6270491803279</v>
      </c>
      <c r="BZ45" s="28">
        <v>24.6575342465753</v>
      </c>
      <c r="CA45" s="33">
        <v>24.8038356164384</v>
      </c>
      <c r="CB45" s="28">
        <v>67.7685950413223</v>
      </c>
      <c r="CC45" s="33">
        <v>28.2396694214876</v>
      </c>
      <c r="CD45" s="28">
        <v>100</v>
      </c>
      <c r="CE45" s="33">
        <v>20.7441441441441</v>
      </c>
      <c r="CF45" s="28">
        <v>95.8677685950413</v>
      </c>
      <c r="CG45" s="33">
        <v>32.7484848484848</v>
      </c>
      <c r="CH45" s="28">
        <v>92.896174863388</v>
      </c>
      <c r="CI45" s="33">
        <v>32.6087431693989</v>
      </c>
      <c r="CJ45" s="28">
        <v>26.5027322404372</v>
      </c>
      <c r="CK45" s="33">
        <v>23.7002732240437</v>
      </c>
      <c r="CL45" s="28">
        <v>93.9890710382514</v>
      </c>
      <c r="CM45" s="33">
        <v>20.1497267759563</v>
      </c>
      <c r="CN45" s="28"/>
      <c r="CO45" s="33"/>
      <c r="CP45" s="28">
        <v>50.4109589041096</v>
      </c>
      <c r="CQ45" s="33">
        <v>32.2471232876712</v>
      </c>
      <c r="CR45" s="28">
        <v>40.1639344262295</v>
      </c>
      <c r="CS45" s="33">
        <v>18.0844262295082</v>
      </c>
      <c r="CT45" s="28">
        <v>47.0914127423823</v>
      </c>
      <c r="CU45" s="33">
        <v>21.0058171745152</v>
      </c>
      <c r="CV45" s="28">
        <v>76.1643835616438</v>
      </c>
      <c r="CW45" s="33">
        <v>23.7386301369863</v>
      </c>
      <c r="CX45" s="28">
        <v>17.7595628415301</v>
      </c>
      <c r="CY45" s="33">
        <v>22.2327868852459</v>
      </c>
      <c r="CZ45" s="28">
        <v>58.9041095890411</v>
      </c>
      <c r="DA45" s="33">
        <v>31.4830136986301</v>
      </c>
      <c r="DB45" s="28">
        <v>100</v>
      </c>
      <c r="DC45" s="33">
        <v>29.0765517241379</v>
      </c>
      <c r="DD45" s="28">
        <v>77.8688524590164</v>
      </c>
      <c r="DE45" s="33">
        <v>24.3125683060109</v>
      </c>
      <c r="DF45" s="28">
        <v>46.448087431694</v>
      </c>
      <c r="DG45" s="33">
        <v>28.4229508196721</v>
      </c>
      <c r="DH45" s="28">
        <v>59.5628415300546</v>
      </c>
      <c r="DI45" s="33">
        <v>23.425956284153</v>
      </c>
      <c r="DJ45" s="28">
        <v>89.3150684931507</v>
      </c>
      <c r="DK45" s="33">
        <v>16.4775342465753</v>
      </c>
      <c r="DL45" s="28">
        <v>84.6575342465753</v>
      </c>
      <c r="DM45" s="33">
        <v>23.3304109589041</v>
      </c>
      <c r="DN45" s="32"/>
      <c r="DO45" s="52">
        <f>SUM(SUM(B45,D45,F45,H45,J45,L45,N45,P45,R45,T45,V45,X45,Z45,AB45,AD45,AF45,AH45,AJ45,AL45,AN45,AP45,AR45,AT45,AV45,AX45,AZ45,BB45,BD45,BF45,BH45),BJ45,BL45,BN45,BP45,BR45,BT45,BV45,BX45,BZ45,CB45,CD45,CF45,CH45,CJ45,CL45,CN45,CP45,CR45,CT45,CV45,CX45,CZ45,DB45,DD45,DF45,DH45,DJ45,DL45)/58</f>
        <v>60.2313842721623</v>
      </c>
      <c r="DP45" s="52">
        <f>SUM(SUM(C45,E45,G45,I45,K45,M45,O45,Q45,S45,U45,W45,Y45,AA45,AC45,AE45,AG45,AI45,AK45,AM45,AO45,AQ45,AS45,AU45,AW45,AY45,BA45,BC45,BE45,BG45,BI45),BK45,BM45,BO45,BQ45,BS45,BU45,BW45,BY45,CA45,CC45,CE45,CG45,CI45,CK45,CM45,CO45,CQ45,CS45,CU45,CW45,CY45,DA45,DC45,DE45,DG45,DI45,DK45,DM45)/58</f>
        <v>25.4754061008709</v>
      </c>
      <c r="DQ45" s="69"/>
    </row>
    <row r="46" ht="20.35" customHeight="1">
      <c r="A46" s="71">
        <v>1941</v>
      </c>
      <c r="B46" s="26">
        <v>13.972602739726</v>
      </c>
      <c r="C46" s="33">
        <v>21.7345205479452</v>
      </c>
      <c r="D46" s="28">
        <v>68.2451253481894</v>
      </c>
      <c r="E46" s="33">
        <v>19.9610027855153</v>
      </c>
      <c r="F46" s="28">
        <v>69.88950276243089</v>
      </c>
      <c r="G46" s="33">
        <v>27.6917127071823</v>
      </c>
      <c r="H46" s="28">
        <v>23.8356164383562</v>
      </c>
      <c r="I46" s="33">
        <v>19.733698630137</v>
      </c>
      <c r="J46" s="28">
        <v>21.264367816092</v>
      </c>
      <c r="K46" s="33">
        <v>31.3772988505747</v>
      </c>
      <c r="L46" s="28">
        <v>52.0547945205479</v>
      </c>
      <c r="M46" s="33">
        <v>27.4942465753425</v>
      </c>
      <c r="N46" s="28">
        <v>28.0112044817927</v>
      </c>
      <c r="O46" s="33">
        <v>22.8179271708683</v>
      </c>
      <c r="P46" s="28">
        <v>92.8767123287671</v>
      </c>
      <c r="Q46" s="33">
        <v>32.2309589041096</v>
      </c>
      <c r="R46" s="28">
        <v>28.4931506849315</v>
      </c>
      <c r="S46" s="33">
        <v>26.3443835616438</v>
      </c>
      <c r="T46" s="28">
        <v>71.7032967032967</v>
      </c>
      <c r="U46" s="33">
        <v>31.3686813186813</v>
      </c>
      <c r="V46" s="28">
        <v>32.3287671232877</v>
      </c>
      <c r="W46" s="33">
        <v>28.1216438356164</v>
      </c>
      <c r="X46" s="28">
        <v>39.8351648351648</v>
      </c>
      <c r="Y46" s="33">
        <v>19.089010989011</v>
      </c>
      <c r="Z46" s="28">
        <v>99.45205479452051</v>
      </c>
      <c r="AA46" s="33">
        <v>22.9104109589041</v>
      </c>
      <c r="AB46" s="28">
        <v>84.8571428571429</v>
      </c>
      <c r="AC46" s="33">
        <v>16.3831428571429</v>
      </c>
      <c r="AD46" s="28">
        <v>57.6923076923077</v>
      </c>
      <c r="AE46" s="33">
        <v>26.6821428571429</v>
      </c>
      <c r="AF46" s="28">
        <v>66.4835164835165</v>
      </c>
      <c r="AG46" s="33">
        <v>28.0381868131868</v>
      </c>
      <c r="AH46" s="28">
        <v>48.9010989010989</v>
      </c>
      <c r="AI46" s="33">
        <v>29.3538461538462</v>
      </c>
      <c r="AJ46" s="28">
        <v>75.8904109589041</v>
      </c>
      <c r="AK46" s="33">
        <v>25.22</v>
      </c>
      <c r="AL46" s="28">
        <v>90.0826446280992</v>
      </c>
      <c r="AM46" s="33">
        <v>31.3564738292011</v>
      </c>
      <c r="AN46" s="28">
        <v>79.45205479452051</v>
      </c>
      <c r="AO46" s="33">
        <v>22.7871232876712</v>
      </c>
      <c r="AP46" s="28">
        <v>61.5384615384615</v>
      </c>
      <c r="AQ46" s="33">
        <v>16.610989010989</v>
      </c>
      <c r="AR46" s="28">
        <v>32.0224719101124</v>
      </c>
      <c r="AS46" s="33">
        <v>21.5884831460674</v>
      </c>
      <c r="AT46" s="28">
        <v>76.92307692307691</v>
      </c>
      <c r="AU46" s="33">
        <v>17.0708791208791</v>
      </c>
      <c r="AV46" s="28">
        <v>46.978021978022</v>
      </c>
      <c r="AW46" s="33">
        <v>28.0236263736264</v>
      </c>
      <c r="AX46" s="28">
        <v>96.7032967032967</v>
      </c>
      <c r="AY46" s="33">
        <v>31.9486263736264</v>
      </c>
      <c r="AZ46" s="28">
        <v>57.2222222222222</v>
      </c>
      <c r="BA46" s="33">
        <v>24.9241666666667</v>
      </c>
      <c r="BB46" s="28">
        <v>37.0879120879121</v>
      </c>
      <c r="BC46" s="33">
        <v>32.718956043956</v>
      </c>
      <c r="BD46" s="28">
        <v>86.7816091954023</v>
      </c>
      <c r="BE46" s="33">
        <v>23.7738505747126</v>
      </c>
      <c r="BF46" s="28">
        <v>40.2739726027397</v>
      </c>
      <c r="BG46" s="33">
        <v>25.3186301369863</v>
      </c>
      <c r="BH46" s="28">
        <v>46.4285714285714</v>
      </c>
      <c r="BI46" s="33">
        <v>22.2436813186813</v>
      </c>
      <c r="BJ46" s="28">
        <v>30.5921052631579</v>
      </c>
      <c r="BK46" s="33">
        <v>22.7621710526316</v>
      </c>
      <c r="BL46" s="28">
        <v>45.5801104972376</v>
      </c>
      <c r="BM46" s="33">
        <v>18.428729281768</v>
      </c>
      <c r="BN46" s="28">
        <v>96.1643835616438</v>
      </c>
      <c r="BO46" s="33">
        <v>30.1816438356164</v>
      </c>
      <c r="BP46" s="28">
        <v>74.86033519553069</v>
      </c>
      <c r="BQ46" s="33">
        <v>15.6564245810056</v>
      </c>
      <c r="BR46" s="28">
        <v>30.9782608695652</v>
      </c>
      <c r="BS46" s="33">
        <v>25.8684782608696</v>
      </c>
      <c r="BT46" s="28">
        <v>46.1538461538462</v>
      </c>
      <c r="BU46" s="33">
        <v>35.6978021978022</v>
      </c>
      <c r="BV46" s="28">
        <v>100</v>
      </c>
      <c r="BW46" s="33">
        <v>27.4531506849315</v>
      </c>
      <c r="BX46" s="28">
        <v>14.5205479452055</v>
      </c>
      <c r="BY46" s="33">
        <v>19.5882191780822</v>
      </c>
      <c r="BZ46" s="28">
        <v>21.6438356164384</v>
      </c>
      <c r="CA46" s="33">
        <v>24.1104109589041</v>
      </c>
      <c r="CB46" s="28">
        <v>84.1040462427746</v>
      </c>
      <c r="CC46" s="33">
        <v>26.4653179190751</v>
      </c>
      <c r="CD46" s="28">
        <v>78.8300835654596</v>
      </c>
      <c r="CE46" s="33">
        <v>19.7908077994429</v>
      </c>
      <c r="CF46" s="28">
        <v>100</v>
      </c>
      <c r="CG46" s="33">
        <v>32.2986111111111</v>
      </c>
      <c r="CH46" s="28">
        <v>94.2307692307692</v>
      </c>
      <c r="CI46" s="33">
        <v>32.3826923076923</v>
      </c>
      <c r="CJ46" s="28">
        <v>18.6301369863014</v>
      </c>
      <c r="CK46" s="33">
        <v>23.2715068493151</v>
      </c>
      <c r="CL46" s="28">
        <v>46.027397260274</v>
      </c>
      <c r="CM46" s="33">
        <v>20.0224657534247</v>
      </c>
      <c r="CN46" s="28"/>
      <c r="CO46" s="33"/>
      <c r="CP46" s="28">
        <v>64.01098901098899</v>
      </c>
      <c r="CQ46" s="33">
        <v>31.4865384615385</v>
      </c>
      <c r="CR46" s="28">
        <v>45.7534246575342</v>
      </c>
      <c r="CS46" s="33">
        <v>17.8282191780822</v>
      </c>
      <c r="CT46" s="28">
        <v>50.6963788300836</v>
      </c>
      <c r="CU46" s="33">
        <v>19.8690807799443</v>
      </c>
      <c r="CV46" s="28">
        <v>90.958904109589</v>
      </c>
      <c r="CW46" s="33">
        <v>22.8232876712329</v>
      </c>
      <c r="CX46" s="28">
        <v>15.8904109589041</v>
      </c>
      <c r="CY46" s="33">
        <v>21.5221917808219</v>
      </c>
      <c r="CZ46" s="28">
        <v>57.2602739726027</v>
      </c>
      <c r="DA46" s="33">
        <v>33.846301369863</v>
      </c>
      <c r="DB46" s="28">
        <v>99.2063492063492</v>
      </c>
      <c r="DC46" s="33">
        <v>28.5503968253968</v>
      </c>
      <c r="DD46" s="28">
        <v>75.8241758241758</v>
      </c>
      <c r="DE46" s="33">
        <v>22.8615384615385</v>
      </c>
      <c r="DF46" s="28">
        <v>51.7906336088154</v>
      </c>
      <c r="DG46" s="33">
        <v>26.9473829201102</v>
      </c>
      <c r="DH46" s="28">
        <v>75.75757575757579</v>
      </c>
      <c r="DI46" s="33">
        <v>22.8272727272727</v>
      </c>
      <c r="DJ46" s="28">
        <v>77.4104683195592</v>
      </c>
      <c r="DK46" s="33">
        <v>16.204958677686</v>
      </c>
      <c r="DL46" s="28">
        <v>85.39944903581269</v>
      </c>
      <c r="DM46" s="33">
        <v>22.9019283746556</v>
      </c>
      <c r="DN46" s="32"/>
      <c r="DO46" s="52">
        <f>SUM(SUM(B46,D46,F46,H46,J46,L46,N46,P46,R46,T46,V46,X46,Z46,AB46,AD46,AF46,AH46,AJ46,AL46,AN46,AP46,AR46,AT46,AV46,AX46,AZ46,BB46,BD46,BF46,BH46),BJ46,BL46,BN46,BP46,BR46,BT46,BV46,BX46,BZ46,CB46,CD46,CF46,CH46,CJ46,CL46,CN46,CP46,CR46,CT46,CV46,CX46,CZ46,DB46,DD46,DF46,DH46,DJ46,DL46)/58</f>
        <v>59.6413341256615</v>
      </c>
      <c r="DP46" s="52">
        <f>SUM(SUM(C46,E46,G46,I46,K46,M46,O46,Q46,S46,U46,W46,Y46,AA46,AC46,AE46,AG46,AI46,AK46,AM46,AO46,AQ46,AS46,AU46,AW46,AY46,BA46,BC46,BE46,BG46,BI46),BK46,BM46,BO46,BQ46,BS46,BU46,BW46,BY46,CA46,CC46,CE46,CG46,CI46,CK46,CM46,CO46,CQ46,CS46,CU46,CW46,CY46,DA46,DC46,DE46,DG46,DI46,DK46,DM46)/58</f>
        <v>24.8520321122759</v>
      </c>
      <c r="DQ46" s="69"/>
    </row>
    <row r="47" ht="20.35" customHeight="1">
      <c r="A47" s="71">
        <v>1942</v>
      </c>
      <c r="B47" s="26">
        <v>11.5068493150685</v>
      </c>
      <c r="C47" s="33">
        <v>22.1520547945205</v>
      </c>
      <c r="D47" s="28">
        <v>56.2674094707521</v>
      </c>
      <c r="E47" s="33">
        <v>19.5640668523677</v>
      </c>
      <c r="F47" s="28">
        <v>96.969696969697</v>
      </c>
      <c r="G47" s="33">
        <v>29.401652892562</v>
      </c>
      <c r="H47" s="28">
        <v>39.5604395604396</v>
      </c>
      <c r="I47" s="33">
        <v>18.6622710622711</v>
      </c>
      <c r="J47" s="28">
        <v>28.4931506849315</v>
      </c>
      <c r="K47" s="33">
        <v>33.3178082191781</v>
      </c>
      <c r="L47" s="28">
        <v>46.4285714285714</v>
      </c>
      <c r="M47" s="33">
        <v>28.0096153846154</v>
      </c>
      <c r="N47" s="28">
        <v>32.6027397260274</v>
      </c>
      <c r="O47" s="33">
        <v>21.5364383561644</v>
      </c>
      <c r="P47" s="28">
        <v>60.377358490566</v>
      </c>
      <c r="Q47" s="33">
        <v>31.9735849056604</v>
      </c>
      <c r="R47" s="28">
        <v>35.3424657534247</v>
      </c>
      <c r="S47" s="33">
        <v>26.9624657534247</v>
      </c>
      <c r="T47" s="28">
        <v>68.1318681318681</v>
      </c>
      <c r="U47" s="33">
        <v>33.3337912087912</v>
      </c>
      <c r="V47" s="28">
        <v>24.9315068493151</v>
      </c>
      <c r="W47" s="33">
        <v>28.9547945205479</v>
      </c>
      <c r="X47" s="28">
        <v>51.2396694214876</v>
      </c>
      <c r="Y47" s="33">
        <v>18.8922865013774</v>
      </c>
      <c r="Z47" s="28">
        <v>100</v>
      </c>
      <c r="AA47" s="33">
        <v>23.3575342465753</v>
      </c>
      <c r="AB47" s="28">
        <v>90.6593406593407</v>
      </c>
      <c r="AC47" s="33">
        <v>16.4865384615385</v>
      </c>
      <c r="AD47" s="28">
        <v>69.58904109589039</v>
      </c>
      <c r="AE47" s="33">
        <v>26.1786301369863</v>
      </c>
      <c r="AF47" s="28">
        <v>66.5745856353591</v>
      </c>
      <c r="AG47" s="33">
        <v>29.5033149171271</v>
      </c>
      <c r="AH47" s="28">
        <v>57.8082191780822</v>
      </c>
      <c r="AI47" s="33">
        <v>31.0167123287671</v>
      </c>
      <c r="AJ47" s="28">
        <v>90.88397790055249</v>
      </c>
      <c r="AK47" s="33">
        <v>24.8533149171271</v>
      </c>
      <c r="AL47" s="28">
        <v>25.9365994236311</v>
      </c>
      <c r="AM47" s="33">
        <v>32.671181556196</v>
      </c>
      <c r="AN47" s="28">
        <v>50</v>
      </c>
      <c r="AO47" s="33">
        <v>23.2771978021978</v>
      </c>
      <c r="AP47" s="28">
        <v>100</v>
      </c>
      <c r="AQ47" s="33">
        <v>16.5723287671233</v>
      </c>
      <c r="AR47" s="28">
        <v>36.1878453038674</v>
      </c>
      <c r="AS47" s="33">
        <v>21.2372928176796</v>
      </c>
      <c r="AT47" s="28">
        <v>99.7237569060773</v>
      </c>
      <c r="AU47" s="33">
        <v>17.4657458563536</v>
      </c>
      <c r="AV47" s="28">
        <v>50.6849315068493</v>
      </c>
      <c r="AW47" s="33">
        <v>28.4556164383562</v>
      </c>
      <c r="AX47" s="28">
        <v>100</v>
      </c>
      <c r="AY47" s="33">
        <v>33.2016483516484</v>
      </c>
      <c r="AZ47" s="28">
        <v>26.4044943820225</v>
      </c>
      <c r="BA47" s="33">
        <v>25.0443820224719</v>
      </c>
      <c r="BB47" s="28">
        <v>75.5494505494505</v>
      </c>
      <c r="BC47" s="33">
        <v>34.135989010989</v>
      </c>
      <c r="BD47" s="28">
        <v>98.0821917808219</v>
      </c>
      <c r="BE47" s="33">
        <v>23.9479452054795</v>
      </c>
      <c r="BF47" s="28">
        <v>47.5274725274725</v>
      </c>
      <c r="BG47" s="33">
        <v>24.0552197802198</v>
      </c>
      <c r="BH47" s="28">
        <v>46.027397260274</v>
      </c>
      <c r="BI47" s="33">
        <v>21.3846575342466</v>
      </c>
      <c r="BJ47" s="28">
        <v>51.3333333333333</v>
      </c>
      <c r="BK47" s="33">
        <v>23.4863333333333</v>
      </c>
      <c r="BL47" s="28">
        <v>27.0194986072423</v>
      </c>
      <c r="BM47" s="33">
        <v>18.4754874651811</v>
      </c>
      <c r="BN47" s="28">
        <v>98.8980716253444</v>
      </c>
      <c r="BO47" s="33">
        <v>33.0826446280992</v>
      </c>
      <c r="BP47" s="28">
        <v>84.1095890410959</v>
      </c>
      <c r="BQ47" s="33">
        <v>15.5208219178082</v>
      </c>
      <c r="BR47" s="28">
        <v>28.7292817679558</v>
      </c>
      <c r="BS47" s="33">
        <v>27.4135359116022</v>
      </c>
      <c r="BT47" s="28">
        <v>44.9315068493151</v>
      </c>
      <c r="BU47" s="33">
        <v>34.2783561643836</v>
      </c>
      <c r="BV47" s="28">
        <v>100</v>
      </c>
      <c r="BW47" s="33">
        <v>28.493351800554</v>
      </c>
      <c r="BX47" s="28">
        <v>25.7534246575342</v>
      </c>
      <c r="BY47" s="33">
        <v>20.0147945205479</v>
      </c>
      <c r="BZ47" s="28">
        <v>45.7063711911357</v>
      </c>
      <c r="CA47" s="33">
        <v>24.8080332409972</v>
      </c>
      <c r="CB47" s="28">
        <v>85.67335243553011</v>
      </c>
      <c r="CC47" s="33">
        <v>27.2885386819484</v>
      </c>
      <c r="CD47" s="28">
        <v>87.3626373626374</v>
      </c>
      <c r="CE47" s="33">
        <v>20.1175824175824</v>
      </c>
      <c r="CF47" s="28">
        <v>100</v>
      </c>
      <c r="CG47" s="33">
        <v>34.1613259668508</v>
      </c>
      <c r="CH47" s="28">
        <v>95.61643835616439</v>
      </c>
      <c r="CI47" s="33">
        <v>33.8517808219178</v>
      </c>
      <c r="CJ47" s="28">
        <v>21.6438356164384</v>
      </c>
      <c r="CK47" s="33">
        <v>22.9260273972603</v>
      </c>
      <c r="CL47" s="28">
        <v>65.6593406593407</v>
      </c>
      <c r="CM47" s="33">
        <v>20.2774725274725</v>
      </c>
      <c r="CN47" s="28"/>
      <c r="CO47" s="33"/>
      <c r="CP47" s="28">
        <v>84.1095890410959</v>
      </c>
      <c r="CQ47" s="33">
        <v>33.7643835616438</v>
      </c>
      <c r="CR47" s="28">
        <v>47.7900552486188</v>
      </c>
      <c r="CS47" s="33">
        <v>18.1853591160221</v>
      </c>
      <c r="CT47" s="28">
        <v>55.6473829201102</v>
      </c>
      <c r="CU47" s="33">
        <v>20.0314049586777</v>
      </c>
      <c r="CV47" s="28">
        <v>100</v>
      </c>
      <c r="CW47" s="33">
        <v>23.4578082191781</v>
      </c>
      <c r="CX47" s="28">
        <v>19.1780821917808</v>
      </c>
      <c r="CY47" s="33">
        <v>21.7252054794521</v>
      </c>
      <c r="CZ47" s="28">
        <v>53.1506849315068</v>
      </c>
      <c r="DA47" s="33">
        <v>33.4260273972603</v>
      </c>
      <c r="DB47" s="28">
        <v>100</v>
      </c>
      <c r="DC47" s="33">
        <v>29.1417508417508</v>
      </c>
      <c r="DD47" s="28">
        <v>65.47945205479451</v>
      </c>
      <c r="DE47" s="33">
        <v>23.3049315068493</v>
      </c>
      <c r="DF47" s="28">
        <v>64.1873278236915</v>
      </c>
      <c r="DG47" s="33">
        <v>27.3046831955923</v>
      </c>
      <c r="DH47" s="28">
        <v>83.013698630137</v>
      </c>
      <c r="DI47" s="33">
        <v>21.9709589041096</v>
      </c>
      <c r="DJ47" s="28">
        <v>76.24309392265189</v>
      </c>
      <c r="DK47" s="33">
        <v>16.3861878453039</v>
      </c>
      <c r="DL47" s="28">
        <v>84.38356164383561</v>
      </c>
      <c r="DM47" s="33">
        <v>23.1361643835616</v>
      </c>
      <c r="DN47" s="32"/>
      <c r="DO47" s="52">
        <f>SUM(SUM(B47,D47,F47,H47,J47,L47,N47,P47,R47,T47,V47,X47,Z47,AB47,AD47,AF47,AH47,AJ47,AL47,AN47,AP47,AR47,AT47,AV47,AX47,AZ47,BB47,BD47,BF47,BH47),BJ47,BL47,BN47,BP47,BR47,BT47,BV47,BX47,BZ47,CB47,CD47,CF47,CH47,CJ47,CL47,CN47,CP47,CR47,CT47,CV47,CX47,CZ47,DB47,DD47,DF47,DH47,DJ47,DL47)/58</f>
        <v>62.7914147337391</v>
      </c>
      <c r="DP47" s="52">
        <f>SUM(SUM(C47,E47,G47,I47,K47,M47,O47,Q47,S47,U47,W47,Y47,AA47,AC47,AE47,AG47,AI47,AK47,AM47,AO47,AQ47,AS47,AU47,AW47,AY47,BA47,BC47,BE47,BG47,BI47),BK47,BM47,BO47,BQ47,BS47,BU47,BW47,BY47,CA47,CC47,CE47,CG47,CI47,CK47,CM47,CO47,CQ47,CS47,CU47,CW47,CY47,DA47,DC47,DE47,DG47,DI47,DK47,DM47)/58</f>
        <v>25.2918777685527</v>
      </c>
      <c r="DQ47" s="69"/>
    </row>
    <row r="48" ht="20.35" customHeight="1">
      <c r="A48" s="71">
        <v>1943</v>
      </c>
      <c r="B48" s="26">
        <v>19.1780821917808</v>
      </c>
      <c r="C48" s="33">
        <v>21.4076712328767</v>
      </c>
      <c r="D48" s="28">
        <v>56.1643835616438</v>
      </c>
      <c r="E48" s="33">
        <v>19.0671232876712</v>
      </c>
      <c r="F48" s="28">
        <v>99.44289693593311</v>
      </c>
      <c r="G48" s="33">
        <v>28.0899721448468</v>
      </c>
      <c r="H48" s="28">
        <v>41.5977961432507</v>
      </c>
      <c r="I48" s="33">
        <v>18.9506887052342</v>
      </c>
      <c r="J48" s="28">
        <v>42.817679558011</v>
      </c>
      <c r="K48" s="33">
        <v>32.1011049723757</v>
      </c>
      <c r="L48" s="28">
        <v>43.6813186813187</v>
      </c>
      <c r="M48" s="33">
        <v>27.3208791208791</v>
      </c>
      <c r="N48" s="28">
        <v>37.0879120879121</v>
      </c>
      <c r="O48" s="33">
        <v>21.1675824175824</v>
      </c>
      <c r="P48" s="28">
        <v>62.0689655172414</v>
      </c>
      <c r="Q48" s="33">
        <v>33.8137931034483</v>
      </c>
      <c r="R48" s="28">
        <v>16.2087912087912</v>
      </c>
      <c r="S48" s="33">
        <v>26.4271978021978</v>
      </c>
      <c r="T48" s="28">
        <v>57.2602739726027</v>
      </c>
      <c r="U48" s="33">
        <v>32.7035616438356</v>
      </c>
      <c r="V48" s="28">
        <v>17.9063360881543</v>
      </c>
      <c r="W48" s="33">
        <v>29.135261707989</v>
      </c>
      <c r="X48" s="28">
        <v>71.7032967032967</v>
      </c>
      <c r="Y48" s="33">
        <v>18.6403846153846</v>
      </c>
      <c r="Z48" s="28">
        <v>100</v>
      </c>
      <c r="AA48" s="33">
        <v>22.6697802197802</v>
      </c>
      <c r="AB48" s="28">
        <v>96.7032967032967</v>
      </c>
      <c r="AC48" s="33">
        <v>15.6431318681319</v>
      </c>
      <c r="AD48" s="28">
        <v>66.75824175824179</v>
      </c>
      <c r="AE48" s="33">
        <v>26.1063186813187</v>
      </c>
      <c r="AF48" s="28">
        <v>67.5141242937853</v>
      </c>
      <c r="AG48" s="33">
        <v>28.2398305084746</v>
      </c>
      <c r="AH48" s="28">
        <v>34.1666666666667</v>
      </c>
      <c r="AI48" s="33">
        <v>31.5725</v>
      </c>
      <c r="AJ48" s="28">
        <v>99.7252747252747</v>
      </c>
      <c r="AK48" s="33">
        <v>25.2230769230769</v>
      </c>
      <c r="AL48" s="28">
        <v>27.0194986072423</v>
      </c>
      <c r="AM48" s="33">
        <v>31.0721448467967</v>
      </c>
      <c r="AN48" s="28">
        <v>41.7582417582418</v>
      </c>
      <c r="AO48" s="33">
        <v>22.4744505494505</v>
      </c>
      <c r="AP48" s="28">
        <v>99.44903581267219</v>
      </c>
      <c r="AQ48" s="33">
        <v>16.0537190082645</v>
      </c>
      <c r="AR48" s="28">
        <v>29.3296089385475</v>
      </c>
      <c r="AS48" s="33">
        <v>20.9597765363128</v>
      </c>
      <c r="AT48" s="28">
        <v>99.1758241758242</v>
      </c>
      <c r="AU48" s="33">
        <v>16.721978021978</v>
      </c>
      <c r="AV48" s="28">
        <v>49.4505494505495</v>
      </c>
      <c r="AW48" s="33">
        <v>28.1019230769231</v>
      </c>
      <c r="AX48" s="28">
        <v>100</v>
      </c>
      <c r="AY48" s="33">
        <v>33.4481586402266</v>
      </c>
      <c r="AZ48" s="28">
        <v>21.1656441717791</v>
      </c>
      <c r="BA48" s="33">
        <v>25.3794478527607</v>
      </c>
      <c r="BB48" s="28">
        <v>86.74033149171269</v>
      </c>
      <c r="BC48" s="33">
        <v>33.6740331491713</v>
      </c>
      <c r="BD48" s="28">
        <v>100</v>
      </c>
      <c r="BE48" s="33">
        <v>23.2764705882353</v>
      </c>
      <c r="BF48" s="28">
        <v>35.0828729281768</v>
      </c>
      <c r="BG48" s="33">
        <v>24.5549723756906</v>
      </c>
      <c r="BH48" s="28">
        <v>43.013698630137</v>
      </c>
      <c r="BI48" s="33">
        <v>20.9578082191781</v>
      </c>
      <c r="BJ48" s="28">
        <v>80.68965517241379</v>
      </c>
      <c r="BK48" s="33">
        <v>22.86</v>
      </c>
      <c r="BL48" s="28">
        <v>31.9559228650138</v>
      </c>
      <c r="BM48" s="33">
        <v>18.8848484848485</v>
      </c>
      <c r="BN48" s="28">
        <v>95.61643835616439</v>
      </c>
      <c r="BO48" s="33">
        <v>32.2054794520548</v>
      </c>
      <c r="BP48" s="28">
        <v>86.027397260274</v>
      </c>
      <c r="BQ48" s="33">
        <v>15.6460273972603</v>
      </c>
      <c r="BR48" s="28">
        <v>73.2782369146006</v>
      </c>
      <c r="BS48" s="33">
        <v>27.3556473829201</v>
      </c>
      <c r="BT48" s="28">
        <v>47.9452054794521</v>
      </c>
      <c r="BU48" s="33">
        <v>34.9295890410959</v>
      </c>
      <c r="BV48" s="28">
        <v>100</v>
      </c>
      <c r="BW48" s="33">
        <v>27.7243835616438</v>
      </c>
      <c r="BX48" s="28">
        <v>18.6301369863014</v>
      </c>
      <c r="BY48" s="33">
        <v>19.1506849315068</v>
      </c>
      <c r="BZ48" s="28">
        <v>74.931129476584</v>
      </c>
      <c r="CA48" s="33">
        <v>23.7661157024793</v>
      </c>
      <c r="CB48" s="28">
        <v>87.2670807453416</v>
      </c>
      <c r="CC48" s="33">
        <v>26.7295031055901</v>
      </c>
      <c r="CD48" s="28">
        <v>92.30769230769231</v>
      </c>
      <c r="CE48" s="33">
        <v>18.9739010989011</v>
      </c>
      <c r="CF48" s="28">
        <v>100</v>
      </c>
      <c r="CG48" s="33">
        <v>33.4479338842975</v>
      </c>
      <c r="CH48" s="28">
        <v>97.8082191780822</v>
      </c>
      <c r="CI48" s="33">
        <v>33.7791780821918</v>
      </c>
      <c r="CJ48" s="28">
        <v>24.4505494505495</v>
      </c>
      <c r="CK48" s="33">
        <v>22.9255494505495</v>
      </c>
      <c r="CL48" s="28">
        <v>89.8630136986301</v>
      </c>
      <c r="CM48" s="33">
        <v>19.4923287671233</v>
      </c>
      <c r="CN48" s="28"/>
      <c r="CO48" s="33"/>
      <c r="CP48" s="28">
        <v>81.36986301369861</v>
      </c>
      <c r="CQ48" s="33">
        <v>32.8457534246575</v>
      </c>
      <c r="CR48" s="28">
        <v>36.0881542699725</v>
      </c>
      <c r="CS48" s="33">
        <v>17.2840220385675</v>
      </c>
      <c r="CT48" s="28">
        <v>67.58241758241761</v>
      </c>
      <c r="CU48" s="33">
        <v>19.2945054945055</v>
      </c>
      <c r="CV48" s="28">
        <v>99.45205479452051</v>
      </c>
      <c r="CW48" s="33">
        <v>22.587397260274</v>
      </c>
      <c r="CX48" s="28">
        <v>19.7260273972603</v>
      </c>
      <c r="CY48" s="33">
        <v>20.526301369863</v>
      </c>
      <c r="CZ48" s="28">
        <v>43.9890710382514</v>
      </c>
      <c r="DA48" s="33">
        <v>32.292349726776</v>
      </c>
      <c r="DB48" s="28">
        <v>100</v>
      </c>
      <c r="DC48" s="33">
        <v>27.5433774834437</v>
      </c>
      <c r="DD48" s="28">
        <v>75.0684931506849</v>
      </c>
      <c r="DE48" s="33">
        <v>22.2745205479452</v>
      </c>
      <c r="DF48" s="28">
        <v>57.6923076923077</v>
      </c>
      <c r="DG48" s="33">
        <v>26.6695054945055</v>
      </c>
      <c r="DH48" s="28">
        <v>88.2191780821918</v>
      </c>
      <c r="DI48" s="33">
        <v>21.8208219178082</v>
      </c>
      <c r="DJ48" s="28">
        <v>84.8484848484848</v>
      </c>
      <c r="DK48" s="33">
        <v>15.4716253443526</v>
      </c>
      <c r="DL48" s="28">
        <v>100</v>
      </c>
      <c r="DM48" s="33">
        <v>22.6082191780822</v>
      </c>
      <c r="DN48" s="32"/>
      <c r="DO48" s="52">
        <f>SUM(SUM(B48,D48,F48,H48,J48,L48,N48,P48,R48,T48,V48,X48,Z48,AB48,AD48,AF48,AH48,AJ48,AL48,AN48,AP48,AR48,AT48,AV48,AX48,AZ48,BB48,BD48,BF48,BH48),BJ48,BL48,BN48,BP48,BR48,BT48,BV48,BX48,BZ48,CB48,CD48,CF48,CH48,CJ48,CL48,CN48,CP48,CR48,CT48,CV48,CX48,CZ48,DB48,DD48,DF48,DH48,DJ48,DL48)/58</f>
        <v>65.2101293425083</v>
      </c>
      <c r="DP48" s="52">
        <f>SUM(SUM(C48,E48,G48,I48,K48,M48,O48,Q48,S48,U48,W48,Y48,AA48,AC48,AE48,AG48,AI48,AK48,AM48,AO48,AQ48,AS48,AU48,AW48,AY48,BA48,BC48,BE48,BG48,BI48),BK48,BM48,BO48,BQ48,BS48,BU48,BW48,BY48,CA48,CC48,CE48,CG48,CI48,CK48,CM48,CO48,CQ48,CS48,CU48,CW48,CY48,DA48,DC48,DE48,DG48,DI48,DK48,DM48)/58</f>
        <v>24.8077949376024</v>
      </c>
      <c r="DQ48" s="69"/>
    </row>
    <row r="49" ht="20.35" customHeight="1">
      <c r="A49" s="71">
        <v>1944</v>
      </c>
      <c r="B49" s="26">
        <v>26.2295081967213</v>
      </c>
      <c r="C49" s="33">
        <v>21.8390710382514</v>
      </c>
      <c r="D49" s="28">
        <v>75.21126760563379</v>
      </c>
      <c r="E49" s="33">
        <v>19.5560563380282</v>
      </c>
      <c r="F49" s="28">
        <v>98.9041095890411</v>
      </c>
      <c r="G49" s="33">
        <v>28.5402739726027</v>
      </c>
      <c r="H49" s="28">
        <v>60.7142857142857</v>
      </c>
      <c r="I49" s="33">
        <v>21.639880952381</v>
      </c>
      <c r="J49" s="28">
        <v>78.7878787878788</v>
      </c>
      <c r="K49" s="33">
        <v>31.0129476584022</v>
      </c>
      <c r="L49" s="28">
        <v>84.1530054644809</v>
      </c>
      <c r="M49" s="33">
        <v>28.307650273224</v>
      </c>
      <c r="N49" s="28">
        <v>34.9162011173184</v>
      </c>
      <c r="O49" s="33">
        <v>21.4868715083799</v>
      </c>
      <c r="P49" s="28">
        <v>55.6818181818182</v>
      </c>
      <c r="Q49" s="33">
        <v>32.6676136363636</v>
      </c>
      <c r="R49" s="28">
        <v>19.4520547945205</v>
      </c>
      <c r="S49" s="33">
        <v>26.5216438356164</v>
      </c>
      <c r="T49" s="28">
        <v>69.041095890411</v>
      </c>
      <c r="U49" s="33">
        <v>31.6835616438356</v>
      </c>
      <c r="V49" s="28">
        <v>11.9113573407202</v>
      </c>
      <c r="W49" s="33">
        <v>28.481163434903</v>
      </c>
      <c r="X49" s="28">
        <v>71.31147540983611</v>
      </c>
      <c r="Y49" s="33">
        <v>19.3489071038251</v>
      </c>
      <c r="Z49" s="28">
        <v>87.9452054794521</v>
      </c>
      <c r="AA49" s="33">
        <v>22.9021917808219</v>
      </c>
      <c r="AB49" s="28">
        <v>100</v>
      </c>
      <c r="AC49" s="33">
        <v>16.2025069637883</v>
      </c>
      <c r="AD49" s="28">
        <v>74.7252747252747</v>
      </c>
      <c r="AE49" s="33">
        <v>26.9708791208791</v>
      </c>
      <c r="AF49" s="28">
        <v>63.4615384615385</v>
      </c>
      <c r="AG49" s="33">
        <v>29.6107142857143</v>
      </c>
      <c r="AH49" s="28">
        <v>73.4756097560976</v>
      </c>
      <c r="AI49" s="33">
        <v>30.2725609756098</v>
      </c>
      <c r="AJ49" s="28">
        <v>98.63013698630139</v>
      </c>
      <c r="AK49" s="33">
        <v>26.3115068493151</v>
      </c>
      <c r="AL49" s="28">
        <v>22.4188790560472</v>
      </c>
      <c r="AM49" s="33">
        <v>31.211209439528</v>
      </c>
      <c r="AN49" s="28">
        <v>40.3846153846154</v>
      </c>
      <c r="AO49" s="33">
        <v>22.7057692307692</v>
      </c>
      <c r="AP49" s="28">
        <v>100</v>
      </c>
      <c r="AQ49" s="33">
        <v>16.2912568306011</v>
      </c>
      <c r="AR49" s="28">
        <v>24.3835616438356</v>
      </c>
      <c r="AS49" s="33">
        <v>21.3282191780822</v>
      </c>
      <c r="AT49" s="28">
        <v>99.7260273972603</v>
      </c>
      <c r="AU49" s="33">
        <v>16.8147945205479</v>
      </c>
      <c r="AV49" s="28">
        <v>44.8087431693989</v>
      </c>
      <c r="AW49" s="33">
        <v>28.4535519125683</v>
      </c>
      <c r="AX49" s="28">
        <v>88.4615384615385</v>
      </c>
      <c r="AY49" s="33">
        <v>32.1865384615385</v>
      </c>
      <c r="AZ49" s="28">
        <v>21.0702341137124</v>
      </c>
      <c r="BA49" s="33">
        <v>24.9933110367893</v>
      </c>
      <c r="BB49" s="28">
        <v>29.5081967213115</v>
      </c>
      <c r="BC49" s="33">
        <v>32.9357923497268</v>
      </c>
      <c r="BD49" s="28">
        <v>95.62841530054639</v>
      </c>
      <c r="BE49" s="33">
        <v>24.1379781420765</v>
      </c>
      <c r="BF49" s="28">
        <v>37.3961218836565</v>
      </c>
      <c r="BG49" s="33">
        <v>25.8235457063712</v>
      </c>
      <c r="BH49" s="28">
        <v>55.1912568306011</v>
      </c>
      <c r="BI49" s="33">
        <v>22.3811475409836</v>
      </c>
      <c r="BJ49" s="28">
        <v>51.9607843137255</v>
      </c>
      <c r="BK49" s="33">
        <v>23.1562091503268</v>
      </c>
      <c r="BL49" s="28">
        <v>34.3839541547278</v>
      </c>
      <c r="BM49" s="33">
        <v>18.8830945558739</v>
      </c>
      <c r="BN49" s="28">
        <v>73.42465753424661</v>
      </c>
      <c r="BO49" s="33">
        <v>31.4808219178082</v>
      </c>
      <c r="BP49" s="28">
        <v>89.0710382513661</v>
      </c>
      <c r="BQ49" s="33">
        <v>15.4081967213115</v>
      </c>
      <c r="BR49" s="28">
        <v>93.90581717451521</v>
      </c>
      <c r="BS49" s="33">
        <v>27.4138504155125</v>
      </c>
      <c r="BT49" s="28">
        <v>70.0831024930748</v>
      </c>
      <c r="BU49" s="33">
        <v>36.9556786703601</v>
      </c>
      <c r="BV49" s="28">
        <v>100</v>
      </c>
      <c r="BW49" s="33">
        <v>28.157650273224</v>
      </c>
      <c r="BX49" s="28">
        <v>17.2131147540984</v>
      </c>
      <c r="BY49" s="33">
        <v>19.8355191256831</v>
      </c>
      <c r="BZ49" s="28">
        <v>94.4903581267218</v>
      </c>
      <c r="CA49" s="33">
        <v>24.4173553719008</v>
      </c>
      <c r="CB49" s="28">
        <v>54.071661237785</v>
      </c>
      <c r="CC49" s="33">
        <v>27.4563517915309</v>
      </c>
      <c r="CD49" s="28">
        <v>95.90163934426231</v>
      </c>
      <c r="CE49" s="33">
        <v>19.805737704918</v>
      </c>
      <c r="CF49" s="28">
        <v>99.1758241758242</v>
      </c>
      <c r="CG49" s="33">
        <v>32.7642857142857</v>
      </c>
      <c r="CH49" s="28">
        <v>98.6225895316804</v>
      </c>
      <c r="CI49" s="33">
        <v>32.0123966942149</v>
      </c>
      <c r="CJ49" s="28">
        <v>28.6885245901639</v>
      </c>
      <c r="CK49" s="33">
        <v>23.5101092896175</v>
      </c>
      <c r="CL49" s="28">
        <v>72.9508196721311</v>
      </c>
      <c r="CM49" s="33">
        <v>20.0592896174863</v>
      </c>
      <c r="CN49" s="28"/>
      <c r="CO49" s="33"/>
      <c r="CP49" s="28">
        <v>93.7158469945355</v>
      </c>
      <c r="CQ49" s="33">
        <v>32.3693989071038</v>
      </c>
      <c r="CR49" s="28">
        <v>79.60893854748601</v>
      </c>
      <c r="CS49" s="33">
        <v>17.9427374301676</v>
      </c>
      <c r="CT49" s="28">
        <v>57.3770491803279</v>
      </c>
      <c r="CU49" s="33">
        <v>20.1584699453552</v>
      </c>
      <c r="CV49" s="28">
        <v>100</v>
      </c>
      <c r="CW49" s="33">
        <v>23.3420765027322</v>
      </c>
      <c r="CX49" s="28">
        <v>27.0491803278689</v>
      </c>
      <c r="CY49" s="33">
        <v>21.6142076502732</v>
      </c>
      <c r="CZ49" s="28">
        <v>41.6438356164384</v>
      </c>
      <c r="DA49" s="33">
        <v>32.4438356164384</v>
      </c>
      <c r="DB49" s="28">
        <v>100</v>
      </c>
      <c r="DC49" s="33">
        <v>27.0849420849421</v>
      </c>
      <c r="DD49" s="28">
        <v>77.0491803278689</v>
      </c>
      <c r="DE49" s="33">
        <v>23.2614754098361</v>
      </c>
      <c r="DF49" s="28">
        <v>56.4383561643836</v>
      </c>
      <c r="DG49" s="33">
        <v>27.8865753424658</v>
      </c>
      <c r="DH49" s="28">
        <v>96.986301369863</v>
      </c>
      <c r="DI49" s="33">
        <v>23.1860273972603</v>
      </c>
      <c r="DJ49" s="28">
        <v>81.3186813186813</v>
      </c>
      <c r="DK49" s="33">
        <v>15.9615384615385</v>
      </c>
      <c r="DL49" s="28">
        <v>100</v>
      </c>
      <c r="DM49" s="33">
        <v>22.8327868852459</v>
      </c>
      <c r="DN49" s="32"/>
      <c r="DO49" s="52">
        <f>SUM(SUM(B49,D49,F49,H49,J49,L49,N49,P49,R49,T49,V49,X49,Z49,AB49,AD49,AF49,AH49,AJ49,AL49,AN49,AP49,AR49,AT49,AV49,AX49,AZ49,BB49,BD49,BF49,BH49),BJ49,BL49,BN49,BP49,BR49,BT49,BV49,BX49,BZ49,CB49,CD49,CF49,CH49,CJ49,CL49,CN49,CP49,CR49,CT49,CV49,CX49,CZ49,DB49,DD49,DF49,DH49,DJ49,DL49)/58</f>
        <v>67.1694854151865</v>
      </c>
      <c r="DP49" s="52">
        <f>SUM(SUM(C49,E49,G49,I49,K49,M49,O49,Q49,S49,U49,W49,Y49,AA49,AC49,AE49,AG49,AI49,AK49,AM49,AO49,AQ49,AS49,AU49,AW49,AY49,BA49,BC49,BE49,BG49,BI49),BK49,BM49,BO49,BQ49,BS49,BU49,BW49,BY49,CA49,CC49,CE49,CG49,CI49,CK49,CM49,CO49,CQ49,CS49,CU49,CW49,CY49,DA49,DC49,DE49,DG49,DI49,DK49,DM49)/58</f>
        <v>25.1231532345428</v>
      </c>
      <c r="DQ49" s="69"/>
    </row>
    <row r="50" ht="20.35" customHeight="1">
      <c r="A50" s="71">
        <v>1945</v>
      </c>
      <c r="B50" s="26">
        <v>26.027397260274</v>
      </c>
      <c r="C50" s="33">
        <v>21.6364383561644</v>
      </c>
      <c r="D50" s="28">
        <v>99.44903581267219</v>
      </c>
      <c r="E50" s="33">
        <v>19.6842975206612</v>
      </c>
      <c r="F50" s="28">
        <v>26.5927977839335</v>
      </c>
      <c r="G50" s="33">
        <v>27.8548476454294</v>
      </c>
      <c r="H50" s="28">
        <v>80.72625698324021</v>
      </c>
      <c r="I50" s="33">
        <v>20.3715083798883</v>
      </c>
      <c r="J50" s="28">
        <v>44.475138121547</v>
      </c>
      <c r="K50" s="33">
        <v>31.6569060773481</v>
      </c>
      <c r="L50" s="28">
        <v>94.4903581267218</v>
      </c>
      <c r="M50" s="33">
        <v>27.6666666666667</v>
      </c>
      <c r="N50" s="28">
        <v>42.8571428571429</v>
      </c>
      <c r="O50" s="33">
        <v>22.1428571428571</v>
      </c>
      <c r="P50" s="28">
        <v>16.7582417582418</v>
      </c>
      <c r="Q50" s="33">
        <v>32.7697802197802</v>
      </c>
      <c r="R50" s="28">
        <v>18.6813186813187</v>
      </c>
      <c r="S50" s="33">
        <v>27.0653846153846</v>
      </c>
      <c r="T50" s="28">
        <v>59.0659340659341</v>
      </c>
      <c r="U50" s="33">
        <v>32.2052197802198</v>
      </c>
      <c r="V50" s="28">
        <v>8.96358543417367</v>
      </c>
      <c r="W50" s="33">
        <v>28.3658263305322</v>
      </c>
      <c r="X50" s="28">
        <v>100</v>
      </c>
      <c r="Y50" s="33">
        <v>19.3271978021978</v>
      </c>
      <c r="Z50" s="28">
        <v>98.314606741573</v>
      </c>
      <c r="AA50" s="33">
        <v>23.0606741573034</v>
      </c>
      <c r="AB50" s="28">
        <v>100</v>
      </c>
      <c r="AC50" s="33">
        <v>16.0578512396694</v>
      </c>
      <c r="AD50" s="28">
        <v>53.7396121883657</v>
      </c>
      <c r="AE50" s="33">
        <v>27.1063711911357</v>
      </c>
      <c r="AF50" s="28">
        <v>46.8493150684932</v>
      </c>
      <c r="AG50" s="33">
        <v>29.4232876712329</v>
      </c>
      <c r="AH50" s="28">
        <v>83.6666666666667</v>
      </c>
      <c r="AI50" s="33">
        <v>30.3273333333333</v>
      </c>
      <c r="AJ50" s="28">
        <v>92.5207756232687</v>
      </c>
      <c r="AK50" s="33">
        <v>25.9171745152355</v>
      </c>
      <c r="AL50" s="28">
        <v>22.1606648199446</v>
      </c>
      <c r="AM50" s="33">
        <v>31.7653739612188</v>
      </c>
      <c r="AN50" s="28">
        <v>40.5479452054795</v>
      </c>
      <c r="AO50" s="33">
        <v>22.4950684931507</v>
      </c>
      <c r="AP50" s="28">
        <v>88.49315068493151</v>
      </c>
      <c r="AQ50" s="33">
        <v>15.8534246575342</v>
      </c>
      <c r="AR50" s="28">
        <v>30.2197802197802</v>
      </c>
      <c r="AS50" s="33">
        <v>21.7230769230769</v>
      </c>
      <c r="AT50" s="28">
        <v>100</v>
      </c>
      <c r="AU50" s="33">
        <v>16.5030136986301</v>
      </c>
      <c r="AV50" s="28">
        <v>34.2465753424658</v>
      </c>
      <c r="AW50" s="33">
        <v>28.5808219178082</v>
      </c>
      <c r="AX50" s="28">
        <v>96.1538461538462</v>
      </c>
      <c r="AY50" s="33">
        <v>32.6607142857143</v>
      </c>
      <c r="AZ50" s="28">
        <v>18.3333333333333</v>
      </c>
      <c r="BA50" s="33">
        <v>25.5944444444444</v>
      </c>
      <c r="BB50" s="28">
        <v>33.7912087912088</v>
      </c>
      <c r="BC50" s="33">
        <v>33.5906593406593</v>
      </c>
      <c r="BD50" s="28">
        <v>100</v>
      </c>
      <c r="BE50" s="33">
        <v>23.9523545706371</v>
      </c>
      <c r="BF50" s="28">
        <v>48.3425414364641</v>
      </c>
      <c r="BG50" s="33">
        <v>25.6483425414365</v>
      </c>
      <c r="BH50" s="28">
        <v>67.03296703296699</v>
      </c>
      <c r="BI50" s="33">
        <v>22.0467032967033</v>
      </c>
      <c r="BJ50" s="28">
        <v>51.3245033112583</v>
      </c>
      <c r="BK50" s="33">
        <v>22.7066225165563</v>
      </c>
      <c r="BL50" s="28">
        <v>26.8361581920904</v>
      </c>
      <c r="BM50" s="33">
        <v>17.4124293785311</v>
      </c>
      <c r="BN50" s="28">
        <v>65.7534246575342</v>
      </c>
      <c r="BO50" s="33">
        <v>31.7986301369863</v>
      </c>
      <c r="BP50" s="28">
        <v>92.8767123287671</v>
      </c>
      <c r="BQ50" s="33">
        <v>15.0701369863014</v>
      </c>
      <c r="BR50" s="28">
        <v>98.8980716253444</v>
      </c>
      <c r="BS50" s="33">
        <v>27.8763085399449</v>
      </c>
      <c r="BT50" s="28">
        <v>92.8767123287671</v>
      </c>
      <c r="BU50" s="33">
        <v>35.5950684931507</v>
      </c>
      <c r="BV50" s="28">
        <v>100</v>
      </c>
      <c r="BW50" s="33">
        <v>27.5282191780822</v>
      </c>
      <c r="BX50" s="28">
        <v>22.4657534246575</v>
      </c>
      <c r="BY50" s="33">
        <v>19.3890410958904</v>
      </c>
      <c r="BZ50" s="28">
        <v>98.89502762430941</v>
      </c>
      <c r="CA50" s="33">
        <v>24.1168508287293</v>
      </c>
      <c r="CB50" s="28">
        <v>47.3529411764706</v>
      </c>
      <c r="CC50" s="33">
        <v>26.9544117647059</v>
      </c>
      <c r="CD50" s="28">
        <v>87.5690607734807</v>
      </c>
      <c r="CE50" s="33">
        <v>19.3245856353591</v>
      </c>
      <c r="CF50" s="28">
        <v>100</v>
      </c>
      <c r="CG50" s="33">
        <v>33.4837912087912</v>
      </c>
      <c r="CH50" s="28">
        <v>98.326359832636</v>
      </c>
      <c r="CI50" s="33">
        <v>33.6192468619247</v>
      </c>
      <c r="CJ50" s="28">
        <v>28.3746556473829</v>
      </c>
      <c r="CK50" s="33">
        <v>23.5380165289256</v>
      </c>
      <c r="CL50" s="28">
        <v>92.60273972602739</v>
      </c>
      <c r="CM50" s="33">
        <v>20.0413698630137</v>
      </c>
      <c r="CN50" s="28"/>
      <c r="CO50" s="33"/>
      <c r="CP50" s="28">
        <v>99.45205479452051</v>
      </c>
      <c r="CQ50" s="33">
        <v>32.886301369863</v>
      </c>
      <c r="CR50" s="28">
        <v>96.1218836565097</v>
      </c>
      <c r="CS50" s="33">
        <v>17.3972299168975</v>
      </c>
      <c r="CT50" s="28"/>
      <c r="CU50" s="33"/>
      <c r="CV50" s="28">
        <v>100</v>
      </c>
      <c r="CW50" s="33">
        <v>22.7876712328767</v>
      </c>
      <c r="CX50" s="28">
        <v>28.4931506849315</v>
      </c>
      <c r="CY50" s="33">
        <v>21.38</v>
      </c>
      <c r="CZ50" s="28">
        <v>34.3406593406593</v>
      </c>
      <c r="DA50" s="33">
        <v>31.8074175824176</v>
      </c>
      <c r="DB50" s="28">
        <v>99.6763754045307</v>
      </c>
      <c r="DC50" s="33">
        <v>27.0983818770227</v>
      </c>
      <c r="DD50" s="28">
        <v>71.50684931506849</v>
      </c>
      <c r="DE50" s="33">
        <v>23.0095890410959</v>
      </c>
      <c r="DF50" s="28">
        <v>36.7688022284123</v>
      </c>
      <c r="DG50" s="33">
        <v>27.4303621169916</v>
      </c>
      <c r="DH50" s="28">
        <v>99.7237569060773</v>
      </c>
      <c r="DI50" s="33">
        <v>22.7861878453039</v>
      </c>
      <c r="DJ50" s="28">
        <v>75.8904109589041</v>
      </c>
      <c r="DK50" s="33">
        <v>15.7295890410959</v>
      </c>
      <c r="DL50" s="28">
        <v>92.0547945205479</v>
      </c>
      <c r="DM50" s="33">
        <v>23.2832876712329</v>
      </c>
      <c r="DN50" s="32"/>
      <c r="DO50" s="52">
        <f>SUM(SUM(B50,D50,F50,H50,J50,L50,N50,P50,R50,T50,V50,X50,Z50,AB50,AD50,AF50,AH50,AJ50,AL50,AN50,AP50,AR50,AT50,AV50,AX50,AZ50,BB50,BD50,BF50,BH50),BJ50,BL50,BN50,BP50,BR50,BT50,BV50,BX50,BZ50,CB50,CD50,CF50,CH50,CJ50,CL50,CN50,CP50,CR50,CT50,CV50,CX50,CZ50,DB50,DD50,DF50,DH50,DJ50,DL50)/58</f>
        <v>66.2621616902299</v>
      </c>
      <c r="DP50" s="52">
        <f>SUM(SUM(C50,E50,G50,I50,K50,M50,O50,Q50,S50,U50,W50,Y50,AA50,AC50,AE50,AG50,AI50,AK50,AM50,AO50,AQ50,AS50,AU50,AW50,AY50,BA50,BC50,BE50,BG50,BI50),BK50,BM50,BO50,BQ50,BS50,BU50,BW50,BY50,CA50,CC50,CE50,CG50,CI50,CK50,CM50,CO50,CQ50,CS50,CU50,CW50,CY50,DA50,DC50,DE50,DG50,DI50,DK50,DM50)/58</f>
        <v>25.1268637051383</v>
      </c>
      <c r="DQ50" s="69"/>
    </row>
    <row r="51" ht="20.35" customHeight="1">
      <c r="A51" s="71">
        <v>1946</v>
      </c>
      <c r="B51" s="26">
        <v>23.013698630137</v>
      </c>
      <c r="C51" s="33">
        <v>21.0476712328767</v>
      </c>
      <c r="D51" s="28">
        <v>100</v>
      </c>
      <c r="E51" s="33">
        <v>19.4755555555556</v>
      </c>
      <c r="F51" s="28">
        <v>22.0994475138122</v>
      </c>
      <c r="G51" s="33">
        <v>27.7814917127072</v>
      </c>
      <c r="H51" s="28">
        <v>70.8215297450425</v>
      </c>
      <c r="I51" s="33">
        <v>20.299433427762</v>
      </c>
      <c r="J51" s="28">
        <v>52.1978021978022</v>
      </c>
      <c r="K51" s="33">
        <v>31.3217032967033</v>
      </c>
      <c r="L51" s="28">
        <v>95.0684931506849</v>
      </c>
      <c r="M51" s="33">
        <v>27.8794520547945</v>
      </c>
      <c r="N51" s="28">
        <v>44.5054945054945</v>
      </c>
      <c r="O51" s="33">
        <v>22.0914835164835</v>
      </c>
      <c r="P51" s="28">
        <v>22.8650137741047</v>
      </c>
      <c r="Q51" s="33">
        <v>32.5611570247934</v>
      </c>
      <c r="R51" s="28">
        <v>38.2271468144044</v>
      </c>
      <c r="S51" s="33">
        <v>27.7457063711911</v>
      </c>
      <c r="T51" s="28">
        <v>53.4246575342466</v>
      </c>
      <c r="U51" s="33">
        <v>32.2427397260274</v>
      </c>
      <c r="V51" s="28">
        <v>10.2941176470588</v>
      </c>
      <c r="W51" s="33">
        <v>28.8232352941176</v>
      </c>
      <c r="X51" s="28">
        <v>99.7260273972603</v>
      </c>
      <c r="Y51" s="33">
        <v>18.7720547945205</v>
      </c>
      <c r="Z51" s="28">
        <v>73.9612188365651</v>
      </c>
      <c r="AA51" s="33">
        <v>23.280055401662</v>
      </c>
      <c r="AB51" s="28">
        <v>100</v>
      </c>
      <c r="AC51" s="33">
        <v>15.4956043956044</v>
      </c>
      <c r="AD51" s="28">
        <v>58.0555555555556</v>
      </c>
      <c r="AE51" s="33">
        <v>26.1994444444444</v>
      </c>
      <c r="AF51" s="28">
        <v>36.0881542699725</v>
      </c>
      <c r="AG51" s="33">
        <v>29.9710743801653</v>
      </c>
      <c r="AH51" s="28">
        <v>61.3114754098361</v>
      </c>
      <c r="AI51" s="33">
        <v>30.9062295081967</v>
      </c>
      <c r="AJ51" s="28">
        <v>99.7222222222222</v>
      </c>
      <c r="AK51" s="33">
        <v>26.0144444444444</v>
      </c>
      <c r="AL51" s="28">
        <v>31.25</v>
      </c>
      <c r="AM51" s="33">
        <v>31.282421875</v>
      </c>
      <c r="AN51" s="28">
        <v>50.6887052341598</v>
      </c>
      <c r="AO51" s="33">
        <v>21.7162534435262</v>
      </c>
      <c r="AP51" s="28">
        <v>93.972602739726</v>
      </c>
      <c r="AQ51" s="33">
        <v>15.4758904109589</v>
      </c>
      <c r="AR51" s="28">
        <v>34.9862258953168</v>
      </c>
      <c r="AS51" s="33">
        <v>21.2275482093664</v>
      </c>
      <c r="AT51" s="28">
        <v>97.7777777777778</v>
      </c>
      <c r="AU51" s="33">
        <v>16.6491666666667</v>
      </c>
      <c r="AV51" s="28">
        <v>27.9452054794521</v>
      </c>
      <c r="AW51" s="33">
        <v>28.9235616438356</v>
      </c>
      <c r="AX51" s="28">
        <v>99.7058823529412</v>
      </c>
      <c r="AY51" s="33">
        <v>32.7320588235294</v>
      </c>
      <c r="AZ51" s="28">
        <v>21.7171717171717</v>
      </c>
      <c r="BA51" s="33">
        <v>26.0222222222222</v>
      </c>
      <c r="BB51" s="28">
        <v>66.8571428571429</v>
      </c>
      <c r="BC51" s="33">
        <v>33.568</v>
      </c>
      <c r="BD51" s="28">
        <v>100</v>
      </c>
      <c r="BE51" s="33">
        <v>24.4175342465753</v>
      </c>
      <c r="BF51" s="28">
        <v>41.6438356164384</v>
      </c>
      <c r="BG51" s="33">
        <v>25.3493150684932</v>
      </c>
      <c r="BH51" s="28">
        <v>72.8021978021978</v>
      </c>
      <c r="BI51" s="33">
        <v>21.7041208791209</v>
      </c>
      <c r="BJ51" s="28">
        <v>37.9084967320261</v>
      </c>
      <c r="BK51" s="33">
        <v>22.0614379084967</v>
      </c>
      <c r="BL51" s="28">
        <v>25.1396648044693</v>
      </c>
      <c r="BM51" s="33">
        <v>17.7072625698324</v>
      </c>
      <c r="BN51" s="28">
        <v>84.1095890410959</v>
      </c>
      <c r="BO51" s="33">
        <v>32.1432876712329</v>
      </c>
      <c r="BP51" s="28">
        <v>96.398891966759</v>
      </c>
      <c r="BQ51" s="33">
        <v>14.8817174515235</v>
      </c>
      <c r="BR51" s="28">
        <v>83.94366197183101</v>
      </c>
      <c r="BS51" s="33">
        <v>28.3904225352113</v>
      </c>
      <c r="BT51" s="28">
        <v>98.63013698630139</v>
      </c>
      <c r="BU51" s="33">
        <v>34.7178082191781</v>
      </c>
      <c r="BV51" s="28">
        <v>100</v>
      </c>
      <c r="BW51" s="33">
        <v>27.5147945205479</v>
      </c>
      <c r="BX51" s="28">
        <v>24.1095890410959</v>
      </c>
      <c r="BY51" s="33">
        <v>19.0178082191781</v>
      </c>
      <c r="BZ51" s="28">
        <v>98.0952380952381</v>
      </c>
      <c r="CA51" s="33">
        <v>24.0326984126984</v>
      </c>
      <c r="CB51" s="28">
        <v>61.0644257703081</v>
      </c>
      <c r="CC51" s="33">
        <v>27.8644257703081</v>
      </c>
      <c r="CD51" s="28">
        <v>91.2328767123288</v>
      </c>
      <c r="CE51" s="33">
        <v>19.7854794520548</v>
      </c>
      <c r="CF51" s="28">
        <v>100</v>
      </c>
      <c r="CG51" s="33">
        <v>33.5458923512748</v>
      </c>
      <c r="CH51" s="28">
        <v>97.7401129943503</v>
      </c>
      <c r="CI51" s="33">
        <v>33.0858757062147</v>
      </c>
      <c r="CJ51" s="28">
        <v>23.013698630137</v>
      </c>
      <c r="CK51" s="33">
        <v>22.8534246575342</v>
      </c>
      <c r="CL51" s="28">
        <v>80.38674033149169</v>
      </c>
      <c r="CM51" s="33">
        <v>19.8185082872928</v>
      </c>
      <c r="CN51" s="28"/>
      <c r="CO51" s="33"/>
      <c r="CP51" s="28">
        <v>100</v>
      </c>
      <c r="CQ51" s="33">
        <v>32.8958904109589</v>
      </c>
      <c r="CR51" s="28">
        <v>100</v>
      </c>
      <c r="CS51" s="33">
        <v>16.9253443526171</v>
      </c>
      <c r="CT51" s="28">
        <v>35.0684931506849</v>
      </c>
      <c r="CU51" s="33">
        <v>18.8802739726027</v>
      </c>
      <c r="CV51" s="28">
        <v>100</v>
      </c>
      <c r="CW51" s="33">
        <v>22.4454794520548</v>
      </c>
      <c r="CX51" s="28">
        <v>21.0958904109589</v>
      </c>
      <c r="CY51" s="33">
        <v>21.7517808219178</v>
      </c>
      <c r="CZ51" s="28">
        <v>33.2417582417582</v>
      </c>
      <c r="DA51" s="33">
        <v>32.4892857142857</v>
      </c>
      <c r="DB51" s="28">
        <v>100</v>
      </c>
      <c r="DC51" s="33">
        <v>27.6186495176849</v>
      </c>
      <c r="DD51" s="28">
        <v>59.0659340659341</v>
      </c>
      <c r="DE51" s="33">
        <v>22.7818681318681</v>
      </c>
      <c r="DF51" s="28">
        <v>55.5865921787709</v>
      </c>
      <c r="DG51" s="33">
        <v>27.7793296089385</v>
      </c>
      <c r="DH51" s="28">
        <v>100</v>
      </c>
      <c r="DI51" s="33">
        <v>22.3653846153846</v>
      </c>
      <c r="DJ51" s="28">
        <v>86.57534246575339</v>
      </c>
      <c r="DK51" s="33">
        <v>15.3824657534247</v>
      </c>
      <c r="DL51" s="28">
        <v>91.75824175824179</v>
      </c>
      <c r="DM51" s="33">
        <v>23.7434065934066</v>
      </c>
      <c r="DN51" s="32"/>
      <c r="DO51" s="52">
        <f>SUM(SUM(B51,D51,F51,H51,J51,L51,N51,P51,R51,T51,V51,X51,Z51,AB51,AD51,AF51,AH51,AJ51,AL51,AN51,AP51,AR51,AT51,AV51,AX51,AZ51,BB51,BD51,BF51,BH51),BJ51,BL51,BN51,BP51,BR51,BT51,BV51,BX51,BZ51,CB51,CD51,CF51,CH51,CJ51,CL51,CN51,CP51,CR51,CT51,CV51,CX51,CZ51,DB51,DD51,DF51,DH51,DJ51,DL51)/58</f>
        <v>66.40165224607119</v>
      </c>
      <c r="DP51" s="52">
        <f>SUM(SUM(C51,E51,G51,I51,K51,M51,O51,Q51,S51,U51,W51,Y51,AA51,AC51,AE51,AG51,AI51,AK51,AM51,AO51,AQ51,AS51,AU51,AW51,AY51,BA51,BC51,BE51,BG51,BI51),BK51,BM51,BO51,BQ51,BS51,BU51,BW51,BY51,CA51,CC51,CE51,CG51,CI51,CK51,CM51,CO51,CQ51,CS51,CU51,CW51,CY51,DA51,DC51,DE51,DG51,DI51,DK51,DM51)/58</f>
        <v>24.9729233815626</v>
      </c>
      <c r="DQ51" s="69"/>
    </row>
    <row r="52" ht="20.35" customHeight="1">
      <c r="A52" s="71">
        <v>1947</v>
      </c>
      <c r="B52" s="26">
        <v>28.2191780821918</v>
      </c>
      <c r="C52" s="33">
        <v>21.6846575342466</v>
      </c>
      <c r="D52" s="28">
        <v>99.1758241758242</v>
      </c>
      <c r="E52" s="33">
        <v>19.3263736263736</v>
      </c>
      <c r="F52" s="28">
        <v>29.6703296703297</v>
      </c>
      <c r="G52" s="33">
        <v>27.8497252747253</v>
      </c>
      <c r="H52" s="28">
        <v>86.7768595041322</v>
      </c>
      <c r="I52" s="33">
        <v>19.0917355371901</v>
      </c>
      <c r="J52" s="28">
        <v>85.47945205479451</v>
      </c>
      <c r="K52" s="33">
        <v>31.1931506849315</v>
      </c>
      <c r="L52" s="28">
        <v>89.041095890411</v>
      </c>
      <c r="M52" s="33">
        <v>26.4652054794521</v>
      </c>
      <c r="N52" s="28">
        <v>52.4725274725275</v>
      </c>
      <c r="O52" s="33">
        <v>22.0054945054945</v>
      </c>
      <c r="P52" s="28">
        <v>23.5616438356164</v>
      </c>
      <c r="Q52" s="33">
        <v>32.2758904109589</v>
      </c>
      <c r="R52" s="28">
        <v>36.4383561643836</v>
      </c>
      <c r="S52" s="33">
        <v>26.6002739726027</v>
      </c>
      <c r="T52" s="28">
        <v>60.5479452054795</v>
      </c>
      <c r="U52" s="33">
        <v>32.32</v>
      </c>
      <c r="V52" s="28">
        <v>20.9150326797386</v>
      </c>
      <c r="W52" s="33">
        <v>28.7862745098039</v>
      </c>
      <c r="X52" s="28">
        <v>97.5206611570248</v>
      </c>
      <c r="Y52" s="33">
        <v>18.8730027548209</v>
      </c>
      <c r="Z52" s="28">
        <v>95.84487534626039</v>
      </c>
      <c r="AA52" s="33">
        <v>23.1720221606648</v>
      </c>
      <c r="AB52" s="28">
        <v>100</v>
      </c>
      <c r="AC52" s="33">
        <v>16.7497237569061</v>
      </c>
      <c r="AD52" s="28">
        <v>52.0661157024793</v>
      </c>
      <c r="AE52" s="33">
        <v>26.1553719008264</v>
      </c>
      <c r="AF52" s="28">
        <v>25.8953168044077</v>
      </c>
      <c r="AG52" s="33">
        <v>28.0550964187328</v>
      </c>
      <c r="AH52" s="28">
        <v>57.6811594202899</v>
      </c>
      <c r="AI52" s="33">
        <v>30.36</v>
      </c>
      <c r="AJ52" s="28">
        <v>99.7237569060773</v>
      </c>
      <c r="AK52" s="33">
        <v>25.0616022099448</v>
      </c>
      <c r="AL52" s="28">
        <v>24.1758241758242</v>
      </c>
      <c r="AM52" s="33">
        <v>31.8884615384615</v>
      </c>
      <c r="AN52" s="28">
        <v>54.1666666666667</v>
      </c>
      <c r="AO52" s="33">
        <v>22.1155555555556</v>
      </c>
      <c r="AP52" s="28">
        <v>98.6111111111111</v>
      </c>
      <c r="AQ52" s="33">
        <v>16.1569444444444</v>
      </c>
      <c r="AR52" s="28">
        <v>32.6923076923077</v>
      </c>
      <c r="AS52" s="33">
        <v>20.7423076923077</v>
      </c>
      <c r="AT52" s="28">
        <v>100</v>
      </c>
      <c r="AU52" s="33">
        <v>17.1611445783133</v>
      </c>
      <c r="AV52" s="28">
        <v>36.7403314917127</v>
      </c>
      <c r="AW52" s="33">
        <v>27.1908839779006</v>
      </c>
      <c r="AX52" s="28">
        <v>100</v>
      </c>
      <c r="AY52" s="33">
        <v>32.613698630137</v>
      </c>
      <c r="AZ52" s="28">
        <v>58.0952380952381</v>
      </c>
      <c r="BA52" s="33">
        <v>24.9647619047619</v>
      </c>
      <c r="BB52" s="28">
        <v>99.45205479452051</v>
      </c>
      <c r="BC52" s="33">
        <v>33.8964383561644</v>
      </c>
      <c r="BD52" s="28">
        <v>100</v>
      </c>
      <c r="BE52" s="33">
        <v>22.9222527472527</v>
      </c>
      <c r="BF52" s="28">
        <v>41.9889502762431</v>
      </c>
      <c r="BG52" s="33">
        <v>24.8914364640884</v>
      </c>
      <c r="BH52" s="28">
        <v>61.5384615384615</v>
      </c>
      <c r="BI52" s="33">
        <v>21.6159340659341</v>
      </c>
      <c r="BJ52" s="28">
        <v>46.7532467532468</v>
      </c>
      <c r="BK52" s="33">
        <v>22.7522727272727</v>
      </c>
      <c r="BL52" s="28">
        <v>36.8715083798883</v>
      </c>
      <c r="BM52" s="33">
        <v>19.0064245810056</v>
      </c>
      <c r="BN52" s="28">
        <v>99.4459833795014</v>
      </c>
      <c r="BO52" s="33">
        <v>31.1908587257618</v>
      </c>
      <c r="BP52" s="28">
        <v>100</v>
      </c>
      <c r="BQ52" s="33">
        <v>15.9890410958904</v>
      </c>
      <c r="BR52" s="28">
        <v>100</v>
      </c>
      <c r="BS52" s="33">
        <v>27.8326704545455</v>
      </c>
      <c r="BT52" s="28">
        <v>99.1780821917808</v>
      </c>
      <c r="BU52" s="33">
        <v>34.4358904109589</v>
      </c>
      <c r="BV52" s="28">
        <v>100</v>
      </c>
      <c r="BW52" s="33">
        <v>27.9033426183844</v>
      </c>
      <c r="BX52" s="28">
        <v>18.9041095890411</v>
      </c>
      <c r="BY52" s="33">
        <v>20.0835616438356</v>
      </c>
      <c r="BZ52" s="28">
        <v>86.5814696485623</v>
      </c>
      <c r="CA52" s="33">
        <v>24.4808306709265</v>
      </c>
      <c r="CB52" s="28">
        <v>94.7222222222222</v>
      </c>
      <c r="CC52" s="33">
        <v>26.4425</v>
      </c>
      <c r="CD52" s="28">
        <v>90.9340659340659</v>
      </c>
      <c r="CE52" s="33">
        <v>19.9096153846154</v>
      </c>
      <c r="CF52" s="28">
        <v>98.56321839080459</v>
      </c>
      <c r="CG52" s="33">
        <v>33.4204022988506</v>
      </c>
      <c r="CH52" s="28">
        <v>92.2437673130194</v>
      </c>
      <c r="CI52" s="33">
        <v>33.0063711911357</v>
      </c>
      <c r="CJ52" s="28">
        <v>21.0958904109589</v>
      </c>
      <c r="CK52" s="33">
        <v>22.986301369863</v>
      </c>
      <c r="CL52" s="28">
        <v>98.90109890109891</v>
      </c>
      <c r="CM52" s="33">
        <v>20.3494505494505</v>
      </c>
      <c r="CN52" s="28"/>
      <c r="CO52" s="33"/>
      <c r="CP52" s="28">
        <v>99.7237569060773</v>
      </c>
      <c r="CQ52" s="33">
        <v>32.7723756906077</v>
      </c>
      <c r="CR52" s="28">
        <v>96.14325068870519</v>
      </c>
      <c r="CS52" s="33">
        <v>17.8765840220386</v>
      </c>
      <c r="CT52" s="28">
        <v>36.5384615384615</v>
      </c>
      <c r="CU52" s="33">
        <v>19.6607142857143</v>
      </c>
      <c r="CV52" s="28">
        <v>96.68508287292821</v>
      </c>
      <c r="CW52" s="33">
        <v>23.2433701657459</v>
      </c>
      <c r="CX52" s="28">
        <v>20.2739726027397</v>
      </c>
      <c r="CY52" s="33">
        <v>21.5468493150685</v>
      </c>
      <c r="CZ52" s="28">
        <v>82.8729281767956</v>
      </c>
      <c r="DA52" s="33">
        <v>32.6033149171271</v>
      </c>
      <c r="DB52" s="28">
        <v>100</v>
      </c>
      <c r="DC52" s="33">
        <v>26.8086816720257</v>
      </c>
      <c r="DD52" s="28">
        <v>65.1098901098901</v>
      </c>
      <c r="DE52" s="33">
        <v>22.6348901098901</v>
      </c>
      <c r="DF52" s="28">
        <v>92.3287671232877</v>
      </c>
      <c r="DG52" s="33">
        <v>25.8635616438356</v>
      </c>
      <c r="DH52" s="28">
        <v>99.7260273972603</v>
      </c>
      <c r="DI52" s="33">
        <v>22.2969863013699</v>
      </c>
      <c r="DJ52" s="28">
        <v>93.3884297520661</v>
      </c>
      <c r="DK52" s="33">
        <v>16.163911845730</v>
      </c>
      <c r="DL52" s="28">
        <v>100</v>
      </c>
      <c r="DM52" s="33">
        <v>22.960773480663</v>
      </c>
      <c r="DN52" s="32"/>
      <c r="DO52" s="52">
        <f>SUM(SUM(B52,D52,F52,H52,J52,L52,N52,P52,R52,T52,V52,X52,Z52,AB52,AD52,AF52,AH52,AJ52,AL52,AN52,AP52,AR52,AT52,AV52,AX52,AZ52,BB52,BD52,BF52,BH52),BJ52,BL52,BN52,BP52,BR52,BT52,BV52,BX52,BZ52,CB52,CD52,CF52,CH52,CJ52,CL52,CN52,CP52,CR52,CT52,CV52,CX52,CZ52,DB52,DD52,DF52,DH52,DJ52,DL52)/58</f>
        <v>72.201338705201</v>
      </c>
      <c r="DP52" s="52">
        <f>SUM(SUM(C52,E52,G52,I52,K52,M52,O52,Q52,S52,U52,W52,Y52,AA52,AC52,AE52,AG52,AI52,AK52,AM52,AO52,AQ52,AS52,AU52,AW52,AY52,BA52,BC52,BE52,BG52,BI52),BK52,BM52,BO52,BQ52,BS52,BU52,BW52,BY52,CA52,CC52,CE52,CG52,CI52,CK52,CM52,CO52,CQ52,CS52,CU52,CW52,CY52,DA52,DC52,DE52,DG52,DI52,DK52,DM52)/58</f>
        <v>24.8492450502686</v>
      </c>
      <c r="DQ52" s="69"/>
    </row>
    <row r="53" ht="20.35" customHeight="1">
      <c r="A53" s="71">
        <v>1948</v>
      </c>
      <c r="B53" s="26">
        <v>26.5027322404372</v>
      </c>
      <c r="C53" s="33">
        <v>21.1887978142077</v>
      </c>
      <c r="D53" s="28">
        <v>100</v>
      </c>
      <c r="E53" s="33">
        <v>19.9467032967033</v>
      </c>
      <c r="F53" s="28">
        <v>29.3150684931507</v>
      </c>
      <c r="G53" s="33">
        <v>27.9347945205479</v>
      </c>
      <c r="H53" s="28"/>
      <c r="I53" s="33"/>
      <c r="J53" s="28">
        <v>100</v>
      </c>
      <c r="K53" s="33">
        <v>32.1724043715847</v>
      </c>
      <c r="L53" s="28">
        <v>71.85792349726781</v>
      </c>
      <c r="M53" s="33">
        <v>27.1122950819672</v>
      </c>
      <c r="N53" s="28">
        <v>73.07692307692309</v>
      </c>
      <c r="O53" s="33">
        <v>22.8986263736264</v>
      </c>
      <c r="P53" s="28">
        <v>23.4972677595628</v>
      </c>
      <c r="Q53" s="33">
        <v>32.2743169398907</v>
      </c>
      <c r="R53" s="28">
        <v>36.0655737704918</v>
      </c>
      <c r="S53" s="33">
        <v>26.8068306010929</v>
      </c>
      <c r="T53" s="28">
        <v>82.1917808219178</v>
      </c>
      <c r="U53" s="33">
        <v>32.5660273972603</v>
      </c>
      <c r="V53" s="28">
        <v>20.891364902507</v>
      </c>
      <c r="W53" s="33">
        <v>29.1610027855153</v>
      </c>
      <c r="X53" s="28">
        <v>100</v>
      </c>
      <c r="Y53" s="33">
        <v>19.6685082872928</v>
      </c>
      <c r="Z53" s="28">
        <v>97.7715877437326</v>
      </c>
      <c r="AA53" s="33">
        <v>22.849860724234</v>
      </c>
      <c r="AB53" s="28">
        <v>100</v>
      </c>
      <c r="AC53" s="33">
        <v>15.8969945355191</v>
      </c>
      <c r="AD53" s="28">
        <v>43.801652892562</v>
      </c>
      <c r="AE53" s="33">
        <v>27.3900826446281</v>
      </c>
      <c r="AF53" s="28">
        <v>30.7692307692308</v>
      </c>
      <c r="AG53" s="33">
        <v>29.4076923076923</v>
      </c>
      <c r="AH53" s="28">
        <v>42.1917808219178</v>
      </c>
      <c r="AI53" s="33">
        <v>30.8832876712329</v>
      </c>
      <c r="AJ53" s="28">
        <v>99.4475138121547</v>
      </c>
      <c r="AK53" s="33">
        <v>25.6541436464088</v>
      </c>
      <c r="AL53" s="28">
        <v>20.6043956043956</v>
      </c>
      <c r="AM53" s="33">
        <v>31.731043956044</v>
      </c>
      <c r="AN53" s="28">
        <v>51.9230769230769</v>
      </c>
      <c r="AO53" s="33">
        <v>22.0002747252747</v>
      </c>
      <c r="AP53" s="28">
        <v>99.7252747252747</v>
      </c>
      <c r="AQ53" s="33">
        <v>15.7771978021978</v>
      </c>
      <c r="AR53" s="28">
        <v>37.3626373626374</v>
      </c>
      <c r="AS53" s="33">
        <v>21.6118131868132</v>
      </c>
      <c r="AT53" s="28">
        <v>100</v>
      </c>
      <c r="AU53" s="33">
        <v>17.0316804407713</v>
      </c>
      <c r="AV53" s="28">
        <v>34.7945205479452</v>
      </c>
      <c r="AW53" s="33">
        <v>27.9419178082192</v>
      </c>
      <c r="AX53" s="28">
        <v>100</v>
      </c>
      <c r="AY53" s="33">
        <v>32.8524590163934</v>
      </c>
      <c r="AZ53" s="28">
        <v>28.3707865168539</v>
      </c>
      <c r="BA53" s="33">
        <v>26.1676966292135</v>
      </c>
      <c r="BB53" s="28">
        <v>100</v>
      </c>
      <c r="BC53" s="33">
        <v>33.8849726775956</v>
      </c>
      <c r="BD53" s="28">
        <v>100</v>
      </c>
      <c r="BE53" s="33">
        <v>22.8887052341598</v>
      </c>
      <c r="BF53" s="28">
        <v>42.0765027322404</v>
      </c>
      <c r="BG53" s="33">
        <v>25.3505464480874</v>
      </c>
      <c r="BH53" s="28">
        <v>71.7032967032967</v>
      </c>
      <c r="BI53" s="33">
        <v>22.8063186813187</v>
      </c>
      <c r="BJ53" s="28">
        <v>41.1003236245955</v>
      </c>
      <c r="BK53" s="33">
        <v>22.7453074433657</v>
      </c>
      <c r="BL53" s="28">
        <v>26.1707988980716</v>
      </c>
      <c r="BM53" s="33">
        <v>16.4090909090909</v>
      </c>
      <c r="BN53" s="28">
        <v>100</v>
      </c>
      <c r="BO53" s="33">
        <v>31.8229281767956</v>
      </c>
      <c r="BP53" s="28">
        <v>100</v>
      </c>
      <c r="BQ53" s="33">
        <v>15.453825136612</v>
      </c>
      <c r="BR53" s="28">
        <v>43.019943019943</v>
      </c>
      <c r="BS53" s="33">
        <v>27.411396011396</v>
      </c>
      <c r="BT53" s="28">
        <v>98.35616438356161</v>
      </c>
      <c r="BU53" s="33">
        <v>35.2531506849315</v>
      </c>
      <c r="BV53" s="28">
        <v>100</v>
      </c>
      <c r="BW53" s="33">
        <v>28.2573770491803</v>
      </c>
      <c r="BX53" s="28">
        <v>18.0327868852459</v>
      </c>
      <c r="BY53" s="33">
        <v>19.4625683060109</v>
      </c>
      <c r="BZ53" s="28">
        <v>98.0132450331126</v>
      </c>
      <c r="CA53" s="33">
        <v>23.4211920529801</v>
      </c>
      <c r="CB53" s="28">
        <v>99.44903581267219</v>
      </c>
      <c r="CC53" s="33">
        <v>26.8815426997245</v>
      </c>
      <c r="CD53" s="28">
        <v>82.122905027933</v>
      </c>
      <c r="CE53" s="33">
        <v>19.4737430167598</v>
      </c>
      <c r="CF53" s="28">
        <v>99.4152046783626</v>
      </c>
      <c r="CG53" s="33">
        <v>33.8833333333333</v>
      </c>
      <c r="CH53" s="28">
        <v>75.3424657534247</v>
      </c>
      <c r="CI53" s="33">
        <v>33.2978082191781</v>
      </c>
      <c r="CJ53" s="28">
        <v>20.7650273224044</v>
      </c>
      <c r="CK53" s="33">
        <v>23.6770491803279</v>
      </c>
      <c r="CL53" s="28">
        <v>98.90109890109891</v>
      </c>
      <c r="CM53" s="33">
        <v>20.0368131868132</v>
      </c>
      <c r="CN53" s="28"/>
      <c r="CO53" s="33"/>
      <c r="CP53" s="28">
        <v>100</v>
      </c>
      <c r="CQ53" s="33">
        <v>33.1862637362637</v>
      </c>
      <c r="CR53" s="28">
        <v>50.5494505494505</v>
      </c>
      <c r="CS53" s="33">
        <v>17.3497252747253</v>
      </c>
      <c r="CT53" s="28">
        <v>34.5205479452055</v>
      </c>
      <c r="CU53" s="33">
        <v>19.0427397260274</v>
      </c>
      <c r="CV53" s="28">
        <v>91.5300546448087</v>
      </c>
      <c r="CW53" s="33">
        <v>22.9773224043716</v>
      </c>
      <c r="CX53" s="28">
        <v>23.6263736263736</v>
      </c>
      <c r="CY53" s="33">
        <v>21.264010989011</v>
      </c>
      <c r="CZ53" s="28">
        <v>96.43835616438361</v>
      </c>
      <c r="DA53" s="33">
        <v>31.4049315068493</v>
      </c>
      <c r="DB53" s="28">
        <v>100</v>
      </c>
      <c r="DC53" s="33">
        <v>27.5377850162866</v>
      </c>
      <c r="DD53" s="28">
        <v>68.1318681318681</v>
      </c>
      <c r="DE53" s="33">
        <v>22.2552197802198</v>
      </c>
      <c r="DF53" s="28">
        <v>93.972602739726</v>
      </c>
      <c r="DG53" s="33">
        <v>26.5646575342466</v>
      </c>
      <c r="DH53" s="28">
        <v>100</v>
      </c>
      <c r="DI53" s="33">
        <v>23.4604395604396</v>
      </c>
      <c r="DJ53" s="28">
        <v>99.1780821917808</v>
      </c>
      <c r="DK53" s="33">
        <v>15.7147945205479</v>
      </c>
      <c r="DL53" s="28">
        <v>100</v>
      </c>
      <c r="DM53" s="33">
        <v>22.7613698630137</v>
      </c>
      <c r="DN53" s="32"/>
      <c r="DO53" s="52">
        <f>SUM(SUM(B53,D53,F53,H53,J53,L53,N53,P53,R53,T53,V53,X53,Z53,AB53,AD53,AF53,AH53,AJ53,AL53,AN53,AP53,AR53,AT53,AV53,AX53,AZ53,BB53,BD53,BF53,BH53),BJ53,BL53,BN53,BP53,BR53,BT53,BV53,BX53,BZ53,CB53,CD53,CF53,CH53,CJ53,CL53,CN53,CP53,CR53,CT53,CV53,CX53,CZ53,DB53,DD53,DF53,DH53,DJ53,DL53)/58</f>
        <v>70.04602191163571</v>
      </c>
      <c r="DP53" s="52">
        <f>SUM(SUM(C53,E53,G53,I53,K53,M53,O53,Q53,S53,U53,W53,Y53,AA53,AC53,AE53,AG53,AI53,AK53,AM53,AO53,AQ53,AS53,AU53,AW53,AY53,BA53,BC53,BE53,BG53,BI53),BK53,BM53,BO53,BQ53,BS53,BU53,BW53,BY53,CA53,CC53,CE53,CG53,CI53,CK53,CM53,CO53,CQ53,CS53,CU53,CW53,CY53,DA53,DC53,DE53,DG53,DI53,DK53,DM53)/58</f>
        <v>25.0868460879285</v>
      </c>
      <c r="DQ53" s="69"/>
    </row>
    <row r="54" ht="20.35" customHeight="1">
      <c r="A54" s="71">
        <v>1949</v>
      </c>
      <c r="B54" s="26">
        <v>18.9041095890411</v>
      </c>
      <c r="C54" s="33">
        <v>20.8561643835616</v>
      </c>
      <c r="D54" s="28">
        <v>99.7260273972603</v>
      </c>
      <c r="E54" s="33">
        <v>20.0893150684932</v>
      </c>
      <c r="F54" s="28">
        <v>26.027397260274</v>
      </c>
      <c r="G54" s="33">
        <v>26.9534246575342</v>
      </c>
      <c r="H54" s="28"/>
      <c r="I54" s="33"/>
      <c r="J54" s="28">
        <v>100</v>
      </c>
      <c r="K54" s="33">
        <v>30.42</v>
      </c>
      <c r="L54" s="28">
        <v>75.4874651810585</v>
      </c>
      <c r="M54" s="33">
        <v>26.4649025069638</v>
      </c>
      <c r="N54" s="28">
        <v>75.3424657534247</v>
      </c>
      <c r="O54" s="33">
        <v>23.233698630137</v>
      </c>
      <c r="P54" s="28">
        <v>20.8219178082192</v>
      </c>
      <c r="Q54" s="33">
        <v>31.9715068493151</v>
      </c>
      <c r="R54" s="28">
        <v>69.42148760330581</v>
      </c>
      <c r="S54" s="33">
        <v>26.6545454545455</v>
      </c>
      <c r="T54" s="28">
        <v>75.71428571428569</v>
      </c>
      <c r="U54" s="33">
        <v>31.6951428571429</v>
      </c>
      <c r="V54" s="28">
        <v>16.7130919220056</v>
      </c>
      <c r="W54" s="33">
        <v>28.7044568245125</v>
      </c>
      <c r="X54" s="28">
        <v>100</v>
      </c>
      <c r="Y54" s="33">
        <v>20.3225895316804</v>
      </c>
      <c r="Z54" s="28">
        <v>100</v>
      </c>
      <c r="AA54" s="33">
        <v>22.6550684931507</v>
      </c>
      <c r="AB54" s="28">
        <v>100</v>
      </c>
      <c r="AC54" s="33">
        <v>15.4093406593407</v>
      </c>
      <c r="AD54" s="28">
        <v>34.3406593406593</v>
      </c>
      <c r="AE54" s="33">
        <v>27.1186813186813</v>
      </c>
      <c r="AF54" s="28">
        <v>20.7756232686981</v>
      </c>
      <c r="AG54" s="33">
        <v>26.6545706371191</v>
      </c>
      <c r="AH54" s="28">
        <v>29.041095890411</v>
      </c>
      <c r="AI54" s="33">
        <v>29.6008219178082</v>
      </c>
      <c r="AJ54" s="28">
        <v>86.46408839779011</v>
      </c>
      <c r="AK54" s="33">
        <v>25.1267955801105</v>
      </c>
      <c r="AL54" s="28">
        <v>21.4285714285714</v>
      </c>
      <c r="AM54" s="33">
        <v>31.156043956044</v>
      </c>
      <c r="AN54" s="28">
        <v>44.2307692307692</v>
      </c>
      <c r="AO54" s="33">
        <v>21.5063186813187</v>
      </c>
      <c r="AP54" s="28">
        <v>100</v>
      </c>
      <c r="AQ54" s="33">
        <v>15.5980662983425</v>
      </c>
      <c r="AR54" s="28">
        <v>41.4364640883978</v>
      </c>
      <c r="AS54" s="33">
        <v>21.5875690607735</v>
      </c>
      <c r="AT54" s="28">
        <v>100</v>
      </c>
      <c r="AU54" s="33">
        <v>16.752602739726</v>
      </c>
      <c r="AV54" s="28">
        <v>32.5068870523416</v>
      </c>
      <c r="AW54" s="33">
        <v>27.2181818181818</v>
      </c>
      <c r="AX54" s="28">
        <v>100</v>
      </c>
      <c r="AY54" s="33">
        <v>31.4217630853994</v>
      </c>
      <c r="AZ54" s="28">
        <v>26.6483516483516</v>
      </c>
      <c r="BA54" s="33">
        <v>26.7120879120879</v>
      </c>
      <c r="BB54" s="28">
        <v>100</v>
      </c>
      <c r="BC54" s="33">
        <v>32.3681318681319</v>
      </c>
      <c r="BD54" s="28">
        <v>100</v>
      </c>
      <c r="BE54" s="33">
        <v>22.8219444444444</v>
      </c>
      <c r="BF54" s="28">
        <v>36.9146005509642</v>
      </c>
      <c r="BG54" s="33">
        <v>25.0168044077135</v>
      </c>
      <c r="BH54" s="28">
        <v>86.74033149171269</v>
      </c>
      <c r="BI54" s="33">
        <v>22.7397790055249</v>
      </c>
      <c r="BJ54" s="28">
        <v>28.6173633440514</v>
      </c>
      <c r="BK54" s="33">
        <v>22.0543408360129</v>
      </c>
      <c r="BL54" s="28">
        <v>24.2424242424242</v>
      </c>
      <c r="BM54" s="33">
        <v>16.0787878787879</v>
      </c>
      <c r="BN54" s="28">
        <v>100</v>
      </c>
      <c r="BO54" s="33">
        <v>30.3072222222222</v>
      </c>
      <c r="BP54" s="28">
        <v>96.9444444444444</v>
      </c>
      <c r="BQ54" s="33">
        <v>15.0380555555556</v>
      </c>
      <c r="BR54" s="28">
        <v>49.3074792243767</v>
      </c>
      <c r="BS54" s="33">
        <v>27.1027700831025</v>
      </c>
      <c r="BT54" s="28">
        <v>99.7252747252747</v>
      </c>
      <c r="BU54" s="33">
        <v>34.4288461538462</v>
      </c>
      <c r="BV54" s="28">
        <v>69.5054945054945</v>
      </c>
      <c r="BW54" s="33">
        <v>27.0436813186813</v>
      </c>
      <c r="BX54" s="28">
        <v>16.1643835616438</v>
      </c>
      <c r="BY54" s="33">
        <v>18.5512328767123</v>
      </c>
      <c r="BZ54" s="28">
        <v>21.9178082191781</v>
      </c>
      <c r="CA54" s="33">
        <v>22.4556164383562</v>
      </c>
      <c r="CB54" s="28">
        <v>100</v>
      </c>
      <c r="CC54" s="33">
        <v>26.624861878453</v>
      </c>
      <c r="CD54" s="28">
        <v>95.5801104972376</v>
      </c>
      <c r="CE54" s="33">
        <v>19.5182320441989</v>
      </c>
      <c r="CF54" s="28">
        <v>99.45205479452051</v>
      </c>
      <c r="CG54" s="33">
        <v>32.4512328767123</v>
      </c>
      <c r="CH54" s="28">
        <v>76.37362637362639</v>
      </c>
      <c r="CI54" s="33">
        <v>32.0678571428571</v>
      </c>
      <c r="CJ54" s="28">
        <v>18.1818181818182</v>
      </c>
      <c r="CK54" s="33">
        <v>24.2473829201102</v>
      </c>
      <c r="CL54" s="28">
        <v>100</v>
      </c>
      <c r="CM54" s="33">
        <v>19.6046575342466</v>
      </c>
      <c r="CN54" s="28"/>
      <c r="CO54" s="33"/>
      <c r="CP54" s="28">
        <v>99.7252747252747</v>
      </c>
      <c r="CQ54" s="33">
        <v>31.9686813186813</v>
      </c>
      <c r="CR54" s="28">
        <v>23.0555555555556</v>
      </c>
      <c r="CS54" s="33">
        <v>17.1536111111111</v>
      </c>
      <c r="CT54" s="28">
        <v>30.2197802197802</v>
      </c>
      <c r="CU54" s="33">
        <v>18.417032967033</v>
      </c>
      <c r="CV54" s="28">
        <v>94.7945205479452</v>
      </c>
      <c r="CW54" s="33">
        <v>22.2161643835616</v>
      </c>
      <c r="CX54" s="28">
        <v>22.5274725274725</v>
      </c>
      <c r="CY54" s="33">
        <v>21.3098901098901</v>
      </c>
      <c r="CZ54" s="28">
        <v>98.6225895316804</v>
      </c>
      <c r="DA54" s="33">
        <v>31.2471074380165</v>
      </c>
      <c r="DB54" s="28">
        <v>100</v>
      </c>
      <c r="DC54" s="33">
        <v>26.1366883116883</v>
      </c>
      <c r="DD54" s="28">
        <v>70.2777777777778</v>
      </c>
      <c r="DE54" s="33">
        <v>22.0888888888889</v>
      </c>
      <c r="DF54" s="28">
        <v>99.1758241758242</v>
      </c>
      <c r="DG54" s="33">
        <v>26.2873626373626</v>
      </c>
      <c r="DH54" s="28">
        <v>100</v>
      </c>
      <c r="DI54" s="33">
        <v>23.3763888888889</v>
      </c>
      <c r="DJ54" s="28">
        <v>100</v>
      </c>
      <c r="DK54" s="33">
        <v>15.4342465753425</v>
      </c>
      <c r="DL54" s="28">
        <v>100</v>
      </c>
      <c r="DM54" s="33">
        <v>22.3695890410959</v>
      </c>
      <c r="DN54" s="32"/>
      <c r="DO54" s="52">
        <f>SUM(SUM(B54,D54,F54,H54,J54,L54,N54,P54,R54,T54,V54,X54,Z54,AB54,AD54,AF54,AH54,AJ54,AL54,AN54,AP54,AR54,AT54,AV54,AX54,AZ54,BB54,BD54,BF54,BH54),BJ54,BL54,BN54,BP54,BR54,BT54,BV54,BX54,BZ54,CB54,CD54,CF54,CH54,CJ54,CL54,CN54,CP54,CR54,CT54,CV54,CX54,CZ54,DB54,DD54,DF54,DH54,DJ54,DL54)/58</f>
        <v>67.37672799630261</v>
      </c>
      <c r="DP54" s="52">
        <f>SUM(SUM(C54,E54,G54,I54,K54,M54,O54,Q54,S54,U54,W54,Y54,AA54,AC54,AE54,AG54,AI54,AK54,AM54,AO54,AQ54,AS54,AU54,AW54,AY54,BA54,BC54,BE54,BG54,BI54),BK54,BM54,BO54,BQ54,BS54,BU54,BW54,BY54,CA54,CC54,CE54,CG54,CI54,CK54,CM54,CO54,CQ54,CS54,CU54,CW54,CY54,DA54,DC54,DE54,DG54,DI54,DK54,DM54)/58</f>
        <v>24.5430490728429</v>
      </c>
      <c r="DQ54" s="69"/>
    </row>
    <row r="55" ht="20.35" customHeight="1">
      <c r="A55" s="71">
        <v>1950</v>
      </c>
      <c r="B55" s="26">
        <v>23.2876712328767</v>
      </c>
      <c r="C55" s="33">
        <v>22.04</v>
      </c>
      <c r="D55" s="28">
        <v>100</v>
      </c>
      <c r="E55" s="33">
        <v>19.9779614325069</v>
      </c>
      <c r="F55" s="28">
        <v>25.7534246575342</v>
      </c>
      <c r="G55" s="33">
        <v>27.1347945205479</v>
      </c>
      <c r="H55" s="28">
        <v>26.797385620915</v>
      </c>
      <c r="I55" s="33">
        <v>18.7437908496732</v>
      </c>
      <c r="J55" s="28">
        <v>100</v>
      </c>
      <c r="K55" s="33">
        <v>29.6947945205479</v>
      </c>
      <c r="L55" s="28">
        <v>80</v>
      </c>
      <c r="M55" s="33">
        <v>25.9597260273973</v>
      </c>
      <c r="N55" s="28">
        <v>85.632183908046</v>
      </c>
      <c r="O55" s="33">
        <v>22.8307471264368</v>
      </c>
      <c r="P55" s="28">
        <v>26.3013698630137</v>
      </c>
      <c r="Q55" s="33">
        <v>32.0441095890411</v>
      </c>
      <c r="R55" s="28">
        <v>51.7808219178082</v>
      </c>
      <c r="S55" s="33">
        <v>26.3441095890411</v>
      </c>
      <c r="T55" s="28">
        <v>85.4395604395604</v>
      </c>
      <c r="U55" s="33">
        <v>31.1618131868132</v>
      </c>
      <c r="V55" s="28">
        <v>28.021978021978</v>
      </c>
      <c r="W55" s="33">
        <v>28.9074175824176</v>
      </c>
      <c r="X55" s="28">
        <v>100</v>
      </c>
      <c r="Y55" s="33">
        <v>19.878021978022</v>
      </c>
      <c r="Z55" s="28">
        <v>100</v>
      </c>
      <c r="AA55" s="33">
        <v>22.8190607734807</v>
      </c>
      <c r="AB55" s="28">
        <v>100</v>
      </c>
      <c r="AC55" s="33">
        <v>16.680055401662</v>
      </c>
      <c r="AD55" s="28">
        <v>31.043956043956</v>
      </c>
      <c r="AE55" s="33">
        <v>27.1876373626374</v>
      </c>
      <c r="AF55" s="28">
        <v>24.0331491712707</v>
      </c>
      <c r="AG55" s="33">
        <v>25.7825966850829</v>
      </c>
      <c r="AH55" s="28">
        <v>32.6027397260274</v>
      </c>
      <c r="AI55" s="33">
        <v>28.4312328767123</v>
      </c>
      <c r="AJ55" s="28">
        <v>76.7313019390582</v>
      </c>
      <c r="AK55" s="33">
        <v>24.8797783933518</v>
      </c>
      <c r="AL55" s="28">
        <v>18.7845303867403</v>
      </c>
      <c r="AM55" s="33">
        <v>31.3160220994475</v>
      </c>
      <c r="AN55" s="28">
        <v>48.2191780821918</v>
      </c>
      <c r="AO55" s="33">
        <v>22.66</v>
      </c>
      <c r="AP55" s="28">
        <v>100</v>
      </c>
      <c r="AQ55" s="33">
        <v>16.4578347578348</v>
      </c>
      <c r="AR55" s="28">
        <v>38.121546961326</v>
      </c>
      <c r="AS55" s="33">
        <v>21.8798342541436</v>
      </c>
      <c r="AT55" s="28">
        <v>100</v>
      </c>
      <c r="AU55" s="33">
        <v>17.5339779005525</v>
      </c>
      <c r="AV55" s="28">
        <v>41.2742382271468</v>
      </c>
      <c r="AW55" s="33">
        <v>26.519944598338</v>
      </c>
      <c r="AX55" s="28">
        <v>100</v>
      </c>
      <c r="AY55" s="33">
        <v>31.13</v>
      </c>
      <c r="AZ55" s="28">
        <v>16.986301369863</v>
      </c>
      <c r="BA55" s="33">
        <v>26.1082191780822</v>
      </c>
      <c r="BB55" s="28">
        <v>99.45205479452051</v>
      </c>
      <c r="BC55" s="33">
        <v>32.8772602739726</v>
      </c>
      <c r="BD55" s="28">
        <v>100</v>
      </c>
      <c r="BE55" s="33">
        <v>23.4581267217631</v>
      </c>
      <c r="BF55" s="28">
        <v>41.9889502762431</v>
      </c>
      <c r="BG55" s="33">
        <v>25.8900552486188</v>
      </c>
      <c r="BH55" s="28">
        <v>89.041095890411</v>
      </c>
      <c r="BI55" s="33">
        <v>22.6013698630137</v>
      </c>
      <c r="BJ55" s="28">
        <v>41.3461538461538</v>
      </c>
      <c r="BK55" s="33">
        <v>23.2105769230769</v>
      </c>
      <c r="BL55" s="28">
        <v>24.9315068493151</v>
      </c>
      <c r="BM55" s="33">
        <v>16.9076712328767</v>
      </c>
      <c r="BN55" s="28">
        <v>99.7222222222222</v>
      </c>
      <c r="BO55" s="33">
        <v>28.875</v>
      </c>
      <c r="BP55" s="28">
        <v>76.986301369863</v>
      </c>
      <c r="BQ55" s="33">
        <v>15.8457534246575</v>
      </c>
      <c r="BR55" s="28">
        <v>47.093023255814</v>
      </c>
      <c r="BS55" s="33">
        <v>26.3901162790698</v>
      </c>
      <c r="BT55" s="28">
        <v>100</v>
      </c>
      <c r="BU55" s="33">
        <v>35.1703296703297</v>
      </c>
      <c r="BV55" s="28">
        <v>46.027397260274</v>
      </c>
      <c r="BW55" s="33">
        <v>27.4049315068493</v>
      </c>
      <c r="BX55" s="28">
        <v>21.3698630136986</v>
      </c>
      <c r="BY55" s="33">
        <v>19.8605479452055</v>
      </c>
      <c r="BZ55" s="28">
        <v>24.1095890410959</v>
      </c>
      <c r="CA55" s="33">
        <v>23.5564383561644</v>
      </c>
      <c r="CB55" s="28">
        <v>97.49303621169921</v>
      </c>
      <c r="CC55" s="33">
        <v>25.2763231197772</v>
      </c>
      <c r="CD55" s="28">
        <v>93.56725146198831</v>
      </c>
      <c r="CE55" s="33">
        <v>19.640350877193</v>
      </c>
      <c r="CF55" s="28">
        <v>99.4475138121547</v>
      </c>
      <c r="CG55" s="33">
        <v>31.932320441989</v>
      </c>
      <c r="CH55" s="28">
        <v>54.7945205479452</v>
      </c>
      <c r="CI55" s="33">
        <v>31.8939726027397</v>
      </c>
      <c r="CJ55" s="28">
        <v>23.8356164383562</v>
      </c>
      <c r="CK55" s="33">
        <v>23.5493150684932</v>
      </c>
      <c r="CL55" s="28">
        <v>100</v>
      </c>
      <c r="CM55" s="33">
        <v>20.6041095890411</v>
      </c>
      <c r="CN55" s="28"/>
      <c r="CO55" s="33"/>
      <c r="CP55" s="28">
        <v>100</v>
      </c>
      <c r="CQ55" s="33">
        <v>30.6151098901099</v>
      </c>
      <c r="CR55" s="28">
        <v>30.5555555555556</v>
      </c>
      <c r="CS55" s="33">
        <v>17.9066666666667</v>
      </c>
      <c r="CT55" s="28">
        <v>31.5068493150685</v>
      </c>
      <c r="CU55" s="33">
        <v>19.0731506849315</v>
      </c>
      <c r="CV55" s="28">
        <v>99.7260273972603</v>
      </c>
      <c r="CW55" s="33">
        <v>23.8123287671233</v>
      </c>
      <c r="CX55" s="28">
        <v>21.3698630136986</v>
      </c>
      <c r="CY55" s="33">
        <v>21.3868493150685</v>
      </c>
      <c r="CZ55" s="28">
        <v>95.61643835616439</v>
      </c>
      <c r="DA55" s="33">
        <v>32.6961643835616</v>
      </c>
      <c r="DB55" s="28">
        <v>100</v>
      </c>
      <c r="DC55" s="33">
        <v>26.5532258064516</v>
      </c>
      <c r="DD55" s="28">
        <v>77.0083102493075</v>
      </c>
      <c r="DE55" s="33">
        <v>22.387811634349</v>
      </c>
      <c r="DF55" s="28">
        <v>99.1735537190083</v>
      </c>
      <c r="DG55" s="33">
        <v>25.5272727272727</v>
      </c>
      <c r="DH55" s="28">
        <v>100</v>
      </c>
      <c r="DI55" s="33">
        <v>23.3050139275766</v>
      </c>
      <c r="DJ55" s="28">
        <v>100</v>
      </c>
      <c r="DK55" s="33">
        <v>16.3597733711048</v>
      </c>
      <c r="DL55" s="28"/>
      <c r="DM55" s="33"/>
      <c r="DN55" s="32"/>
      <c r="DO55" s="52">
        <f>SUM(SUM(B55,D55,F55,H55,J55,L55,N55,P55,R55,T55,V55,X55,Z55,AB55,AD55,AF55,AH55,AJ55,AL55,AN55,AP55,AR55,AT55,AV55,AX55,AZ55,BB55,BD55,BF55,BH55),BJ55,BL55,BN55,BP55,BR55,BT55,BV55,BX55,BZ55,CB55,CD55,CF55,CH55,CJ55,CL55,CN55,CP55,CR55,CT55,CV55,CX55,CZ55,DB55,DD55,DF55,DH55,DJ55,DL55)/58</f>
        <v>66.01739341905591</v>
      </c>
      <c r="DP55" s="52">
        <f>SUM(SUM(C55,E55,G55,I55,K55,M55,O55,Q55,S55,U55,W55,Y55,AA55,AC55,AE55,AG55,AI55,AK55,AM55,AO55,AQ55,AS55,AU55,AW55,AY55,BA55,BC55,BE55,BG55,BI55),BK55,BM55,BO55,BQ55,BS55,BU55,BW55,BY55,CA55,CC55,CE55,CG55,CI55,CK55,CM55,CO55,CQ55,CS55,CU55,CW55,CY55,DA55,DC55,DE55,DG55,DI55,DK55,DM55)/58</f>
        <v>24.6191324464789</v>
      </c>
      <c r="DQ55" s="69"/>
    </row>
    <row r="56" ht="20.35" customHeight="1">
      <c r="A56" s="71">
        <v>1951</v>
      </c>
      <c r="B56" s="26">
        <v>21.0958904109589</v>
      </c>
      <c r="C56" s="33">
        <v>21.7021917808219</v>
      </c>
      <c r="D56" s="28">
        <v>98.8980716253444</v>
      </c>
      <c r="E56" s="33">
        <v>19.231129476584</v>
      </c>
      <c r="F56" s="28">
        <v>23.013698630137</v>
      </c>
      <c r="G56" s="33">
        <v>28.6687671232877</v>
      </c>
      <c r="H56" s="28">
        <v>39.5604395604396</v>
      </c>
      <c r="I56" s="33">
        <v>19.2571428571429</v>
      </c>
      <c r="J56" s="28">
        <v>99.7245179063361</v>
      </c>
      <c r="K56" s="33">
        <v>31.9278236914601</v>
      </c>
      <c r="L56" s="28">
        <v>90.41095890410961</v>
      </c>
      <c r="M56" s="33">
        <v>27.82</v>
      </c>
      <c r="N56" s="28">
        <v>97.7011494252874</v>
      </c>
      <c r="O56" s="33">
        <v>21.9040229885057</v>
      </c>
      <c r="P56" s="28">
        <v>21.0958904109589</v>
      </c>
      <c r="Q56" s="33">
        <v>32.0805479452055</v>
      </c>
      <c r="R56" s="28">
        <v>55.6164383561644</v>
      </c>
      <c r="S56" s="33">
        <v>26.867397260274</v>
      </c>
      <c r="T56" s="28">
        <v>98.54227405247811</v>
      </c>
      <c r="U56" s="33">
        <v>32.2387755102041</v>
      </c>
      <c r="V56" s="28">
        <v>26.3888888888889</v>
      </c>
      <c r="W56" s="33">
        <v>29.1258333333333</v>
      </c>
      <c r="X56" s="28">
        <v>100</v>
      </c>
      <c r="Y56" s="33">
        <v>18.9699724517906</v>
      </c>
      <c r="Z56" s="28">
        <v>100</v>
      </c>
      <c r="AA56" s="33">
        <v>22.7625352112676</v>
      </c>
      <c r="AB56" s="28">
        <v>98.6225895316804</v>
      </c>
      <c r="AC56" s="33">
        <v>16.6005509641873</v>
      </c>
      <c r="AD56" s="28">
        <v>17.3553719008264</v>
      </c>
      <c r="AE56" s="33">
        <v>25.7955922865014</v>
      </c>
      <c r="AF56" s="28">
        <v>23.8356164383562</v>
      </c>
      <c r="AG56" s="33">
        <v>28.112602739726</v>
      </c>
      <c r="AH56" s="28">
        <v>72.72727272727271</v>
      </c>
      <c r="AI56" s="33">
        <v>30.567217630854</v>
      </c>
      <c r="AJ56" s="28">
        <v>81.36986301369861</v>
      </c>
      <c r="AK56" s="33">
        <v>26.126301369863</v>
      </c>
      <c r="AL56" s="28">
        <v>23.9010989010989</v>
      </c>
      <c r="AM56" s="33">
        <v>31.9186813186813</v>
      </c>
      <c r="AN56" s="28">
        <v>50.1369863013699</v>
      </c>
      <c r="AO56" s="33">
        <v>22.6956164383562</v>
      </c>
      <c r="AP56" s="28">
        <v>100</v>
      </c>
      <c r="AQ56" s="33">
        <v>16.5510989010989</v>
      </c>
      <c r="AR56" s="28">
        <v>39.8351648351648</v>
      </c>
      <c r="AS56" s="33">
        <v>20.8873626373626</v>
      </c>
      <c r="AT56" s="28">
        <v>100</v>
      </c>
      <c r="AU56" s="33">
        <v>17.5578947368421</v>
      </c>
      <c r="AV56" s="28">
        <v>49.0358126721763</v>
      </c>
      <c r="AW56" s="33">
        <v>28.1060606060606</v>
      </c>
      <c r="AX56" s="28">
        <v>100</v>
      </c>
      <c r="AY56" s="33">
        <v>32.7894736842105</v>
      </c>
      <c r="AZ56" s="28">
        <v>15.9779614325069</v>
      </c>
      <c r="BA56" s="33">
        <v>24.7931129476584</v>
      </c>
      <c r="BB56" s="28">
        <v>30.939226519337</v>
      </c>
      <c r="BC56" s="33">
        <v>33.9019337016575</v>
      </c>
      <c r="BD56" s="28">
        <v>100</v>
      </c>
      <c r="BE56" s="33">
        <v>23.857182320442</v>
      </c>
      <c r="BF56" s="28">
        <v>33.2417582417582</v>
      </c>
      <c r="BG56" s="33">
        <v>25.0013736263736</v>
      </c>
      <c r="BH56" s="28">
        <v>89.041095890411</v>
      </c>
      <c r="BI56" s="33">
        <v>21.7865753424658</v>
      </c>
      <c r="BJ56" s="28">
        <v>31.5112540192926</v>
      </c>
      <c r="BK56" s="33">
        <v>22.8942122186495</v>
      </c>
      <c r="BL56" s="28">
        <v>23.9010989010989</v>
      </c>
      <c r="BM56" s="33">
        <v>16.8453296703297</v>
      </c>
      <c r="BN56" s="28">
        <v>98.8826815642458</v>
      </c>
      <c r="BO56" s="33">
        <v>31.3201117318436</v>
      </c>
      <c r="BP56" s="28">
        <v>92.8767123287671</v>
      </c>
      <c r="BQ56" s="33">
        <v>15.8945205479452</v>
      </c>
      <c r="BR56" s="28">
        <v>44.5983379501385</v>
      </c>
      <c r="BS56" s="33">
        <v>27.6634349030471</v>
      </c>
      <c r="BT56" s="28">
        <v>98.0821917808219</v>
      </c>
      <c r="BU56" s="33">
        <v>35.3728767123288</v>
      </c>
      <c r="BV56" s="28">
        <v>40.8219178082192</v>
      </c>
      <c r="BW56" s="33">
        <v>28.5731506849315</v>
      </c>
      <c r="BX56" s="28">
        <v>23.2876712328767</v>
      </c>
      <c r="BY56" s="33">
        <v>20.0871232876712</v>
      </c>
      <c r="BZ56" s="28">
        <v>29.5890410958904</v>
      </c>
      <c r="CA56" s="33">
        <v>23.6323287671233</v>
      </c>
      <c r="CB56" s="28">
        <v>92.0821114369501</v>
      </c>
      <c r="CC56" s="33">
        <v>26.633137829912</v>
      </c>
      <c r="CD56" s="28">
        <v>82.7397260273973</v>
      </c>
      <c r="CE56" s="33">
        <v>20.1761643835616</v>
      </c>
      <c r="CF56" s="28">
        <v>100</v>
      </c>
      <c r="CG56" s="33">
        <v>32.804748603352</v>
      </c>
      <c r="CH56" s="28">
        <v>85.5421686746988</v>
      </c>
      <c r="CI56" s="33">
        <v>33.030421686747</v>
      </c>
      <c r="CJ56" s="28">
        <v>29.7520661157025</v>
      </c>
      <c r="CK56" s="33">
        <v>22.4556473829201</v>
      </c>
      <c r="CL56" s="28">
        <v>90.41095890410961</v>
      </c>
      <c r="CM56" s="33">
        <v>20.3597260273973</v>
      </c>
      <c r="CN56" s="28"/>
      <c r="CO56" s="33"/>
      <c r="CP56" s="28">
        <v>100</v>
      </c>
      <c r="CQ56" s="33">
        <v>32.2112637362637</v>
      </c>
      <c r="CR56" s="28">
        <v>100</v>
      </c>
      <c r="CS56" s="33">
        <v>18.2109589041096</v>
      </c>
      <c r="CT56" s="28">
        <v>34.6153846153846</v>
      </c>
      <c r="CU56" s="33">
        <v>19.1472527472527</v>
      </c>
      <c r="CV56" s="28">
        <v>99.17127071823199</v>
      </c>
      <c r="CW56" s="33">
        <v>23.564364640884</v>
      </c>
      <c r="CX56" s="28">
        <v>25.7534246575342</v>
      </c>
      <c r="CY56" s="33">
        <v>21.7531506849315</v>
      </c>
      <c r="CZ56" s="28">
        <v>99.7260273972603</v>
      </c>
      <c r="DA56" s="33">
        <v>32.9824657534247</v>
      </c>
      <c r="DB56" s="28">
        <v>100</v>
      </c>
      <c r="DC56" s="33">
        <v>28.1116883116883</v>
      </c>
      <c r="DD56" s="28">
        <v>21.9178082191781</v>
      </c>
      <c r="DE56" s="33">
        <v>21.8750684931507</v>
      </c>
      <c r="DF56" s="28">
        <v>97.5274725274725</v>
      </c>
      <c r="DG56" s="33">
        <v>27.4324175824176</v>
      </c>
      <c r="DH56" s="28">
        <v>100</v>
      </c>
      <c r="DI56" s="33">
        <v>22.3132596685083</v>
      </c>
      <c r="DJ56" s="28">
        <v>100</v>
      </c>
      <c r="DK56" s="33">
        <v>16.1238636363636</v>
      </c>
      <c r="DL56" s="28">
        <v>100</v>
      </c>
      <c r="DM56" s="33">
        <v>22.6399449035813</v>
      </c>
      <c r="DN56" s="32"/>
      <c r="DO56" s="52">
        <f>SUM(SUM(B56,D56,F56,H56,J56,L56,N56,P56,R56,T56,V56,X56,Z56,AB56,AD56,AF56,AH56,AJ56,AL56,AN56,AP56,AR56,AT56,AV56,AX56,AZ56,BB56,BD56,BF56,BH56),BJ56,BL56,BN56,BP56,BR56,BT56,BV56,BX56,BZ56,CB56,CD56,CF56,CH56,CJ56,CL56,CN56,CP56,CR56,CT56,CV56,CX56,CZ56,DB56,DD56,DF56,DH56,DJ56,DL56)/58</f>
        <v>67.3834625009128</v>
      </c>
      <c r="DP56" s="52">
        <f>SUM(SUM(C56,E56,G56,I56,K56,M56,O56,Q56,S56,U56,W56,Y56,AA56,AC56,AE56,AG56,AI56,AK56,AM56,AO56,AQ56,AS56,AU56,AW56,AY56,BA56,BC56,BE56,BG56,BI56),BK56,BM56,BO56,BQ56,BS56,BU56,BW56,BY56,CA56,CC56,CE56,CG56,CI56,CK56,CM56,CO56,CQ56,CS56,CU56,CW56,CY56,DA56,DC56,DE56,DG56,DI56,DK56,DM56)/58</f>
        <v>24.9774281470624</v>
      </c>
      <c r="DQ56" s="69"/>
    </row>
    <row r="57" ht="20.35" customHeight="1">
      <c r="A57" s="71">
        <v>1952</v>
      </c>
      <c r="B57" s="26">
        <v>19.1256830601093</v>
      </c>
      <c r="C57" s="33">
        <v>20.601912568306</v>
      </c>
      <c r="D57" s="28">
        <v>48.4931506849315</v>
      </c>
      <c r="E57" s="33">
        <v>19.3128767123288</v>
      </c>
      <c r="F57" s="28">
        <v>26.6483516483516</v>
      </c>
      <c r="G57" s="33">
        <v>27.8274725274725</v>
      </c>
      <c r="H57" s="28">
        <v>74.1046831955923</v>
      </c>
      <c r="I57" s="33">
        <v>18.8595041322314</v>
      </c>
      <c r="J57" s="28">
        <v>100</v>
      </c>
      <c r="K57" s="33">
        <v>32.5561561561562</v>
      </c>
      <c r="L57" s="28">
        <v>98.9071038251366</v>
      </c>
      <c r="M57" s="33">
        <v>27.0368852459016</v>
      </c>
      <c r="N57" s="28">
        <v>99.7229916897507</v>
      </c>
      <c r="O57" s="33">
        <v>22.2714681440443</v>
      </c>
      <c r="P57" s="28">
        <v>22.6775956284153</v>
      </c>
      <c r="Q57" s="33">
        <v>32.625956284153</v>
      </c>
      <c r="R57" s="28">
        <v>76.5840220385675</v>
      </c>
      <c r="S57" s="33">
        <v>26.9088154269972</v>
      </c>
      <c r="T57" s="28">
        <v>100</v>
      </c>
      <c r="U57" s="33">
        <v>32.6335443037975</v>
      </c>
      <c r="V57" s="28">
        <v>44.6991404011461</v>
      </c>
      <c r="W57" s="33">
        <v>29.2226361031519</v>
      </c>
      <c r="X57" s="28">
        <v>100</v>
      </c>
      <c r="Y57" s="33">
        <v>19.427868852459</v>
      </c>
      <c r="Z57" s="28">
        <v>99.7245179063361</v>
      </c>
      <c r="AA57" s="33">
        <v>23.4495867768595</v>
      </c>
      <c r="AB57" s="28">
        <v>100</v>
      </c>
      <c r="AC57" s="33">
        <v>15.970218579235</v>
      </c>
      <c r="AD57" s="28">
        <v>15.3005464480874</v>
      </c>
      <c r="AE57" s="33">
        <v>26.829781420765</v>
      </c>
      <c r="AF57" s="28">
        <v>30.8781869688385</v>
      </c>
      <c r="AG57" s="33">
        <v>27.2067988668555</v>
      </c>
      <c r="AH57" s="28">
        <v>70.32967032967029</v>
      </c>
      <c r="AI57" s="33">
        <v>30.9945054945055</v>
      </c>
      <c r="AJ57" s="28">
        <v>75.9562841530055</v>
      </c>
      <c r="AK57" s="33">
        <v>25.4464480874317</v>
      </c>
      <c r="AL57" s="28">
        <v>27.8236914600551</v>
      </c>
      <c r="AM57" s="33">
        <v>32.1674931129477</v>
      </c>
      <c r="AN57" s="28">
        <v>50.5464480874317</v>
      </c>
      <c r="AO57" s="33">
        <v>22.3142076502732</v>
      </c>
      <c r="AP57" s="28">
        <v>100</v>
      </c>
      <c r="AQ57" s="33">
        <v>16.2681318681319</v>
      </c>
      <c r="AR57" s="28">
        <v>35.4395604395604</v>
      </c>
      <c r="AS57" s="33">
        <v>20.7936813186813</v>
      </c>
      <c r="AT57" s="28">
        <v>100</v>
      </c>
      <c r="AU57" s="33">
        <v>17.1575757575758</v>
      </c>
      <c r="AV57" s="28">
        <v>45.7534246575342</v>
      </c>
      <c r="AW57" s="33">
        <v>27.6956164383562</v>
      </c>
      <c r="AX57" s="28">
        <v>100</v>
      </c>
      <c r="AY57" s="33">
        <v>34.003305785124</v>
      </c>
      <c r="AZ57" s="28">
        <v>20.2185792349727</v>
      </c>
      <c r="BA57" s="33">
        <v>25.6450819672131</v>
      </c>
      <c r="BB57" s="28">
        <v>27.0491803278689</v>
      </c>
      <c r="BC57" s="33">
        <v>34.6030054644809</v>
      </c>
      <c r="BD57" s="28">
        <v>100</v>
      </c>
      <c r="BE57" s="33">
        <v>23.727868852459</v>
      </c>
      <c r="BF57" s="28">
        <v>38.7978142076503</v>
      </c>
      <c r="BG57" s="33">
        <v>24.5724043715847</v>
      </c>
      <c r="BH57" s="28">
        <v>94.2465753424658</v>
      </c>
      <c r="BI57" s="33">
        <v>21.5416438356164</v>
      </c>
      <c r="BJ57" s="28">
        <v>47.0779220779221</v>
      </c>
      <c r="BK57" s="33">
        <v>22.2493506493506</v>
      </c>
      <c r="BL57" s="28">
        <v>26.027397260274</v>
      </c>
      <c r="BM57" s="33">
        <v>16.3956164383562</v>
      </c>
      <c r="BN57" s="28">
        <v>100</v>
      </c>
      <c r="BO57" s="33">
        <v>32.2281420765027</v>
      </c>
      <c r="BP57" s="28">
        <v>97.8142076502732</v>
      </c>
      <c r="BQ57" s="33">
        <v>15.3344262295082</v>
      </c>
      <c r="BR57" s="28">
        <v>40.2739726027397</v>
      </c>
      <c r="BS57" s="33">
        <v>27.807397260274</v>
      </c>
      <c r="BT57" s="28">
        <v>97.2677595628415</v>
      </c>
      <c r="BU57" s="33">
        <v>35.0133879781421</v>
      </c>
      <c r="BV57" s="28">
        <v>38.5245901639344</v>
      </c>
      <c r="BW57" s="33">
        <v>27.5071038251366</v>
      </c>
      <c r="BX57" s="28">
        <v>25.9562841530055</v>
      </c>
      <c r="BY57" s="33">
        <v>19.2636612021858</v>
      </c>
      <c r="BZ57" s="28">
        <v>31.4207650273224</v>
      </c>
      <c r="CA57" s="33">
        <v>22.9415300546448</v>
      </c>
      <c r="CB57" s="28">
        <v>93.9597315436242</v>
      </c>
      <c r="CC57" s="33">
        <v>26.1755033557047</v>
      </c>
      <c r="CD57" s="28">
        <v>72.9508196721311</v>
      </c>
      <c r="CE57" s="33">
        <v>19.8065573770492</v>
      </c>
      <c r="CF57" s="28">
        <v>100</v>
      </c>
      <c r="CG57" s="33">
        <v>34.0678571428571</v>
      </c>
      <c r="CH57" s="28">
        <v>99.1803278688525</v>
      </c>
      <c r="CI57" s="33">
        <v>33.8270491803279</v>
      </c>
      <c r="CJ57" s="28">
        <v>31.4606741573034</v>
      </c>
      <c r="CK57" s="33">
        <v>22.9213483146067</v>
      </c>
      <c r="CL57" s="28">
        <v>99.1780821917808</v>
      </c>
      <c r="CM57" s="33">
        <v>19.5967123287671</v>
      </c>
      <c r="CN57" s="28"/>
      <c r="CO57" s="33"/>
      <c r="CP57" s="28">
        <v>100</v>
      </c>
      <c r="CQ57" s="33">
        <v>33.648087431694</v>
      </c>
      <c r="CR57" s="28">
        <v>99.7252747252747</v>
      </c>
      <c r="CS57" s="33">
        <v>17.5263736263736</v>
      </c>
      <c r="CT57" s="28">
        <v>27.3224043715847</v>
      </c>
      <c r="CU57" s="33">
        <v>18.5784153005464</v>
      </c>
      <c r="CV57" s="28">
        <v>99.4535519125683</v>
      </c>
      <c r="CW57" s="33">
        <v>22.4166666666667</v>
      </c>
      <c r="CX57" s="28">
        <v>24.0437158469945</v>
      </c>
      <c r="CY57" s="33">
        <v>21.4945355191257</v>
      </c>
      <c r="CZ57" s="28">
        <v>100</v>
      </c>
      <c r="DA57" s="33">
        <v>32.0531506849315</v>
      </c>
      <c r="DB57" s="28">
        <v>99.6763754045307</v>
      </c>
      <c r="DC57" s="33">
        <v>26.3588996763754</v>
      </c>
      <c r="DD57" s="28">
        <v>24.1095890410959</v>
      </c>
      <c r="DE57" s="33">
        <v>21.326301369863</v>
      </c>
      <c r="DF57" s="28">
        <v>90.7103825136612</v>
      </c>
      <c r="DG57" s="33">
        <v>27.8912568306011</v>
      </c>
      <c r="DH57" s="28">
        <v>100</v>
      </c>
      <c r="DI57" s="33">
        <v>22.6142465753425</v>
      </c>
      <c r="DJ57" s="28">
        <v>100</v>
      </c>
      <c r="DK57" s="33">
        <v>15.3039106145251</v>
      </c>
      <c r="DL57" s="28">
        <v>100</v>
      </c>
      <c r="DM57" s="33">
        <v>23.3658469945355</v>
      </c>
      <c r="DN57" s="32"/>
      <c r="DO57" s="52">
        <f>SUM(SUM(B57,D57,F57,H57,J57,L57,N57,P57,R57,T57,V57,X57,Z57,AB57,AD57,AF57,AH57,AJ57,AL57,AN57,AP57,AR57,AT57,AV57,AX57,AZ57,BB57,BD57,BF57,BH57),BJ57,BL57,BN57,BP57,BR57,BT57,BV57,BX57,BZ57,CB57,CD57,CF57,CH57,CJ57,CL57,CN57,CP57,CR57,CT57,CV57,CX57,CZ57,DB57,DD57,DF57,DH57,DJ57,DL57)/58</f>
        <v>68.5817724470736</v>
      </c>
      <c r="DP57" s="52">
        <f>SUM(SUM(C57,E57,G57,I57,K57,M57,O57,Q57,S57,U57,W57,Y57,AA57,AC57,AE57,AG57,AI57,AK57,AM57,AO57,AQ57,AS57,AU57,AW57,AY57,BA57,BC57,BE57,BG57,BI57),BK57,BM57,BO57,BQ57,BS57,BU57,BW57,BY57,CA57,CC57,CE57,CG57,CI57,CK57,CM57,CO57,CQ57,CS57,CU57,CW57,CY57,DA57,DC57,DE57,DG57,DI57,DK57,DM57)/58</f>
        <v>24.8664173124402</v>
      </c>
      <c r="DQ57" s="69"/>
    </row>
    <row r="58" ht="20.35" customHeight="1">
      <c r="A58" s="71">
        <v>1953</v>
      </c>
      <c r="B58" s="26">
        <v>19.4520547945205</v>
      </c>
      <c r="C58" s="33">
        <v>21.4945205479452</v>
      </c>
      <c r="D58" s="28">
        <v>45.7063711911357</v>
      </c>
      <c r="E58" s="33">
        <v>19.3767313019391</v>
      </c>
      <c r="F58" s="28">
        <v>29.041095890411</v>
      </c>
      <c r="G58" s="33">
        <v>28.3613698630137</v>
      </c>
      <c r="H58" s="28">
        <v>66.95906432748539</v>
      </c>
      <c r="I58" s="33">
        <v>19.383918128655</v>
      </c>
      <c r="J58" s="28">
        <v>100</v>
      </c>
      <c r="K58" s="33">
        <v>31.36</v>
      </c>
      <c r="L58" s="28">
        <v>100</v>
      </c>
      <c r="M58" s="33">
        <v>27.2567123287671</v>
      </c>
      <c r="N58" s="28">
        <v>99.1666666666667</v>
      </c>
      <c r="O58" s="33">
        <v>22.2202777777778</v>
      </c>
      <c r="P58" s="28">
        <v>25.4794520547945</v>
      </c>
      <c r="Q58" s="33">
        <v>32.7460273972603</v>
      </c>
      <c r="R58" s="28">
        <v>90.6849315068493</v>
      </c>
      <c r="S58" s="33">
        <v>26.7005479452055</v>
      </c>
      <c r="T58" s="28">
        <v>100</v>
      </c>
      <c r="U58" s="33">
        <v>33.6074561403509</v>
      </c>
      <c r="V58" s="28">
        <v>22.4657534246575</v>
      </c>
      <c r="W58" s="33">
        <v>28.8205479452055</v>
      </c>
      <c r="X58" s="28">
        <v>100</v>
      </c>
      <c r="Y58" s="33">
        <v>19.1679452054795</v>
      </c>
      <c r="Z58" s="28">
        <v>100</v>
      </c>
      <c r="AA58" s="33">
        <v>23.4381615598886</v>
      </c>
      <c r="AB58" s="28">
        <v>99.4505494505495</v>
      </c>
      <c r="AC58" s="33">
        <v>16.6173076923077</v>
      </c>
      <c r="AD58" s="28">
        <v>24.3835616438356</v>
      </c>
      <c r="AE58" s="33">
        <v>25.9235616438356</v>
      </c>
      <c r="AF58" s="28">
        <v>24.9315068493151</v>
      </c>
      <c r="AG58" s="33">
        <v>27.6961643835616</v>
      </c>
      <c r="AH58" s="28">
        <v>71.0743801652893</v>
      </c>
      <c r="AI58" s="33">
        <v>30.1909090909091</v>
      </c>
      <c r="AJ58" s="28">
        <v>66.2087912087912</v>
      </c>
      <c r="AK58" s="33">
        <v>26.0758241758242</v>
      </c>
      <c r="AL58" s="28">
        <v>27.3972602739726</v>
      </c>
      <c r="AM58" s="33">
        <v>31.5380821917808</v>
      </c>
      <c r="AN58" s="28">
        <v>57.8082191780822</v>
      </c>
      <c r="AO58" s="33">
        <v>23.0547945205479</v>
      </c>
      <c r="AP58" s="28">
        <v>100</v>
      </c>
      <c r="AQ58" s="33">
        <v>16.5743732590529</v>
      </c>
      <c r="AR58" s="28">
        <v>42.296918767507</v>
      </c>
      <c r="AS58" s="33">
        <v>21.0868347338936</v>
      </c>
      <c r="AT58" s="28">
        <v>100</v>
      </c>
      <c r="AU58" s="33">
        <v>17.2035616438356</v>
      </c>
      <c r="AV58" s="28">
        <v>60.4972375690608</v>
      </c>
      <c r="AW58" s="33">
        <v>27.774861878453</v>
      </c>
      <c r="AX58" s="28">
        <v>99.44903581267219</v>
      </c>
      <c r="AY58" s="33">
        <v>32.7628099173554</v>
      </c>
      <c r="AZ58" s="28">
        <v>20.6043956043956</v>
      </c>
      <c r="BA58" s="33">
        <v>24.9252747252747</v>
      </c>
      <c r="BB58" s="28">
        <v>29.8342541436464</v>
      </c>
      <c r="BC58" s="33">
        <v>33.8417127071823</v>
      </c>
      <c r="BD58" s="28">
        <v>96.1643835616438</v>
      </c>
      <c r="BE58" s="33">
        <v>24.1934246575342</v>
      </c>
      <c r="BF58" s="28">
        <v>28.2967032967033</v>
      </c>
      <c r="BG58" s="33">
        <v>24.8478021978022</v>
      </c>
      <c r="BH58" s="28">
        <v>96.978021978022</v>
      </c>
      <c r="BI58" s="33">
        <v>21.7282967032967</v>
      </c>
      <c r="BJ58" s="28">
        <v>58.0327868852459</v>
      </c>
      <c r="BK58" s="33">
        <v>23.1409836065574</v>
      </c>
      <c r="BL58" s="28">
        <v>33.972602739726</v>
      </c>
      <c r="BM58" s="33">
        <v>16.7367123287671</v>
      </c>
      <c r="BN58" s="28">
        <v>100</v>
      </c>
      <c r="BO58" s="33">
        <v>31.6325068870523</v>
      </c>
      <c r="BP58" s="28">
        <v>99.7260273972603</v>
      </c>
      <c r="BQ58" s="33">
        <v>15.5956164383562</v>
      </c>
      <c r="BR58" s="28">
        <v>37.0879120879121</v>
      </c>
      <c r="BS58" s="33">
        <v>27.4351648351648</v>
      </c>
      <c r="BT58" s="28">
        <v>98.63013698630139</v>
      </c>
      <c r="BU58" s="33">
        <v>35.2912328767123</v>
      </c>
      <c r="BV58" s="28">
        <v>26.3736263736264</v>
      </c>
      <c r="BW58" s="33">
        <v>28.2118131868132</v>
      </c>
      <c r="BX58" s="28">
        <v>24.1095890410959</v>
      </c>
      <c r="BY58" s="33">
        <v>19.9616438356164</v>
      </c>
      <c r="BZ58" s="28">
        <v>35.8904109589041</v>
      </c>
      <c r="CA58" s="33">
        <v>23.8849315068493</v>
      </c>
      <c r="CB58" s="28">
        <v>90.4761904761905</v>
      </c>
      <c r="CC58" s="33">
        <v>25.5321428571429</v>
      </c>
      <c r="CD58" s="28">
        <v>87.9452054794521</v>
      </c>
      <c r="CE58" s="33">
        <v>19.9890410958904</v>
      </c>
      <c r="CF58" s="28">
        <v>95.8217270194986</v>
      </c>
      <c r="CG58" s="33">
        <v>33.3735376044568</v>
      </c>
      <c r="CH58" s="28">
        <v>98.8980716253444</v>
      </c>
      <c r="CI58" s="33">
        <v>32.8151515151515</v>
      </c>
      <c r="CJ58" s="28">
        <v>34.1597796143251</v>
      </c>
      <c r="CK58" s="33">
        <v>22.7884297520661</v>
      </c>
      <c r="CL58" s="28">
        <v>99.45205479452051</v>
      </c>
      <c r="CM58" s="33">
        <v>20.4906849315068</v>
      </c>
      <c r="CN58" s="28"/>
      <c r="CO58" s="33"/>
      <c r="CP58" s="28">
        <v>99.17127071823199</v>
      </c>
      <c r="CQ58" s="33">
        <v>31.9533149171271</v>
      </c>
      <c r="CR58" s="28">
        <v>100</v>
      </c>
      <c r="CS58" s="33">
        <v>18.4315789473684</v>
      </c>
      <c r="CT58" s="28">
        <v>26.8493150684932</v>
      </c>
      <c r="CU58" s="33">
        <v>19.1958904109589</v>
      </c>
      <c r="CV58" s="28">
        <v>100</v>
      </c>
      <c r="CW58" s="33">
        <v>23.6942307692308</v>
      </c>
      <c r="CX58" s="28">
        <v>23.013698630137</v>
      </c>
      <c r="CY58" s="33">
        <v>21.6997260273973</v>
      </c>
      <c r="CZ58" s="28">
        <v>100</v>
      </c>
      <c r="DA58" s="33">
        <v>32.5504109589041</v>
      </c>
      <c r="DB58" s="28">
        <v>100</v>
      </c>
      <c r="DC58" s="33">
        <v>27.3692307692308</v>
      </c>
      <c r="DD58" s="28">
        <v>25.4794520547945</v>
      </c>
      <c r="DE58" s="33">
        <v>21.4986301369863</v>
      </c>
      <c r="DF58" s="28">
        <v>78.0821917808219</v>
      </c>
      <c r="DG58" s="33">
        <v>27.6342465753425</v>
      </c>
      <c r="DH58" s="28">
        <v>99.7222222222222</v>
      </c>
      <c r="DI58" s="33">
        <v>22.8966666666667</v>
      </c>
      <c r="DJ58" s="28">
        <v>100</v>
      </c>
      <c r="DK58" s="33">
        <v>15.5651810584958</v>
      </c>
      <c r="DL58" s="28">
        <v>100</v>
      </c>
      <c r="DM58" s="33">
        <v>23.1690410958904</v>
      </c>
      <c r="DN58" s="32"/>
      <c r="DO58" s="52">
        <f>SUM(SUM(B58,D58,F58,H58,J58,L58,N58,P58,R58,T58,V58,X58,Z58,AB58,AD58,AF58,AH58,AJ58,AL58,AN58,AP58,AR58,AT58,AV58,AX58,AZ58,BB58,BD58,BF58,BH58),BJ58,BL58,BN58,BP58,BR58,BT58,BV58,BX58,BZ58,CB58,CD58,CF58,CH58,CJ58,CL58,CN58,CP58,CR58,CT58,CV58,CX58,CZ58,DB58,DD58,DF58,DH58,DJ58,DL58)/58</f>
        <v>68.7232435318265</v>
      </c>
      <c r="DP58" s="52">
        <f>SUM(SUM(C58,E58,G58,I58,K58,M58,O58,Q58,S58,U58,W58,Y58,AA58,AC58,AE58,AG58,AI58,AK58,AM58,AO58,AQ58,AS58,AU58,AW58,AY58,BA58,BC58,BE58,BG58,BI58),BK58,BM58,BO58,BQ58,BS58,BU58,BW58,BY58,CA58,CC58,CE58,CG58,CI58,CK58,CM58,CO58,CQ58,CS58,CU58,CW58,CY58,DA58,DC58,DE58,DG58,DI58,DK58,DM58)/58</f>
        <v>24.9562728746603</v>
      </c>
      <c r="DQ58" s="69"/>
    </row>
    <row r="59" ht="20.35" customHeight="1">
      <c r="A59" s="71">
        <v>1954</v>
      </c>
      <c r="B59" s="26">
        <v>20.2739726027397</v>
      </c>
      <c r="C59" s="33">
        <v>21.4460273972603</v>
      </c>
      <c r="D59" s="28">
        <v>40.495867768595</v>
      </c>
      <c r="E59" s="33">
        <v>19.7071625344353</v>
      </c>
      <c r="F59" s="28">
        <v>22.4657534246575</v>
      </c>
      <c r="G59" s="33">
        <v>28.0293150684932</v>
      </c>
      <c r="H59" s="28">
        <v>46.742209631728</v>
      </c>
      <c r="I59" s="33">
        <v>19.2985835694051</v>
      </c>
      <c r="J59" s="28">
        <v>100</v>
      </c>
      <c r="K59" s="33">
        <v>31.6449315068493</v>
      </c>
      <c r="L59" s="28">
        <v>99.7260273972603</v>
      </c>
      <c r="M59" s="33">
        <v>26.8254794520548</v>
      </c>
      <c r="N59" s="28">
        <v>100</v>
      </c>
      <c r="O59" s="33">
        <v>22.8415977961433</v>
      </c>
      <c r="P59" s="28">
        <v>25.2054794520548</v>
      </c>
      <c r="Q59" s="33">
        <v>32.5405479452055</v>
      </c>
      <c r="R59" s="28">
        <v>89.80716253443531</v>
      </c>
      <c r="S59" s="33">
        <v>26.068870523416</v>
      </c>
      <c r="T59" s="28">
        <v>99.4366197183099</v>
      </c>
      <c r="U59" s="33">
        <v>31.8129577464789</v>
      </c>
      <c r="V59" s="28">
        <v>27.1978021978022</v>
      </c>
      <c r="W59" s="33">
        <v>28.656043956044</v>
      </c>
      <c r="X59" s="28">
        <v>100</v>
      </c>
      <c r="Y59" s="33">
        <v>19.4085164835165</v>
      </c>
      <c r="Z59" s="28">
        <v>100</v>
      </c>
      <c r="AA59" s="33">
        <v>22.8600600600601</v>
      </c>
      <c r="AB59" s="28">
        <v>99.1780821917808</v>
      </c>
      <c r="AC59" s="33">
        <v>16.5575342465753</v>
      </c>
      <c r="AD59" s="28">
        <v>23.2876712328767</v>
      </c>
      <c r="AE59" s="33">
        <v>26.1761643835616</v>
      </c>
      <c r="AF59" s="28">
        <v>24.0331491712707</v>
      </c>
      <c r="AG59" s="33">
        <v>26.8309392265193</v>
      </c>
      <c r="AH59" s="28">
        <v>67.21763085399451</v>
      </c>
      <c r="AI59" s="33">
        <v>28.5190082644628</v>
      </c>
      <c r="AJ59" s="28">
        <v>64.6575342465753</v>
      </c>
      <c r="AK59" s="33">
        <v>26.0268493150685</v>
      </c>
      <c r="AL59" s="28">
        <v>27.6712328767123</v>
      </c>
      <c r="AM59" s="33">
        <v>31.6230136986301</v>
      </c>
      <c r="AN59" s="28">
        <v>58.6301369863014</v>
      </c>
      <c r="AO59" s="33">
        <v>23.2339726027397</v>
      </c>
      <c r="AP59" s="28">
        <v>100</v>
      </c>
      <c r="AQ59" s="33">
        <v>16.4658402203857</v>
      </c>
      <c r="AR59" s="28">
        <v>73.42465753424661</v>
      </c>
      <c r="AS59" s="33">
        <v>21.1605479452055</v>
      </c>
      <c r="AT59" s="28">
        <v>100</v>
      </c>
      <c r="AU59" s="33">
        <v>17.1506849315068</v>
      </c>
      <c r="AV59" s="28">
        <v>50.8241758241758</v>
      </c>
      <c r="AW59" s="33">
        <v>26.9406593406593</v>
      </c>
      <c r="AX59" s="28">
        <v>100</v>
      </c>
      <c r="AY59" s="33">
        <v>31.788919667590</v>
      </c>
      <c r="AZ59" s="28">
        <v>23.8356164383562</v>
      </c>
      <c r="BA59" s="33">
        <v>25.2701369863014</v>
      </c>
      <c r="BB59" s="28">
        <v>34.2465753424658</v>
      </c>
      <c r="BC59" s="33">
        <v>34.158904109589</v>
      </c>
      <c r="BD59" s="28">
        <v>100</v>
      </c>
      <c r="BE59" s="33">
        <v>23.7419178082192</v>
      </c>
      <c r="BF59" s="28">
        <v>25.7534246575342</v>
      </c>
      <c r="BG59" s="33">
        <v>25.1175342465753</v>
      </c>
      <c r="BH59" s="28">
        <v>99.45205479452051</v>
      </c>
      <c r="BI59" s="33">
        <v>22.2884931506849</v>
      </c>
      <c r="BJ59" s="28">
        <v>84.8684210526316</v>
      </c>
      <c r="BK59" s="33">
        <v>22.8891447368421</v>
      </c>
      <c r="BL59" s="28">
        <v>29.5890410958904</v>
      </c>
      <c r="BM59" s="33">
        <v>16.9545205479452</v>
      </c>
      <c r="BN59" s="28">
        <v>100</v>
      </c>
      <c r="BO59" s="33">
        <v>30.8235616438356</v>
      </c>
      <c r="BP59" s="28">
        <v>99.7260273972603</v>
      </c>
      <c r="BQ59" s="33">
        <v>15.7778082191781</v>
      </c>
      <c r="BR59" s="28">
        <v>48.7603305785124</v>
      </c>
      <c r="BS59" s="33">
        <v>26.7410468319559</v>
      </c>
      <c r="BT59" s="28">
        <v>99.1780821917808</v>
      </c>
      <c r="BU59" s="33">
        <v>35.472602739726</v>
      </c>
      <c r="BV59" s="28">
        <v>24.1095890410959</v>
      </c>
      <c r="BW59" s="33">
        <v>27.961095890411</v>
      </c>
      <c r="BX59" s="28">
        <v>20.5479452054795</v>
      </c>
      <c r="BY59" s="33">
        <v>19.9120547945205</v>
      </c>
      <c r="BZ59" s="28">
        <v>29.3150684931507</v>
      </c>
      <c r="CA59" s="33">
        <v>23.5912328767123</v>
      </c>
      <c r="CB59" s="28">
        <v>46.5863453815261</v>
      </c>
      <c r="CC59" s="33">
        <v>24.8437751004016</v>
      </c>
      <c r="CD59" s="28">
        <v>88.7671232876712</v>
      </c>
      <c r="CE59" s="33">
        <v>20.3134246575342</v>
      </c>
      <c r="CF59" s="28">
        <v>100</v>
      </c>
      <c r="CG59" s="33">
        <v>32.8816816816817</v>
      </c>
      <c r="CH59" s="28">
        <v>98.9041095890411</v>
      </c>
      <c r="CI59" s="33">
        <v>32.1095890410959</v>
      </c>
      <c r="CJ59" s="28">
        <v>28.7671232876712</v>
      </c>
      <c r="CK59" s="33">
        <v>23.1712328767123</v>
      </c>
      <c r="CL59" s="28">
        <v>99.7260273972603</v>
      </c>
      <c r="CM59" s="33">
        <v>20.2572602739726</v>
      </c>
      <c r="CN59" s="28"/>
      <c r="CO59" s="33"/>
      <c r="CP59" s="28">
        <v>100</v>
      </c>
      <c r="CQ59" s="33">
        <v>31.6182825484765</v>
      </c>
      <c r="CR59" s="28">
        <v>100</v>
      </c>
      <c r="CS59" s="33">
        <v>17.8367403314917</v>
      </c>
      <c r="CT59" s="28">
        <v>31.6804407713499</v>
      </c>
      <c r="CU59" s="33">
        <v>19.1272727272727</v>
      </c>
      <c r="CV59" s="28">
        <v>100</v>
      </c>
      <c r="CW59" s="33">
        <v>23.5732782369146</v>
      </c>
      <c r="CX59" s="28">
        <v>23.2876712328767</v>
      </c>
      <c r="CY59" s="33">
        <v>21.6172602739726</v>
      </c>
      <c r="CZ59" s="28">
        <v>100</v>
      </c>
      <c r="DA59" s="33">
        <v>32.4556164383562</v>
      </c>
      <c r="DB59" s="28">
        <v>100</v>
      </c>
      <c r="DC59" s="33">
        <v>26.3086816720257</v>
      </c>
      <c r="DD59" s="28">
        <v>29.3150684931507</v>
      </c>
      <c r="DE59" s="33">
        <v>21.7394520547945</v>
      </c>
      <c r="DF59" s="28">
        <v>98.9041095890411</v>
      </c>
      <c r="DG59" s="33">
        <v>26.9457534246575</v>
      </c>
      <c r="DH59" s="28">
        <v>100</v>
      </c>
      <c r="DI59" s="33">
        <v>23.435</v>
      </c>
      <c r="DJ59" s="28">
        <v>100</v>
      </c>
      <c r="DK59" s="33">
        <v>16.2074626865672</v>
      </c>
      <c r="DL59" s="28">
        <v>100</v>
      </c>
      <c r="DM59" s="33">
        <v>22.8961538461538</v>
      </c>
      <c r="DN59" s="32"/>
      <c r="DO59" s="52">
        <f>SUM(SUM(B59,D59,F59,H59,J59,L59,N59,P59,R59,T59,V59,X59,Z59,AB59,AD59,AF59,AH59,AJ59,AL59,AN59,AP59,AR59,AT59,AV59,AX59,AZ59,BB59,BD59,BF59,BH59),BJ59,BL59,BN59,BP59,BR59,BT59,BV59,BX59,BZ59,CB59,CD59,CF59,CH59,CJ59,CL59,CN59,CP59,CR59,CT59,CV59,CX59,CZ59,DB59,DD59,DF59,DH59,DJ59,DL59)/58</f>
        <v>68.8700940519962</v>
      </c>
      <c r="DP59" s="52">
        <f>SUM(SUM(C59,E59,G59,I59,K59,M59,O59,Q59,S59,U59,W59,Y59,AA59,AC59,AE59,AG59,AI59,AK59,AM59,AO59,AQ59,AS59,AU59,AW59,AY59,BA59,BC59,BE59,BG59,BI59),BK59,BM59,BO59,BQ59,BS59,BU59,BW59,BY59,CA59,CC59,CE59,CG59,CI59,CK59,CM59,CO59,CQ59,CS59,CU59,CW59,CY59,DA59,DC59,DE59,DG59,DI59,DK59,DM59)/58</f>
        <v>24.765828076085</v>
      </c>
      <c r="DQ59" s="69"/>
    </row>
    <row r="60" ht="20.35" customHeight="1">
      <c r="A60" s="71">
        <v>1955</v>
      </c>
      <c r="B60" s="26">
        <v>26.3013698630137</v>
      </c>
      <c r="C60" s="33">
        <v>21.1424657534247</v>
      </c>
      <c r="D60" s="28">
        <v>43.9226519337017</v>
      </c>
      <c r="E60" s="33">
        <v>19.0033149171271</v>
      </c>
      <c r="F60" s="28">
        <v>27.1232876712329</v>
      </c>
      <c r="G60" s="33">
        <v>28.5986301369863</v>
      </c>
      <c r="H60" s="28">
        <v>31.8559556786704</v>
      </c>
      <c r="I60" s="33">
        <v>18.7487534626039</v>
      </c>
      <c r="J60" s="28">
        <v>84.0782122905028</v>
      </c>
      <c r="K60" s="33">
        <v>31.1768156424581</v>
      </c>
      <c r="L60" s="28">
        <v>99.7252747252747</v>
      </c>
      <c r="M60" s="33">
        <v>26.0543956043956</v>
      </c>
      <c r="N60" s="28">
        <v>100</v>
      </c>
      <c r="O60" s="33">
        <v>21.6268493150685</v>
      </c>
      <c r="P60" s="28">
        <v>21.6438356164384</v>
      </c>
      <c r="Q60" s="33">
        <v>32.4575342465753</v>
      </c>
      <c r="R60" s="28">
        <v>76.64835164835161</v>
      </c>
      <c r="S60" s="33">
        <v>26.5667582417582</v>
      </c>
      <c r="T60" s="28">
        <v>100</v>
      </c>
      <c r="U60" s="33">
        <v>31.6892307692308</v>
      </c>
      <c r="V60" s="28">
        <v>24.1758241758242</v>
      </c>
      <c r="W60" s="33">
        <v>28.7722527472527</v>
      </c>
      <c r="X60" s="28">
        <v>82.7397260273973</v>
      </c>
      <c r="Y60" s="33">
        <v>19.0230136986301</v>
      </c>
      <c r="Z60" s="28">
        <v>58.2417582417582</v>
      </c>
      <c r="AA60" s="33">
        <v>23.3013736263736</v>
      </c>
      <c r="AB60" s="28">
        <v>98.63013698630139</v>
      </c>
      <c r="AC60" s="33">
        <v>16.6331506849315</v>
      </c>
      <c r="AD60" s="28">
        <v>25.2054794520548</v>
      </c>
      <c r="AE60" s="33">
        <v>26.4049315068493</v>
      </c>
      <c r="AF60" s="28">
        <v>20.8219178082192</v>
      </c>
      <c r="AG60" s="33">
        <v>26.5361643835616</v>
      </c>
      <c r="AH60" s="28">
        <v>87.5</v>
      </c>
      <c r="AI60" s="33">
        <v>29.4558333333333</v>
      </c>
      <c r="AJ60" s="28">
        <v>50.1369863013699</v>
      </c>
      <c r="AK60" s="33">
        <v>25.4002739726027</v>
      </c>
      <c r="AL60" s="28">
        <v>27.7472527472527</v>
      </c>
      <c r="AM60" s="33">
        <v>31.9112637362637</v>
      </c>
      <c r="AN60" s="28">
        <v>57.2602739726027</v>
      </c>
      <c r="AO60" s="33">
        <v>22.4175342465753</v>
      </c>
      <c r="AP60" s="28">
        <v>100</v>
      </c>
      <c r="AQ60" s="33">
        <v>16.3903047091413</v>
      </c>
      <c r="AR60" s="28">
        <v>79.3388429752066</v>
      </c>
      <c r="AS60" s="33">
        <v>20.536088154270</v>
      </c>
      <c r="AT60" s="28">
        <v>100</v>
      </c>
      <c r="AU60" s="33">
        <v>17.582967032967</v>
      </c>
      <c r="AV60" s="28">
        <v>70.958904109589</v>
      </c>
      <c r="AW60" s="33">
        <v>27.4821917808219</v>
      </c>
      <c r="AX60" s="28">
        <v>100</v>
      </c>
      <c r="AY60" s="33">
        <v>32.4376404494382</v>
      </c>
      <c r="AZ60" s="28">
        <v>31.2328767123288</v>
      </c>
      <c r="BA60" s="33">
        <v>25.3761643835616</v>
      </c>
      <c r="BB60" s="28">
        <v>27.6712328767123</v>
      </c>
      <c r="BC60" s="33">
        <v>34.0624657534247</v>
      </c>
      <c r="BD60" s="28">
        <v>86.57534246575339</v>
      </c>
      <c r="BE60" s="33">
        <v>23.5024657534247</v>
      </c>
      <c r="BF60" s="28">
        <v>25.7534246575342</v>
      </c>
      <c r="BG60" s="33">
        <v>23.5915068493151</v>
      </c>
      <c r="BH60" s="28">
        <v>99.45205479452051</v>
      </c>
      <c r="BI60" s="33">
        <v>20.447397260274</v>
      </c>
      <c r="BJ60" s="28">
        <v>96.47435897435901</v>
      </c>
      <c r="BK60" s="33">
        <v>21.7839743589744</v>
      </c>
      <c r="BL60" s="28">
        <v>32.1428571428571</v>
      </c>
      <c r="BM60" s="33">
        <v>16.6096153846154</v>
      </c>
      <c r="BN60" s="28">
        <v>100</v>
      </c>
      <c r="BO60" s="33">
        <v>30.4198895027624</v>
      </c>
      <c r="BP60" s="28">
        <v>79.45205479452051</v>
      </c>
      <c r="BQ60" s="33">
        <v>15.712602739726</v>
      </c>
      <c r="BR60" s="28">
        <v>61.5598885793872</v>
      </c>
      <c r="BS60" s="33">
        <v>27.5325905292479</v>
      </c>
      <c r="BT60" s="28">
        <v>99.7260273972603</v>
      </c>
      <c r="BU60" s="33">
        <v>33.9939726027397</v>
      </c>
      <c r="BV60" s="28">
        <v>35.989010989011</v>
      </c>
      <c r="BW60" s="33">
        <v>27.1722527472527</v>
      </c>
      <c r="BX60" s="28">
        <v>23.2876712328767</v>
      </c>
      <c r="BY60" s="33">
        <v>19.7882191780822</v>
      </c>
      <c r="BZ60" s="28">
        <v>33.4246575342466</v>
      </c>
      <c r="CA60" s="33">
        <v>23.0723287671233</v>
      </c>
      <c r="CB60" s="28">
        <v>68.98395721925129</v>
      </c>
      <c r="CC60" s="33">
        <v>25.4374331550802</v>
      </c>
      <c r="CD60" s="28">
        <v>64.01098901098899</v>
      </c>
      <c r="CE60" s="33">
        <v>20.1425824175824</v>
      </c>
      <c r="CF60" s="28">
        <v>100</v>
      </c>
      <c r="CG60" s="33">
        <v>33.4123966942149</v>
      </c>
      <c r="CH60" s="28">
        <v>100</v>
      </c>
      <c r="CI60" s="33">
        <v>32.6802739726027</v>
      </c>
      <c r="CJ60" s="28">
        <v>27.1978021978022</v>
      </c>
      <c r="CK60" s="33">
        <v>22.6876373626374</v>
      </c>
      <c r="CL60" s="28">
        <v>100</v>
      </c>
      <c r="CM60" s="33">
        <v>20.5164670658683</v>
      </c>
      <c r="CN60" s="28"/>
      <c r="CO60" s="33"/>
      <c r="CP60" s="28">
        <v>100</v>
      </c>
      <c r="CQ60" s="33">
        <v>31.5914835164835</v>
      </c>
      <c r="CR60" s="28">
        <v>100</v>
      </c>
      <c r="CS60" s="33">
        <v>17.4945205479452</v>
      </c>
      <c r="CT60" s="28">
        <v>31.7808219178082</v>
      </c>
      <c r="CU60" s="33">
        <v>19.2378082191781</v>
      </c>
      <c r="CV60" s="28">
        <v>58.8732394366197</v>
      </c>
      <c r="CW60" s="33">
        <v>23.0315492957746</v>
      </c>
      <c r="CX60" s="28">
        <v>20.8219178082192</v>
      </c>
      <c r="CY60" s="33">
        <v>21.7361643835616</v>
      </c>
      <c r="CZ60" s="28">
        <v>100</v>
      </c>
      <c r="DA60" s="33">
        <v>31.394262295082</v>
      </c>
      <c r="DB60" s="28">
        <v>99.7126436781609</v>
      </c>
      <c r="DC60" s="33">
        <v>25.9629310344828</v>
      </c>
      <c r="DD60" s="28">
        <v>30.6849315068493</v>
      </c>
      <c r="DE60" s="33">
        <v>21.0797260273973</v>
      </c>
      <c r="DF60" s="28">
        <v>99.7260273972603</v>
      </c>
      <c r="DG60" s="33">
        <v>26.2684931506849</v>
      </c>
      <c r="DH60" s="28">
        <v>100</v>
      </c>
      <c r="DI60" s="33">
        <v>21.6093406593407</v>
      </c>
      <c r="DJ60" s="28">
        <v>100</v>
      </c>
      <c r="DK60" s="33">
        <v>15.8105263157895</v>
      </c>
      <c r="DL60" s="28">
        <v>52.3287671232877</v>
      </c>
      <c r="DM60" s="33">
        <v>23.1852054794521</v>
      </c>
      <c r="DN60" s="32"/>
      <c r="DO60" s="52">
        <f>SUM(SUM(B60,D60,F60,H60,J60,L60,N60,P60,R60,T60,V60,X60,Z60,AB60,AD60,AF60,AH60,AJ60,AL60,AN60,AP60,AR60,AT60,AV60,AX60,AZ60,BB60,BD60,BF60,BH60),BJ60,BL60,BN60,BP60,BR60,BT60,BV60,BX60,BZ60,CB60,CD60,CF60,CH60,CJ60,CL60,CN60,CP60,CR60,CT60,CV60,CX60,CZ60,DB60,DD60,DF60,DH60,DJ60,DL60)/58</f>
        <v>66.3319052223224</v>
      </c>
      <c r="DP60" s="52">
        <f>SUM(SUM(C60,E60,G60,I60,K60,M60,O60,Q60,S60,U60,W60,Y60,AA60,AC60,AE60,AG60,AI60,AK60,AM60,AO60,AQ60,AS60,AU60,AW60,AY60,BA60,BC60,BE60,BG60,BI60),BK60,BM60,BO60,BQ60,BS60,BU60,BW60,BY60,CA60,CC60,CE60,CG60,CI60,CK60,CM60,CO60,CQ60,CS60,CU60,CW60,CY60,DA60,DC60,DE60,DG60,DI60,DK60,DM60)/58</f>
        <v>24.5209470097601</v>
      </c>
      <c r="DQ60" s="69"/>
    </row>
    <row r="61" ht="20.35" customHeight="1">
      <c r="A61" s="71">
        <v>1956</v>
      </c>
      <c r="B61" s="26">
        <v>27.5956284153005</v>
      </c>
      <c r="C61" s="33">
        <v>20.6193989071038</v>
      </c>
      <c r="D61" s="28">
        <v>41.8032786885246</v>
      </c>
      <c r="E61" s="33">
        <v>19.3366120218579</v>
      </c>
      <c r="F61" s="28">
        <v>25.1366120218579</v>
      </c>
      <c r="G61" s="33">
        <v>27.8226775956284</v>
      </c>
      <c r="H61" s="28">
        <v>21.8232044198895</v>
      </c>
      <c r="I61" s="33">
        <v>17.9118784530387</v>
      </c>
      <c r="J61" s="28">
        <v>79.7260273972603</v>
      </c>
      <c r="K61" s="33">
        <v>30.0923287671233</v>
      </c>
      <c r="L61" s="28">
        <v>99.7237569060773</v>
      </c>
      <c r="M61" s="33">
        <v>24.5864640883978</v>
      </c>
      <c r="N61" s="28">
        <v>100</v>
      </c>
      <c r="O61" s="33">
        <v>22.2438356164384</v>
      </c>
      <c r="P61" s="28">
        <v>25.9562841530055</v>
      </c>
      <c r="Q61" s="33">
        <v>31.9431693989071</v>
      </c>
      <c r="R61" s="28">
        <v>76.3085399449036</v>
      </c>
      <c r="S61" s="33">
        <v>26.0873278236915</v>
      </c>
      <c r="T61" s="28"/>
      <c r="U61" s="33"/>
      <c r="V61" s="28">
        <v>25.9562841530055</v>
      </c>
      <c r="W61" s="33">
        <v>29.2844262295082</v>
      </c>
      <c r="X61" s="28">
        <v>81.4207650273224</v>
      </c>
      <c r="Y61" s="33">
        <v>19.4803278688525</v>
      </c>
      <c r="Z61" s="28">
        <v>42.2155688622754</v>
      </c>
      <c r="AA61" s="33">
        <v>22.5140718562874</v>
      </c>
      <c r="AB61" s="28">
        <v>98.0874316939891</v>
      </c>
      <c r="AC61" s="33">
        <v>16.2095628415301</v>
      </c>
      <c r="AD61" s="28">
        <v>23.224043715847</v>
      </c>
      <c r="AE61" s="33">
        <v>26.2849726775956</v>
      </c>
      <c r="AF61" s="28">
        <v>29.2349726775956</v>
      </c>
      <c r="AG61" s="33">
        <v>25.6344262295082</v>
      </c>
      <c r="AH61" s="28">
        <v>98.0555555555556</v>
      </c>
      <c r="AI61" s="33">
        <v>28.7786111111111</v>
      </c>
      <c r="AJ61" s="28">
        <v>50.8196721311475</v>
      </c>
      <c r="AK61" s="33">
        <v>24.344262295082</v>
      </c>
      <c r="AL61" s="28">
        <v>24.5901639344262</v>
      </c>
      <c r="AM61" s="33">
        <v>31.4139344262295</v>
      </c>
      <c r="AN61" s="28">
        <v>56.8306010928962</v>
      </c>
      <c r="AO61" s="33">
        <v>21.4120218579235</v>
      </c>
      <c r="AP61" s="28">
        <v>99.1780821917808</v>
      </c>
      <c r="AQ61" s="33">
        <v>16.3895890410959</v>
      </c>
      <c r="AR61" s="28">
        <v>80.54794520547949</v>
      </c>
      <c r="AS61" s="33">
        <v>20.7621917808219</v>
      </c>
      <c r="AT61" s="28">
        <v>100</v>
      </c>
      <c r="AU61" s="33">
        <v>16.5190625</v>
      </c>
      <c r="AV61" s="28">
        <v>50.4132231404959</v>
      </c>
      <c r="AW61" s="33">
        <v>26.4391184573003</v>
      </c>
      <c r="AX61" s="28">
        <v>100</v>
      </c>
      <c r="AY61" s="33">
        <v>31.7528125</v>
      </c>
      <c r="AZ61" s="28">
        <v>23.7704918032787</v>
      </c>
      <c r="BA61" s="33">
        <v>25.181693989071</v>
      </c>
      <c r="BB61" s="28">
        <v>25.2054794520548</v>
      </c>
      <c r="BC61" s="33">
        <v>33.3635616438356</v>
      </c>
      <c r="BD61" s="28">
        <v>86.57534246575339</v>
      </c>
      <c r="BE61" s="33">
        <v>22.4838356164384</v>
      </c>
      <c r="BF61" s="28">
        <v>33.879781420765</v>
      </c>
      <c r="BG61" s="33">
        <v>24.8729508196721</v>
      </c>
      <c r="BH61" s="28">
        <v>99.4535519125683</v>
      </c>
      <c r="BI61" s="33">
        <v>21.703825136612</v>
      </c>
      <c r="BJ61" s="28">
        <v>97.8181818181818</v>
      </c>
      <c r="BK61" s="33">
        <v>22.0712727272727</v>
      </c>
      <c r="BL61" s="28">
        <v>31.4207650273224</v>
      </c>
      <c r="BM61" s="33">
        <v>16.4724043715847</v>
      </c>
      <c r="BN61" s="28">
        <v>100</v>
      </c>
      <c r="BO61" s="33">
        <v>29.3063888888889</v>
      </c>
      <c r="BP61" s="28">
        <v>86.3013698630137</v>
      </c>
      <c r="BQ61" s="33">
        <v>15.9443835616438</v>
      </c>
      <c r="BR61" s="28">
        <v>60.9289617486339</v>
      </c>
      <c r="BS61" s="33">
        <v>27.1090163934426</v>
      </c>
      <c r="BT61" s="28">
        <v>99.7267759562842</v>
      </c>
      <c r="BU61" s="33">
        <v>34.6997267759563</v>
      </c>
      <c r="BV61" s="28">
        <v>29.8630136986301</v>
      </c>
      <c r="BW61" s="33">
        <v>26.9394520547945</v>
      </c>
      <c r="BX61" s="28">
        <v>24.8633879781421</v>
      </c>
      <c r="BY61" s="33">
        <v>19.3860655737705</v>
      </c>
      <c r="BZ61" s="28">
        <v>25.6830601092896</v>
      </c>
      <c r="CA61" s="33">
        <v>22.2385245901639</v>
      </c>
      <c r="CB61" s="28">
        <v>78.09187279151941</v>
      </c>
      <c r="CC61" s="33">
        <v>25.3689045936396</v>
      </c>
      <c r="CD61" s="28">
        <v>79.3871866295265</v>
      </c>
      <c r="CE61" s="33">
        <v>19.6554317548747</v>
      </c>
      <c r="CF61" s="28">
        <v>100</v>
      </c>
      <c r="CG61" s="33">
        <v>32.2431693989071</v>
      </c>
      <c r="CH61" s="28">
        <v>99.7260273972603</v>
      </c>
      <c r="CI61" s="33">
        <v>31.9882191780822</v>
      </c>
      <c r="CJ61" s="28">
        <v>29.5890410958904</v>
      </c>
      <c r="CK61" s="33">
        <v>22.9161643835616</v>
      </c>
      <c r="CL61" s="28">
        <v>100</v>
      </c>
      <c r="CM61" s="33">
        <v>20.0385245901639</v>
      </c>
      <c r="CN61" s="28"/>
      <c r="CO61" s="33"/>
      <c r="CP61" s="28">
        <v>100</v>
      </c>
      <c r="CQ61" s="33">
        <v>30.757967032967</v>
      </c>
      <c r="CR61" s="28">
        <v>100</v>
      </c>
      <c r="CS61" s="33">
        <v>17.5923287671233</v>
      </c>
      <c r="CT61" s="28">
        <v>27.9452054794521</v>
      </c>
      <c r="CU61" s="33">
        <v>18.3315068493151</v>
      </c>
      <c r="CV61" s="28">
        <v>100</v>
      </c>
      <c r="CW61" s="33">
        <v>20.9771341463415</v>
      </c>
      <c r="CX61" s="28">
        <v>25.9562841530055</v>
      </c>
      <c r="CY61" s="33">
        <v>21.5693989071038</v>
      </c>
      <c r="CZ61" s="28">
        <v>99.7050147492625</v>
      </c>
      <c r="DA61" s="33">
        <v>32.0849557522124</v>
      </c>
      <c r="DB61" s="28">
        <v>95.8333333333333</v>
      </c>
      <c r="DC61" s="33">
        <v>24.5883333333333</v>
      </c>
      <c r="DD61" s="28">
        <v>29.3956043956044</v>
      </c>
      <c r="DE61" s="33">
        <v>20.0362637362637</v>
      </c>
      <c r="DF61" s="28">
        <v>99.1666666666667</v>
      </c>
      <c r="DG61" s="33">
        <v>25.0180555555556</v>
      </c>
      <c r="DH61" s="28">
        <v>100</v>
      </c>
      <c r="DI61" s="33">
        <v>22.8623955431755</v>
      </c>
      <c r="DJ61" s="28">
        <v>100</v>
      </c>
      <c r="DK61" s="33">
        <v>15.3815934065934</v>
      </c>
      <c r="DL61" s="28">
        <v>84.9726775956284</v>
      </c>
      <c r="DM61" s="33">
        <v>23.1456284153005</v>
      </c>
      <c r="DN61" s="32"/>
      <c r="DO61" s="52">
        <f>SUM(SUM(B61,D61,F61,H61,J61,L61,N61,P61,R61,T61,V61,X61,Z61,AB61,AD61,AF61,AH61,AJ61,AL61,AN61,AP61,AR61,AT61,AV61,AX61,AZ61,BB61,BD61,BF61,BH61),BJ61,BL61,BN61,BP61,BR61,BT61,BV61,BX61,BZ61,CB61,CD61,CF61,CH61,CJ61,CL61,CN61,CP61,CR61,CT61,CV61,CX61,CZ61,DB61,DD61,DF61,DH61,DJ61,DL61)/58</f>
        <v>66.67690569410181</v>
      </c>
      <c r="DP61" s="52">
        <f>SUM(SUM(C61,E61,G61,I61,K61,M61,O61,Q61,S61,U61,W61,Y61,AA61,AC61,AE61,AG61,AI61,AK61,AM61,AO61,AQ61,AS61,AU61,AW61,AY61,BA61,BC61,BE61,BG61,BI61),BK61,BM61,BO61,BQ61,BS61,BU61,BW61,BY61,CA61,CC61,CE61,CG61,CI61,CK61,CM61,CO61,CQ61,CS61,CU61,CW61,CY61,DA61,DC61,DE61,DG61,DI61,DK61,DM61)/58</f>
        <v>24.0034314612981</v>
      </c>
      <c r="DQ61" s="69"/>
    </row>
    <row r="62" ht="20.35" customHeight="1">
      <c r="A62" s="71">
        <v>1957</v>
      </c>
      <c r="B62" s="26">
        <v>29.041095890411</v>
      </c>
      <c r="C62" s="33">
        <v>21.6904109589041</v>
      </c>
      <c r="D62" s="28">
        <v>49.7237569060773</v>
      </c>
      <c r="E62" s="33">
        <v>20.1867403314917</v>
      </c>
      <c r="F62" s="28">
        <v>26.027397260274</v>
      </c>
      <c r="G62" s="33">
        <v>29.2490410958904</v>
      </c>
      <c r="H62" s="28">
        <v>22.6361031518625</v>
      </c>
      <c r="I62" s="33">
        <v>21.0931232091691</v>
      </c>
      <c r="J62" s="28">
        <v>66.2921348314607</v>
      </c>
      <c r="K62" s="33">
        <v>31.9053370786517</v>
      </c>
      <c r="L62" s="28">
        <v>99.45205479452051</v>
      </c>
      <c r="M62" s="33">
        <v>28.121095890411</v>
      </c>
      <c r="N62" s="28">
        <v>100</v>
      </c>
      <c r="O62" s="33">
        <v>22.8801652892562</v>
      </c>
      <c r="P62" s="28">
        <v>31.2328767123288</v>
      </c>
      <c r="Q62" s="33">
        <v>31.9613698630137</v>
      </c>
      <c r="R62" s="28">
        <v>80.54794520547949</v>
      </c>
      <c r="S62" s="33">
        <v>26.9334246575342</v>
      </c>
      <c r="T62" s="28">
        <v>92</v>
      </c>
      <c r="U62" s="33">
        <v>32.073</v>
      </c>
      <c r="V62" s="28">
        <v>27.9452054794521</v>
      </c>
      <c r="W62" s="33">
        <v>28.6315068493151</v>
      </c>
      <c r="X62" s="28">
        <v>77.8082191780822</v>
      </c>
      <c r="Y62" s="33">
        <v>19.827397260274</v>
      </c>
      <c r="Z62" s="28">
        <v>52.6027397260274</v>
      </c>
      <c r="AA62" s="33">
        <v>23.6295890410959</v>
      </c>
      <c r="AB62" s="28">
        <v>92.7868852459016</v>
      </c>
      <c r="AC62" s="33">
        <v>16.6147540983607</v>
      </c>
      <c r="AD62" s="28">
        <v>22.0385674931129</v>
      </c>
      <c r="AE62" s="33">
        <v>26.7151515151515</v>
      </c>
      <c r="AF62" s="28">
        <v>26.3013698630137</v>
      </c>
      <c r="AG62" s="33">
        <v>28.893698630137</v>
      </c>
      <c r="AH62" s="28">
        <v>100</v>
      </c>
      <c r="AI62" s="33">
        <v>29.9806451612903</v>
      </c>
      <c r="AJ62" s="28">
        <v>68.6813186813187</v>
      </c>
      <c r="AK62" s="33">
        <v>28.1021978021978</v>
      </c>
      <c r="AL62" s="28">
        <v>21.3698630136986</v>
      </c>
      <c r="AM62" s="33">
        <v>31.54</v>
      </c>
      <c r="AN62" s="28">
        <v>56.3186813186813</v>
      </c>
      <c r="AO62" s="33">
        <v>23.8398351648352</v>
      </c>
      <c r="AP62" s="28">
        <v>100</v>
      </c>
      <c r="AQ62" s="33">
        <v>16.3689768976898</v>
      </c>
      <c r="AR62" s="28">
        <v>70.1657458563536</v>
      </c>
      <c r="AS62" s="33">
        <v>21.7201657458564</v>
      </c>
      <c r="AT62" s="28">
        <v>100</v>
      </c>
      <c r="AU62" s="33">
        <v>17.3523287671233</v>
      </c>
      <c r="AV62" s="28">
        <v>45.7534246575342</v>
      </c>
      <c r="AW62" s="33">
        <v>28.713698630137</v>
      </c>
      <c r="AX62" s="28">
        <v>100</v>
      </c>
      <c r="AY62" s="33">
        <v>31.6739255014327</v>
      </c>
      <c r="AZ62" s="28">
        <v>21.1538461538462</v>
      </c>
      <c r="BA62" s="33">
        <v>25.7664835164835</v>
      </c>
      <c r="BB62" s="28">
        <v>25.7534246575342</v>
      </c>
      <c r="BC62" s="33">
        <v>34.1098630136986</v>
      </c>
      <c r="BD62" s="28">
        <v>77.5623268698061</v>
      </c>
      <c r="BE62" s="33">
        <v>25.4052631578947</v>
      </c>
      <c r="BF62" s="28">
        <v>32.3287671232877</v>
      </c>
      <c r="BG62" s="33">
        <v>26.0268493150685</v>
      </c>
      <c r="BH62" s="28">
        <v>100</v>
      </c>
      <c r="BI62" s="33">
        <v>22.6865384615385</v>
      </c>
      <c r="BJ62" s="28">
        <v>98.31081081081081</v>
      </c>
      <c r="BK62" s="33">
        <v>23.1625</v>
      </c>
      <c r="BL62" s="28">
        <v>35.933147632312</v>
      </c>
      <c r="BM62" s="33">
        <v>16.4793871866295</v>
      </c>
      <c r="BN62" s="28">
        <v>99.71910112359549</v>
      </c>
      <c r="BO62" s="33">
        <v>32.2747191011236</v>
      </c>
      <c r="BP62" s="28">
        <v>86.5168539325843</v>
      </c>
      <c r="BQ62" s="33">
        <v>15.6519662921348</v>
      </c>
      <c r="BR62" s="28">
        <v>61.878453038674</v>
      </c>
      <c r="BS62" s="33">
        <v>27.3828729281768</v>
      </c>
      <c r="BT62" s="28">
        <v>99.7252747252747</v>
      </c>
      <c r="BU62" s="33">
        <v>35.8010989010989</v>
      </c>
      <c r="BV62" s="28">
        <v>29.3150684931507</v>
      </c>
      <c r="BW62" s="33">
        <v>28.9701369863014</v>
      </c>
      <c r="BX62" s="28">
        <v>27.6712328767123</v>
      </c>
      <c r="BY62" s="33">
        <v>20.0068493150685</v>
      </c>
      <c r="BZ62" s="28">
        <v>25.7534246575342</v>
      </c>
      <c r="CA62" s="33">
        <v>23.9630136986301</v>
      </c>
      <c r="CB62" s="28">
        <v>89.2592592592593</v>
      </c>
      <c r="CC62" s="33">
        <v>28.2392592592593</v>
      </c>
      <c r="CD62" s="28">
        <v>99.4505494505495</v>
      </c>
      <c r="CE62" s="33">
        <v>20.0618131868132</v>
      </c>
      <c r="CF62" s="28">
        <v>100</v>
      </c>
      <c r="CG62" s="33">
        <v>33.1546961325967</v>
      </c>
      <c r="CH62" s="28">
        <v>100</v>
      </c>
      <c r="CI62" s="33">
        <v>32.4502793296089</v>
      </c>
      <c r="CJ62" s="28">
        <v>29.6703296703297</v>
      </c>
      <c r="CK62" s="33">
        <v>23.4887362637363</v>
      </c>
      <c r="CL62" s="28">
        <v>99.7252747252747</v>
      </c>
      <c r="CM62" s="33">
        <v>20.9730769230769</v>
      </c>
      <c r="CN62" s="28">
        <v>96.9529085872576</v>
      </c>
      <c r="CO62" s="33">
        <v>21.913296398892</v>
      </c>
      <c r="CP62" s="28">
        <v>99.7167138810198</v>
      </c>
      <c r="CQ62" s="33">
        <v>32.2532577903683</v>
      </c>
      <c r="CR62" s="28">
        <v>99.3993993993994</v>
      </c>
      <c r="CS62" s="33">
        <v>17.8933933933934</v>
      </c>
      <c r="CT62" s="28">
        <v>31.2328767123288</v>
      </c>
      <c r="CU62" s="33">
        <v>19.4802739726027</v>
      </c>
      <c r="CV62" s="28">
        <v>93.55828220858901</v>
      </c>
      <c r="CW62" s="33">
        <v>24.3337423312883</v>
      </c>
      <c r="CX62" s="28">
        <v>28.8461538461538</v>
      </c>
      <c r="CY62" s="33">
        <v>22.1228021978022</v>
      </c>
      <c r="CZ62" s="28">
        <v>100</v>
      </c>
      <c r="DA62" s="33">
        <v>33.5071232876712</v>
      </c>
      <c r="DB62" s="28">
        <v>96.0606060606061</v>
      </c>
      <c r="DC62" s="33">
        <v>29.4281818181818</v>
      </c>
      <c r="DD62" s="28">
        <v>25.4794520547945</v>
      </c>
      <c r="DE62" s="33">
        <v>22.4435616438356</v>
      </c>
      <c r="DF62" s="28">
        <v>100</v>
      </c>
      <c r="DG62" s="33">
        <v>28.726404494382</v>
      </c>
      <c r="DH62" s="28">
        <v>100</v>
      </c>
      <c r="DI62" s="33">
        <v>23.7466850828729</v>
      </c>
      <c r="DJ62" s="28">
        <v>100</v>
      </c>
      <c r="DK62" s="33">
        <v>15.7129120879121</v>
      </c>
      <c r="DL62" s="28">
        <v>14.8351648351648</v>
      </c>
      <c r="DM62" s="33">
        <v>23.4631868131868</v>
      </c>
      <c r="DN62" s="32"/>
      <c r="DO62" s="52">
        <f>SUM(SUM(B62,D62,F62,H62,J62,L62,N62,P62,R62,T62,V62,X62,Z62,AB62,AD62,AF62,AH62,AJ62,AL62,AN62,AP62,AR62,AT62,AV62,AX62,AZ62,BB62,BD62,BF62,BH62),BJ62,BL62,BN62,BP62,BR62,BT62,BV62,BX62,BZ62,CB62,CD62,CF62,CH62,CJ62,CL62,CN62,CP62,CR62,CT62,CV62,CX62,CZ62,DB62,DD62,DF62,DH62,DJ62,DL62)/58</f>
        <v>66.97472565605931</v>
      </c>
      <c r="DP62" s="52">
        <f>SUM(SUM(C62,E62,G62,I62,K62,M62,O62,Q62,S62,U62,W62,Y62,AA62,AC62,AE62,AG62,AI62,AK62,AM62,AO62,AQ62,AS62,AU62,AW62,AY62,BA62,BC62,BE62,BG62,BI62),BK62,BM62,BO62,BQ62,BS62,BU62,BW62,BY62,CA62,CC62,CE62,CG62,CI62,CK62,CM62,CO62,CQ62,CS62,CU62,CW62,CY62,DA62,DC62,DE62,DG62,DI62,DK62,DM62)/58</f>
        <v>25.3582379951818</v>
      </c>
      <c r="DQ62" s="69"/>
    </row>
    <row r="63" ht="20.35" customHeight="1">
      <c r="A63" s="71">
        <v>1958</v>
      </c>
      <c r="B63" s="26">
        <v>26.5753424657534</v>
      </c>
      <c r="C63" s="33">
        <v>20.9901369863014</v>
      </c>
      <c r="D63" s="28">
        <v>50.7042253521127</v>
      </c>
      <c r="E63" s="33">
        <v>19.7138028169014</v>
      </c>
      <c r="F63" s="28">
        <v>28.2191780821918</v>
      </c>
      <c r="G63" s="33">
        <v>28.9246575342466</v>
      </c>
      <c r="H63" s="28">
        <v>27.9411764705882</v>
      </c>
      <c r="I63" s="33">
        <v>19.5341176470588</v>
      </c>
      <c r="J63" s="28">
        <v>99.4505494505495</v>
      </c>
      <c r="K63" s="33">
        <v>32.7151098901099</v>
      </c>
      <c r="L63" s="28">
        <v>100</v>
      </c>
      <c r="M63" s="33">
        <v>27.2068493150685</v>
      </c>
      <c r="N63" s="28">
        <v>100</v>
      </c>
      <c r="O63" s="33">
        <v>23.1963988919668</v>
      </c>
      <c r="P63" s="28">
        <v>23.9010989010989</v>
      </c>
      <c r="Q63" s="33">
        <v>33.0620879120879</v>
      </c>
      <c r="R63" s="28">
        <v>82.36914600550961</v>
      </c>
      <c r="S63" s="33">
        <v>26.8652892561983</v>
      </c>
      <c r="T63" s="28">
        <v>59.6923076923077</v>
      </c>
      <c r="U63" s="33">
        <v>33.6153846153846</v>
      </c>
      <c r="V63" s="28">
        <v>24.3835616438356</v>
      </c>
      <c r="W63" s="33">
        <v>29.2769863013699</v>
      </c>
      <c r="X63" s="28">
        <v>94.2465753424658</v>
      </c>
      <c r="Y63" s="33">
        <v>19.8534246575342</v>
      </c>
      <c r="Z63" s="28">
        <v>32.6923076923077</v>
      </c>
      <c r="AA63" s="33">
        <v>23.9730769230769</v>
      </c>
      <c r="AB63" s="28">
        <v>100</v>
      </c>
      <c r="AC63" s="33">
        <v>16.127245508982</v>
      </c>
      <c r="AD63" s="28">
        <v>26.3736263736264</v>
      </c>
      <c r="AE63" s="33">
        <v>26.6607142857143</v>
      </c>
      <c r="AF63" s="28">
        <v>21.3698630136986</v>
      </c>
      <c r="AG63" s="33">
        <v>29.0238356164384</v>
      </c>
      <c r="AH63" s="28">
        <v>100</v>
      </c>
      <c r="AI63" s="33">
        <v>30.2656338028169</v>
      </c>
      <c r="AJ63" s="28">
        <v>100</v>
      </c>
      <c r="AK63" s="33">
        <v>26.6758904109589</v>
      </c>
      <c r="AL63" s="28">
        <v>20</v>
      </c>
      <c r="AM63" s="33">
        <v>32.6090410958904</v>
      </c>
      <c r="AN63" s="28">
        <v>54.5180722891566</v>
      </c>
      <c r="AO63" s="33">
        <v>22.4457831325301</v>
      </c>
      <c r="AP63" s="28"/>
      <c r="AQ63" s="33"/>
      <c r="AR63" s="28">
        <v>75.3424657534247</v>
      </c>
      <c r="AS63" s="33">
        <v>21.1567123287671</v>
      </c>
      <c r="AT63" s="28">
        <v>100</v>
      </c>
      <c r="AU63" s="33">
        <v>17.3317808219178</v>
      </c>
      <c r="AV63" s="28">
        <v>58.9041095890411</v>
      </c>
      <c r="AW63" s="33">
        <v>28.0778082191781</v>
      </c>
      <c r="AX63" s="28">
        <v>100</v>
      </c>
      <c r="AY63" s="33">
        <v>32.5670487106017</v>
      </c>
      <c r="AZ63" s="28">
        <v>26.027397260274</v>
      </c>
      <c r="BA63" s="33">
        <v>25.7495890410959</v>
      </c>
      <c r="BB63" s="28">
        <v>29.5890410958904</v>
      </c>
      <c r="BC63" s="33">
        <v>35.1049315068493</v>
      </c>
      <c r="BD63" s="28">
        <v>73.42465753424661</v>
      </c>
      <c r="BE63" s="33">
        <v>24.5764383561644</v>
      </c>
      <c r="BF63" s="28">
        <v>35.3424657534247</v>
      </c>
      <c r="BG63" s="33">
        <v>24.7512328767123</v>
      </c>
      <c r="BH63" s="28">
        <v>100</v>
      </c>
      <c r="BI63" s="33">
        <v>22.2752747252747</v>
      </c>
      <c r="BJ63" s="28">
        <v>83.2236842105263</v>
      </c>
      <c r="BK63" s="33">
        <v>21.9934210526316</v>
      </c>
      <c r="BL63" s="28">
        <v>35.8904109589041</v>
      </c>
      <c r="BM63" s="33">
        <v>16.4578082191781</v>
      </c>
      <c r="BN63" s="28">
        <v>100</v>
      </c>
      <c r="BO63" s="33">
        <v>32.6152777777778</v>
      </c>
      <c r="BP63" s="28">
        <v>96.986301369863</v>
      </c>
      <c r="BQ63" s="33">
        <v>15.646301369863</v>
      </c>
      <c r="BR63" s="28">
        <v>53.021978021978</v>
      </c>
      <c r="BS63" s="33">
        <v>27.8244505494505</v>
      </c>
      <c r="BT63" s="28">
        <v>100</v>
      </c>
      <c r="BU63" s="33">
        <v>35.4821428571429</v>
      </c>
      <c r="BV63" s="28">
        <v>16.7123287671233</v>
      </c>
      <c r="BW63" s="33">
        <v>27.5717808219178</v>
      </c>
      <c r="BX63" s="28">
        <v>31.7808219178082</v>
      </c>
      <c r="BY63" s="33">
        <v>19.1780821917808</v>
      </c>
      <c r="BZ63" s="28">
        <v>34.5205479452055</v>
      </c>
      <c r="CA63" s="33">
        <v>22.8852054794521</v>
      </c>
      <c r="CB63" s="28">
        <v>78.6440677966102</v>
      </c>
      <c r="CC63" s="33">
        <v>27.4572881355932</v>
      </c>
      <c r="CD63" s="28">
        <v>99.45205479452051</v>
      </c>
      <c r="CE63" s="33">
        <v>20.238904109589</v>
      </c>
      <c r="CF63" s="28">
        <v>100</v>
      </c>
      <c r="CG63" s="33">
        <v>34.2944099378882</v>
      </c>
      <c r="CH63" s="28">
        <v>99.1758241758242</v>
      </c>
      <c r="CI63" s="33">
        <v>33.2865384615385</v>
      </c>
      <c r="CJ63" s="28">
        <v>28.2191780821918</v>
      </c>
      <c r="CK63" s="33">
        <v>23.7761643835616</v>
      </c>
      <c r="CL63" s="28">
        <v>100</v>
      </c>
      <c r="CM63" s="33">
        <v>19.9288461538462</v>
      </c>
      <c r="CN63" s="28">
        <v>97.1988795518207</v>
      </c>
      <c r="CO63" s="33">
        <v>22.3778711484594</v>
      </c>
      <c r="CP63" s="28">
        <v>100</v>
      </c>
      <c r="CQ63" s="33">
        <v>32.9928767123288</v>
      </c>
      <c r="CR63" s="28">
        <v>100</v>
      </c>
      <c r="CS63" s="33">
        <v>17.3414364640884</v>
      </c>
      <c r="CT63" s="28">
        <v>35.9116022099448</v>
      </c>
      <c r="CU63" s="33">
        <v>18.9491712707182</v>
      </c>
      <c r="CV63" s="28">
        <v>99.7222222222222</v>
      </c>
      <c r="CW63" s="33">
        <v>22.7933333333333</v>
      </c>
      <c r="CX63" s="28">
        <v>26.4462809917355</v>
      </c>
      <c r="CY63" s="33">
        <v>22.2151515151515</v>
      </c>
      <c r="CZ63" s="28">
        <v>100</v>
      </c>
      <c r="DA63" s="33">
        <v>33.0686813186813</v>
      </c>
      <c r="DB63" s="28">
        <v>100</v>
      </c>
      <c r="DC63" s="33">
        <v>27.382967032967</v>
      </c>
      <c r="DD63" s="28">
        <v>29.6703296703297</v>
      </c>
      <c r="DE63" s="33">
        <v>21.3483516483516</v>
      </c>
      <c r="DF63" s="28">
        <v>100</v>
      </c>
      <c r="DG63" s="33">
        <v>27.5682857142857</v>
      </c>
      <c r="DH63" s="28">
        <v>100</v>
      </c>
      <c r="DI63" s="33">
        <v>23.3024861878453</v>
      </c>
      <c r="DJ63" s="28">
        <v>100</v>
      </c>
      <c r="DK63" s="33">
        <v>15.6879120879121</v>
      </c>
      <c r="DL63" s="28">
        <v>22.1917808219178</v>
      </c>
      <c r="DM63" s="33">
        <v>23.6638356164384</v>
      </c>
      <c r="DN63" s="32"/>
      <c r="DO63" s="52">
        <f>SUM(SUM(B63,D63,F63,H63,J63,L63,N63,P63,R63,T63,V63,X63,Z63,AB63,AD63,AF63,AH63,AJ63,AL63,AN63,AP63,AR63,AT63,AV63,AX63,AZ63,BB63,BD63,BF63,BH63),BJ63,BL63,BN63,BP63,BR63,BT63,BV63,BX63,BZ63,CB63,CD63,CF63,CH63,CJ63,CL63,CN63,CP63,CR63,CT63,CV63,CX63,CZ63,DB63,DD63,DF63,DH63,DJ63,DL63)/58</f>
        <v>67.36553440824611</v>
      </c>
      <c r="DP63" s="52">
        <f>SUM(SUM(C63,E63,G63,I63,K63,M63,O63,Q63,S63,U63,W63,Y63,AA63,AC63,AE63,AG63,AI63,AK63,AM63,AO63,AQ63,AS63,AU63,AW63,AY63,BA63,BC63,BE63,BG63,BI63),BK63,BM63,BO63,BQ63,BS63,BU63,BW63,BY63,CA63,CC63,CE63,CG63,CI63,CK63,CM63,CO63,CQ63,CS63,CU63,CW63,CY63,DA63,DC63,DE63,DG63,DI63,DK63,DM63)/58</f>
        <v>25.2921976269995</v>
      </c>
      <c r="DQ63" s="69"/>
    </row>
    <row r="64" ht="20.35" customHeight="1">
      <c r="A64" s="71">
        <v>1959</v>
      </c>
      <c r="B64" s="26">
        <v>19.4520547945205</v>
      </c>
      <c r="C64" s="33">
        <v>22.3205479452055</v>
      </c>
      <c r="D64" s="28">
        <v>54.6961325966851</v>
      </c>
      <c r="E64" s="33">
        <v>20.0627071823204</v>
      </c>
      <c r="F64" s="28">
        <v>27.3972602739726</v>
      </c>
      <c r="G64" s="33">
        <v>28.7306849315068</v>
      </c>
      <c r="H64" s="28">
        <v>95.75757575757579</v>
      </c>
      <c r="I64" s="33">
        <v>19.1757575757576</v>
      </c>
      <c r="J64" s="28">
        <v>100</v>
      </c>
      <c r="K64" s="33">
        <v>31.7802777777778</v>
      </c>
      <c r="L64" s="28">
        <v>100</v>
      </c>
      <c r="M64" s="33">
        <v>27.0202739726027</v>
      </c>
      <c r="N64" s="28">
        <v>100</v>
      </c>
      <c r="O64" s="33">
        <v>22.695</v>
      </c>
      <c r="P64" s="28">
        <v>34.5205479452055</v>
      </c>
      <c r="Q64" s="33">
        <v>31.9986301369863</v>
      </c>
      <c r="R64" s="28">
        <v>88.4297520661157</v>
      </c>
      <c r="S64" s="33">
        <v>26.065564738292</v>
      </c>
      <c r="T64" s="28">
        <v>67.9442508710801</v>
      </c>
      <c r="U64" s="33">
        <v>33.1759581881533</v>
      </c>
      <c r="V64" s="28">
        <v>26.3013698630137</v>
      </c>
      <c r="W64" s="33">
        <v>28.3852054794521</v>
      </c>
      <c r="X64" s="28">
        <v>90.0568181818182</v>
      </c>
      <c r="Y64" s="33">
        <v>19.9278409090909</v>
      </c>
      <c r="Z64" s="28">
        <v>79.67032967032971</v>
      </c>
      <c r="AA64" s="33">
        <v>23.0708791208791</v>
      </c>
      <c r="AB64" s="28">
        <v>100</v>
      </c>
      <c r="AC64" s="33">
        <v>16.8297222222222</v>
      </c>
      <c r="AD64" s="28">
        <v>24.6575342465753</v>
      </c>
      <c r="AE64" s="33">
        <v>26.892602739726</v>
      </c>
      <c r="AF64" s="28">
        <v>26.8493150684932</v>
      </c>
      <c r="AG64" s="33">
        <v>28.0153424657534</v>
      </c>
      <c r="AH64" s="28">
        <v>100</v>
      </c>
      <c r="AI64" s="33">
        <v>29.8527777777778</v>
      </c>
      <c r="AJ64" s="28">
        <v>100</v>
      </c>
      <c r="AK64" s="33">
        <v>26.3728767123288</v>
      </c>
      <c r="AL64" s="28">
        <v>26.5753424657534</v>
      </c>
      <c r="AM64" s="33">
        <v>31.8876712328767</v>
      </c>
      <c r="AN64" s="28">
        <v>52.5835866261398</v>
      </c>
      <c r="AO64" s="33">
        <v>23.6933130699088</v>
      </c>
      <c r="AP64" s="28">
        <v>98.90109890109891</v>
      </c>
      <c r="AQ64" s="33">
        <v>17.1898351648352</v>
      </c>
      <c r="AR64" s="28">
        <v>96.7032967032967</v>
      </c>
      <c r="AS64" s="33">
        <v>21.7612637362637</v>
      </c>
      <c r="AT64" s="28">
        <v>100</v>
      </c>
      <c r="AU64" s="33">
        <v>17.3662087912088</v>
      </c>
      <c r="AV64" s="28">
        <v>57.5757575757576</v>
      </c>
      <c r="AW64" s="33">
        <v>27.0154269972452</v>
      </c>
      <c r="AX64" s="28">
        <v>100</v>
      </c>
      <c r="AY64" s="33">
        <v>31.9512968299712</v>
      </c>
      <c r="AZ64" s="28">
        <v>32.3119777158774</v>
      </c>
      <c r="BA64" s="33">
        <v>25.8944289693593</v>
      </c>
      <c r="BB64" s="28">
        <v>17.1511627906977</v>
      </c>
      <c r="BC64" s="33">
        <v>33.8334302325581</v>
      </c>
      <c r="BD64" s="28">
        <v>81.5426997245179</v>
      </c>
      <c r="BE64" s="33">
        <v>23.9449035812672</v>
      </c>
      <c r="BF64" s="28">
        <v>29.5890410958904</v>
      </c>
      <c r="BG64" s="33">
        <v>25.8350684931507</v>
      </c>
      <c r="BH64" s="28">
        <v>100</v>
      </c>
      <c r="BI64" s="33">
        <v>22.1739726027397</v>
      </c>
      <c r="BJ64" s="28">
        <v>88.72727272727271</v>
      </c>
      <c r="BK64" s="33">
        <v>23.4589090909091</v>
      </c>
      <c r="BL64" s="28">
        <v>31.3019390581717</v>
      </c>
      <c r="BM64" s="33">
        <v>17.2434903047091</v>
      </c>
      <c r="BN64" s="28">
        <v>100</v>
      </c>
      <c r="BO64" s="33">
        <v>31.8713068181818</v>
      </c>
      <c r="BP64" s="28">
        <v>100</v>
      </c>
      <c r="BQ64" s="33">
        <v>16.5764383561644</v>
      </c>
      <c r="BR64" s="28">
        <v>61.7940199335548</v>
      </c>
      <c r="BS64" s="33">
        <v>26.2813953488372</v>
      </c>
      <c r="BT64" s="28">
        <v>99.7084548104956</v>
      </c>
      <c r="BU64" s="33">
        <v>37.1454810495627</v>
      </c>
      <c r="BV64" s="28">
        <v>67.03296703296699</v>
      </c>
      <c r="BW64" s="33">
        <v>28.7467032967033</v>
      </c>
      <c r="BX64" s="28">
        <v>26.8493150684932</v>
      </c>
      <c r="BY64" s="33">
        <v>20.4356164383562</v>
      </c>
      <c r="BZ64" s="28">
        <v>28.7671232876712</v>
      </c>
      <c r="CA64" s="33">
        <v>24.338904109589</v>
      </c>
      <c r="CB64" s="28"/>
      <c r="CC64" s="33"/>
      <c r="CD64" s="28">
        <v>99.1780821917808</v>
      </c>
      <c r="CE64" s="33">
        <v>19.801095890411</v>
      </c>
      <c r="CF64" s="28">
        <v>100</v>
      </c>
      <c r="CG64" s="33">
        <v>33.7307246376812</v>
      </c>
      <c r="CH64" s="28">
        <v>100</v>
      </c>
      <c r="CI64" s="33">
        <v>32.587811634349</v>
      </c>
      <c r="CJ64" s="28">
        <v>26.5753424657534</v>
      </c>
      <c r="CK64" s="33">
        <v>23.8545205479452</v>
      </c>
      <c r="CL64" s="28">
        <v>100</v>
      </c>
      <c r="CM64" s="33">
        <v>20.8857534246575</v>
      </c>
      <c r="CN64" s="28">
        <v>97.8021978021978</v>
      </c>
      <c r="CO64" s="33">
        <v>21.8582417582418</v>
      </c>
      <c r="CP64" s="28">
        <v>100</v>
      </c>
      <c r="CQ64" s="33">
        <v>32.2972222222222</v>
      </c>
      <c r="CR64" s="28">
        <v>100</v>
      </c>
      <c r="CS64" s="33">
        <v>18.0328729281768</v>
      </c>
      <c r="CT64" s="28">
        <v>32.1428571428571</v>
      </c>
      <c r="CU64" s="33">
        <v>19.7576923076923</v>
      </c>
      <c r="CV64" s="28">
        <v>98.0446927374302</v>
      </c>
      <c r="CW64" s="33">
        <v>24.2405027932961</v>
      </c>
      <c r="CX64" s="28">
        <v>26.5753424657534</v>
      </c>
      <c r="CY64" s="33">
        <v>21.8016438356164</v>
      </c>
      <c r="CZ64" s="28">
        <v>100</v>
      </c>
      <c r="DA64" s="33">
        <v>32.227397260274</v>
      </c>
      <c r="DB64" s="28">
        <v>99.7245179063361</v>
      </c>
      <c r="DC64" s="33">
        <v>28.1964187327824</v>
      </c>
      <c r="DD64" s="28">
        <v>23.5616438356164</v>
      </c>
      <c r="DE64" s="33">
        <v>22.3038356164384</v>
      </c>
      <c r="DF64" s="28">
        <v>100</v>
      </c>
      <c r="DG64" s="33">
        <v>26.8476323119777</v>
      </c>
      <c r="DH64" s="28">
        <v>100</v>
      </c>
      <c r="DI64" s="33">
        <v>23.4601671309192</v>
      </c>
      <c r="DJ64" s="28">
        <v>100</v>
      </c>
      <c r="DK64" s="33">
        <v>16.5857971014493</v>
      </c>
      <c r="DL64" s="28">
        <v>28.099173553719</v>
      </c>
      <c r="DM64" s="33">
        <v>22.4504132231405</v>
      </c>
      <c r="DN64" s="32"/>
      <c r="DO64" s="52">
        <f>SUM(SUM(B64,D64,F64,H64,J64,L64,N64,P64,R64,T64,V64,X64,Z64,AB64,AD64,AF64,AH64,AJ64,AL64,AN64,AP64,AR64,AT64,AV64,AX64,AZ64,BB64,BD64,BF64,BH64),BJ64,BL64,BN64,BP64,BR64,BT64,BV64,BX64,BZ64,CB64,CD64,CF64,CH64,CJ64,CL64,CN64,CP64,CR64,CT64,CV64,CX64,CZ64,DB64,DD64,DF64,DH64,DJ64,DL64)/58</f>
        <v>71.3079271395524</v>
      </c>
      <c r="DP64" s="52">
        <f>SUM(SUM(C64,E64,G64,I64,K64,M64,O64,Q64,S64,U64,W64,Y64,AA64,AC64,AE64,AG64,AI64,AK64,AM64,AO64,AQ64,AS64,AU64,AW64,AY64,BA64,BC64,BE64,BG64,BI64),BK64,BM64,BO64,BQ64,BS64,BU64,BW64,BY64,CA64,CC64,CE64,CG64,CI64,CK64,CM64,CO64,CQ64,CS64,CU64,CW64,CY64,DA64,DC64,DE64,DG64,DI64,DK64,DM64)/58</f>
        <v>25.1217097850439</v>
      </c>
      <c r="DQ64" s="69"/>
    </row>
    <row r="65" ht="20.35" customHeight="1">
      <c r="A65" s="71">
        <v>1960</v>
      </c>
      <c r="B65" s="26">
        <v>22.9508196721311</v>
      </c>
      <c r="C65" s="33">
        <v>20.8907103825137</v>
      </c>
      <c r="D65" s="28">
        <v>48.9010989010989</v>
      </c>
      <c r="E65" s="33">
        <v>18.7343406593407</v>
      </c>
      <c r="F65" s="28">
        <v>31.1475409836066</v>
      </c>
      <c r="G65" s="33">
        <v>28.275956284153</v>
      </c>
      <c r="H65" s="28">
        <v>99.3788819875776</v>
      </c>
      <c r="I65" s="33">
        <v>18.3683229813665</v>
      </c>
      <c r="J65" s="28">
        <v>100</v>
      </c>
      <c r="K65" s="33">
        <v>31.1657534246575</v>
      </c>
      <c r="L65" s="28">
        <v>100</v>
      </c>
      <c r="M65" s="33">
        <v>26.617032967033</v>
      </c>
      <c r="N65" s="28">
        <v>94.05099150141641</v>
      </c>
      <c r="O65" s="33">
        <v>21.6764872521246</v>
      </c>
      <c r="P65" s="28">
        <v>33.0601092896175</v>
      </c>
      <c r="Q65" s="33">
        <v>31.2896174863388</v>
      </c>
      <c r="R65" s="28">
        <v>78.021978021978</v>
      </c>
      <c r="S65" s="33">
        <v>26.0554945054945</v>
      </c>
      <c r="T65" s="28">
        <v>97.98657718120811</v>
      </c>
      <c r="U65" s="33">
        <v>32.5244966442953</v>
      </c>
      <c r="V65" s="28">
        <v>25.4098360655738</v>
      </c>
      <c r="W65" s="33">
        <v>28.7565573770492</v>
      </c>
      <c r="X65" s="28">
        <v>78.5123966942149</v>
      </c>
      <c r="Y65" s="33">
        <v>18.9088154269972</v>
      </c>
      <c r="Z65" s="28">
        <v>100</v>
      </c>
      <c r="AA65" s="33">
        <v>22.8390710382514</v>
      </c>
      <c r="AB65" s="28">
        <v>100</v>
      </c>
      <c r="AC65" s="33">
        <v>16.4564383561644</v>
      </c>
      <c r="AD65" s="28">
        <v>27.8688524590164</v>
      </c>
      <c r="AE65" s="33">
        <v>25.9901639344262</v>
      </c>
      <c r="AF65" s="28">
        <v>23.8356164383562</v>
      </c>
      <c r="AG65" s="33">
        <v>27.3350684931507</v>
      </c>
      <c r="AH65" s="28">
        <v>100</v>
      </c>
      <c r="AI65" s="33">
        <v>29.3399441340782</v>
      </c>
      <c r="AJ65" s="28">
        <v>100</v>
      </c>
      <c r="AK65" s="33">
        <v>25.5002732240437</v>
      </c>
      <c r="AL65" s="28">
        <v>25.4098360655738</v>
      </c>
      <c r="AM65" s="33">
        <v>31.5065573770492</v>
      </c>
      <c r="AN65" s="28">
        <v>73.35164835164839</v>
      </c>
      <c r="AO65" s="33">
        <v>22.4206043956044</v>
      </c>
      <c r="AP65" s="28">
        <v>98.90109890109891</v>
      </c>
      <c r="AQ65" s="33">
        <v>17.3</v>
      </c>
      <c r="AR65" s="28">
        <v>97.53424657534249</v>
      </c>
      <c r="AS65" s="33">
        <v>20.3734246575342</v>
      </c>
      <c r="AT65" s="28">
        <v>100</v>
      </c>
      <c r="AU65" s="33">
        <v>17.2734972677596</v>
      </c>
      <c r="AV65" s="28">
        <v>32.8767123287671</v>
      </c>
      <c r="AW65" s="33">
        <v>27.3980821917808</v>
      </c>
      <c r="AX65" s="28">
        <v>100</v>
      </c>
      <c r="AY65" s="33">
        <v>32.6710227272727</v>
      </c>
      <c r="AZ65" s="28">
        <v>33.3333333333333</v>
      </c>
      <c r="BA65" s="33">
        <v>24.8035519125683</v>
      </c>
      <c r="BB65" s="28">
        <v>20.9876543209877</v>
      </c>
      <c r="BC65" s="33">
        <v>33.1416666666667</v>
      </c>
      <c r="BD65" s="28">
        <v>77.0491803278689</v>
      </c>
      <c r="BE65" s="33">
        <v>23.4114754098361</v>
      </c>
      <c r="BF65" s="28">
        <v>33.879781420765</v>
      </c>
      <c r="BG65" s="33">
        <v>23.8661202185792</v>
      </c>
      <c r="BH65" s="28">
        <v>94.7945205479452</v>
      </c>
      <c r="BI65" s="33">
        <v>21.0380821917808</v>
      </c>
      <c r="BJ65" s="28"/>
      <c r="BK65" s="33"/>
      <c r="BL65" s="28">
        <v>33.1476323119777</v>
      </c>
      <c r="BM65" s="33">
        <v>16.7857938718663</v>
      </c>
      <c r="BN65" s="28">
        <v>100</v>
      </c>
      <c r="BO65" s="33">
        <v>30.668156424581</v>
      </c>
      <c r="BP65" s="28">
        <v>100</v>
      </c>
      <c r="BQ65" s="33">
        <v>16.1685792349727</v>
      </c>
      <c r="BR65" s="28">
        <v>57.5342465753425</v>
      </c>
      <c r="BS65" s="33">
        <v>26.933698630137</v>
      </c>
      <c r="BT65" s="28">
        <v>91.50684931506849</v>
      </c>
      <c r="BU65" s="33">
        <v>35.1098630136986</v>
      </c>
      <c r="BV65" s="28">
        <v>76.94704049844241</v>
      </c>
      <c r="BW65" s="33">
        <v>29.2816199376947</v>
      </c>
      <c r="BX65" s="28">
        <v>30.6010928961749</v>
      </c>
      <c r="BY65" s="33">
        <v>19.7748633879781</v>
      </c>
      <c r="BZ65" s="28">
        <v>28.4153005464481</v>
      </c>
      <c r="CA65" s="33">
        <v>23.0795081967213</v>
      </c>
      <c r="CB65" s="28">
        <v>99.3569131832797</v>
      </c>
      <c r="CC65" s="33">
        <v>26.440192926045</v>
      </c>
      <c r="CD65" s="28">
        <v>91.2328767123288</v>
      </c>
      <c r="CE65" s="33">
        <v>19.5753424657534</v>
      </c>
      <c r="CF65" s="28">
        <v>97.6878612716763</v>
      </c>
      <c r="CG65" s="33">
        <v>33.6991329479769</v>
      </c>
      <c r="CH65" s="28">
        <v>100</v>
      </c>
      <c r="CI65" s="33">
        <v>32.6397790055249</v>
      </c>
      <c r="CJ65" s="28">
        <v>27.5956284153005</v>
      </c>
      <c r="CK65" s="33">
        <v>22.6073770491803</v>
      </c>
      <c r="CL65" s="28">
        <v>100</v>
      </c>
      <c r="CM65" s="33">
        <v>19.7423822714681</v>
      </c>
      <c r="CN65" s="28">
        <v>89.8630136986301</v>
      </c>
      <c r="CO65" s="33">
        <v>21.5567123287671</v>
      </c>
      <c r="CP65" s="28">
        <v>99.6941896024465</v>
      </c>
      <c r="CQ65" s="33">
        <v>31.4311926605505</v>
      </c>
      <c r="CR65" s="28">
        <v>100</v>
      </c>
      <c r="CS65" s="33">
        <v>17.5036011080332</v>
      </c>
      <c r="CT65" s="28">
        <v>27.8688524590164</v>
      </c>
      <c r="CU65" s="33">
        <v>19.0773224043716</v>
      </c>
      <c r="CV65" s="28">
        <v>91.5300546448087</v>
      </c>
      <c r="CW65" s="33">
        <v>22.2890710382514</v>
      </c>
      <c r="CX65" s="28">
        <v>26.2295081967213</v>
      </c>
      <c r="CY65" s="33">
        <v>21.6188524590164</v>
      </c>
      <c r="CZ65" s="28">
        <v>85.1239669421488</v>
      </c>
      <c r="DA65" s="33">
        <v>32.7790633608815</v>
      </c>
      <c r="DB65" s="28">
        <v>100</v>
      </c>
      <c r="DC65" s="33">
        <v>26.894262295082</v>
      </c>
      <c r="DD65" s="28">
        <v>24.3169398907104</v>
      </c>
      <c r="DE65" s="33">
        <v>20.9983606557377</v>
      </c>
      <c r="DF65" s="28">
        <v>100</v>
      </c>
      <c r="DG65" s="33">
        <v>28.5958199356913</v>
      </c>
      <c r="DH65" s="28">
        <v>100</v>
      </c>
      <c r="DI65" s="33">
        <v>22.3567867036011</v>
      </c>
      <c r="DJ65" s="28">
        <v>100</v>
      </c>
      <c r="DK65" s="33">
        <v>16.0967213114754</v>
      </c>
      <c r="DL65" s="28">
        <v>31.7808219178082</v>
      </c>
      <c r="DM65" s="33">
        <v>22.6252054794521</v>
      </c>
      <c r="DN65" s="32"/>
      <c r="DO65" s="52">
        <f>SUM(SUM(B65,D65,F65,H65,J65,L65,N65,P65,R65,T65,V65,X65,Z65,AB65,AD65,AF65,AH65,AJ65,AL65,AN65,AP65,AR65,AT65,AV65,AX65,AZ65,BB65,BD65,BF65,BH65),BJ65,BL65,BN65,BP65,BR65,BT65,BV65,BX65,BZ65,CB65,CD65,CF65,CH65,CJ65,CL65,CN65,CP65,CR65,CT65,CV65,CX65,CZ65,DB65,DD65,DF65,DH65,DJ65,DL65)/58</f>
        <v>71.2223772008326</v>
      </c>
      <c r="DP65" s="52">
        <f>SUM(SUM(C65,E65,G65,I65,K65,M65,O65,Q65,S65,U65,W65,Y65,AA65,AC65,AE65,AG65,AI65,AK65,AM65,AO65,AQ65,AS65,AU65,AW65,AY65,BA65,BC65,BE65,BG65,BI65),BK65,BM65,BO65,BQ65,BS65,BU65,BW65,BY65,CA65,CC65,CE65,CG65,CI65,CK65,CM65,CO65,CQ65,CS65,CU65,CW65,CY65,DA65,DC65,DE65,DG65,DI65,DK65,DM65)/58</f>
        <v>24.6010156261828</v>
      </c>
      <c r="DQ65" s="69"/>
    </row>
    <row r="66" ht="20.35" customHeight="1">
      <c r="A66" s="71">
        <v>1961</v>
      </c>
      <c r="B66" s="26">
        <v>20.2739726027397</v>
      </c>
      <c r="C66" s="33">
        <v>22.5580821917808</v>
      </c>
      <c r="D66" s="28">
        <v>43.5616438356164</v>
      </c>
      <c r="E66" s="33">
        <v>20.2841095890411</v>
      </c>
      <c r="F66" s="28">
        <v>34.7945205479452</v>
      </c>
      <c r="G66" s="33">
        <v>28.9895890410959</v>
      </c>
      <c r="H66" s="28">
        <v>100</v>
      </c>
      <c r="I66" s="33">
        <v>19.298417721519</v>
      </c>
      <c r="J66" s="28">
        <v>100</v>
      </c>
      <c r="K66" s="33">
        <v>31.9650137741047</v>
      </c>
      <c r="L66" s="28">
        <v>100</v>
      </c>
      <c r="M66" s="33">
        <v>27.2428571428571</v>
      </c>
      <c r="N66" s="28">
        <v>55.6521739130435</v>
      </c>
      <c r="O66" s="33">
        <v>22.871884057971</v>
      </c>
      <c r="P66" s="28">
        <v>27.3972602739726</v>
      </c>
      <c r="Q66" s="33">
        <v>32.2046575342466</v>
      </c>
      <c r="R66" s="28">
        <v>42.4657534246575</v>
      </c>
      <c r="S66" s="33">
        <v>25.8893150684932</v>
      </c>
      <c r="T66" s="28">
        <v>100</v>
      </c>
      <c r="U66" s="33">
        <v>33.1614035087719</v>
      </c>
      <c r="V66" s="28">
        <v>28.4931506849315</v>
      </c>
      <c r="W66" s="33">
        <v>28.8364383561644</v>
      </c>
      <c r="X66" s="28">
        <v>84.76454293628809</v>
      </c>
      <c r="Y66" s="33">
        <v>20.1686980609418</v>
      </c>
      <c r="Z66" s="28">
        <v>73.6694677871148</v>
      </c>
      <c r="AA66" s="33">
        <v>22.7464985994398</v>
      </c>
      <c r="AB66" s="28">
        <v>100</v>
      </c>
      <c r="AC66" s="33">
        <v>17.3906849315068</v>
      </c>
      <c r="AD66" s="28">
        <v>23.5616438356164</v>
      </c>
      <c r="AE66" s="33">
        <v>26.8282191780822</v>
      </c>
      <c r="AF66" s="28">
        <v>23.013698630137</v>
      </c>
      <c r="AG66" s="33">
        <v>27.5452054794521</v>
      </c>
      <c r="AH66" s="28">
        <v>100</v>
      </c>
      <c r="AI66" s="33">
        <v>30.0867403314917</v>
      </c>
      <c r="AJ66" s="28">
        <v>100</v>
      </c>
      <c r="AK66" s="33">
        <v>26.5887362637363</v>
      </c>
      <c r="AL66" s="28">
        <v>22.7397260273973</v>
      </c>
      <c r="AM66" s="33">
        <v>31.7947945205479</v>
      </c>
      <c r="AN66" s="28">
        <v>35.5555555555556</v>
      </c>
      <c r="AO66" s="33">
        <v>23.6133333333333</v>
      </c>
      <c r="AP66" s="28">
        <v>93.972602739726</v>
      </c>
      <c r="AQ66" s="33">
        <v>17.5230136986301</v>
      </c>
      <c r="AR66" s="28">
        <v>95.32967032967029</v>
      </c>
      <c r="AS66" s="33">
        <v>22.2914835164835</v>
      </c>
      <c r="AT66" s="28">
        <v>100</v>
      </c>
      <c r="AU66" s="33">
        <v>17.5068681318681</v>
      </c>
      <c r="AV66" s="28">
        <v>16.1643835616438</v>
      </c>
      <c r="AW66" s="33">
        <v>27.4183561643836</v>
      </c>
      <c r="AX66" s="28">
        <v>100</v>
      </c>
      <c r="AY66" s="33">
        <v>33.1419718309859</v>
      </c>
      <c r="AZ66" s="28">
        <v>30.6849315068493</v>
      </c>
      <c r="BA66" s="33">
        <v>26.1057534246575</v>
      </c>
      <c r="BB66" s="28">
        <v>31.6770186335404</v>
      </c>
      <c r="BC66" s="33">
        <v>34.4447204968944</v>
      </c>
      <c r="BD66" s="28">
        <v>75.3424657534247</v>
      </c>
      <c r="BE66" s="33">
        <v>24.0578082191781</v>
      </c>
      <c r="BF66" s="28">
        <v>29.041095890411</v>
      </c>
      <c r="BG66" s="33">
        <v>26.2257534246575</v>
      </c>
      <c r="BH66" s="28">
        <v>98.35164835164839</v>
      </c>
      <c r="BI66" s="33">
        <v>22.7475274725275</v>
      </c>
      <c r="BJ66" s="28"/>
      <c r="BK66" s="33"/>
      <c r="BL66" s="28">
        <v>37.465564738292</v>
      </c>
      <c r="BM66" s="33">
        <v>17.8575757575758</v>
      </c>
      <c r="BN66" s="28">
        <v>100</v>
      </c>
      <c r="BO66" s="33">
        <v>31.0814917127072</v>
      </c>
      <c r="BP66" s="28">
        <v>98.9041095890411</v>
      </c>
      <c r="BQ66" s="33">
        <v>17.1465753424658</v>
      </c>
      <c r="BR66" s="28">
        <v>50.2747252747253</v>
      </c>
      <c r="BS66" s="33">
        <v>26.867032967033</v>
      </c>
      <c r="BT66" s="28">
        <v>45.6043956043956</v>
      </c>
      <c r="BU66" s="33">
        <v>35.8236263736264</v>
      </c>
      <c r="BV66" s="28">
        <v>87.1232876712329</v>
      </c>
      <c r="BW66" s="33">
        <v>28.8668493150685</v>
      </c>
      <c r="BX66" s="28">
        <v>24.6575342465753</v>
      </c>
      <c r="BY66" s="33">
        <v>21.3257534246575</v>
      </c>
      <c r="BZ66" s="28">
        <v>29.3150684931507</v>
      </c>
      <c r="CA66" s="33">
        <v>24.5016438356164</v>
      </c>
      <c r="CB66" s="28">
        <v>99.6784565916399</v>
      </c>
      <c r="CC66" s="33">
        <v>26.3282958199357</v>
      </c>
      <c r="CD66" s="28">
        <v>100</v>
      </c>
      <c r="CE66" s="33">
        <v>19.321095890411</v>
      </c>
      <c r="CF66" s="28">
        <v>94.60227272727271</v>
      </c>
      <c r="CG66" s="33">
        <v>34.2178977272727</v>
      </c>
      <c r="CH66" s="28">
        <v>100</v>
      </c>
      <c r="CI66" s="33">
        <v>33.4196078431373</v>
      </c>
      <c r="CJ66" s="28">
        <v>33.6986301369863</v>
      </c>
      <c r="CK66" s="33">
        <v>24.0704109589041</v>
      </c>
      <c r="CL66" s="28">
        <v>100</v>
      </c>
      <c r="CM66" s="33">
        <v>21.6747252747253</v>
      </c>
      <c r="CN66" s="28">
        <v>90.41095890410961</v>
      </c>
      <c r="CO66" s="33">
        <v>21.4569863013699</v>
      </c>
      <c r="CP66" s="28"/>
      <c r="CQ66" s="33"/>
      <c r="CR66" s="28">
        <v>100</v>
      </c>
      <c r="CS66" s="33">
        <v>18.7754143646409</v>
      </c>
      <c r="CT66" s="28">
        <v>27.9452054794521</v>
      </c>
      <c r="CU66" s="33">
        <v>19.8446575342466</v>
      </c>
      <c r="CV66" s="28">
        <v>96.398891966759</v>
      </c>
      <c r="CW66" s="33">
        <v>24.0880886426593</v>
      </c>
      <c r="CX66" s="28">
        <v>28.4931506849315</v>
      </c>
      <c r="CY66" s="33">
        <v>21.7342465753425</v>
      </c>
      <c r="CZ66" s="28">
        <v>57.4175824175824</v>
      </c>
      <c r="DA66" s="33">
        <v>32.1673076923077</v>
      </c>
      <c r="DB66" s="28">
        <v>91.03641456582631</v>
      </c>
      <c r="DC66" s="33">
        <v>27.3893557422969</v>
      </c>
      <c r="DD66" s="28">
        <v>21.9178082191781</v>
      </c>
      <c r="DE66" s="33">
        <v>22.2172602739726</v>
      </c>
      <c r="DF66" s="28">
        <v>100</v>
      </c>
      <c r="DG66" s="33">
        <v>28.0148351648352</v>
      </c>
      <c r="DH66" s="28">
        <v>100</v>
      </c>
      <c r="DI66" s="33">
        <v>23.7290055248619</v>
      </c>
      <c r="DJ66" s="28">
        <v>100</v>
      </c>
      <c r="DK66" s="33">
        <v>16.821546961326</v>
      </c>
      <c r="DL66" s="28">
        <v>38.0821917808219</v>
      </c>
      <c r="DM66" s="33">
        <v>22.3939726027397</v>
      </c>
      <c r="DN66" s="32"/>
      <c r="DO66" s="52">
        <f>SUM(SUM(B66,D66,F66,H66,J66,L66,N66,P66,R66,T66,V66,X66,Z66,AB66,AD66,AF66,AH66,AJ66,AL66,AN66,AP66,AR66,AT66,AV66,AX66,AZ66,BB66,BD66,BF66,BH66),BJ66,BL66,BN66,BP66,BR66,BT66,BV66,BX66,BZ66,CB66,CD66,CF66,CH66,CJ66,CL66,CN66,CP66,CR66,CT66,CV66,CX66,CZ66,DB66,DD66,DF66,DH66,DJ66,DL66)/58</f>
        <v>66.7773781413197</v>
      </c>
      <c r="DP66" s="52">
        <f>SUM(SUM(C66,E66,G66,I66,K66,M66,O66,Q66,S66,U66,W66,Y66,AA66,AC66,AE66,AG66,AI66,AK66,AM66,AO66,AQ66,AS66,AU66,AW66,AY66,BA66,BC66,BE66,BG66,BI66),BK66,BM66,BO66,BQ66,BS66,BU66,BW66,BY66,CA66,CC66,CE66,CG66,CI66,CK66,CM66,CO66,CQ66,CS66,CU66,CW66,CY66,DA66,DC66,DE66,DG66,DI66,DK66,DM66)/58</f>
        <v>25.2261284765818</v>
      </c>
      <c r="DQ66" s="69"/>
    </row>
    <row r="67" ht="20.35" customHeight="1">
      <c r="A67" s="71">
        <v>1962</v>
      </c>
      <c r="B67" s="26">
        <v>20.8219178082192</v>
      </c>
      <c r="C67" s="33">
        <v>21.8506849315068</v>
      </c>
      <c r="D67" s="28">
        <v>32.8767123287671</v>
      </c>
      <c r="E67" s="33">
        <v>20.0517808219178</v>
      </c>
      <c r="F67" s="28">
        <v>23.0769230769231</v>
      </c>
      <c r="G67" s="33">
        <v>28.3076923076923</v>
      </c>
      <c r="H67" s="28">
        <v>100</v>
      </c>
      <c r="I67" s="33">
        <v>18.7922360248447</v>
      </c>
      <c r="J67" s="28">
        <v>77.5623268698061</v>
      </c>
      <c r="K67" s="33">
        <v>31.8146814404432</v>
      </c>
      <c r="L67" s="28">
        <v>100</v>
      </c>
      <c r="M67" s="33">
        <v>26.5747945205479</v>
      </c>
      <c r="N67" s="28">
        <v>71.1864406779661</v>
      </c>
      <c r="O67" s="33">
        <v>23.2920903954802</v>
      </c>
      <c r="P67" s="28">
        <v>31.2328767123288</v>
      </c>
      <c r="Q67" s="33">
        <v>31.6745205479452</v>
      </c>
      <c r="R67" s="28">
        <v>58.3561643835616</v>
      </c>
      <c r="S67" s="33">
        <v>26.3060273972603</v>
      </c>
      <c r="T67" s="28">
        <v>100</v>
      </c>
      <c r="U67" s="33">
        <v>33.6839694656489</v>
      </c>
      <c r="V67" s="28">
        <v>27.4725274725275</v>
      </c>
      <c r="W67" s="33">
        <v>29.021978021978</v>
      </c>
      <c r="X67" s="28">
        <v>81.0958904109589</v>
      </c>
      <c r="Y67" s="33">
        <v>20.1591780821918</v>
      </c>
      <c r="Z67" s="28">
        <v>48.7671232876712</v>
      </c>
      <c r="AA67" s="33">
        <v>22.9920547945205</v>
      </c>
      <c r="AB67" s="28">
        <v>100</v>
      </c>
      <c r="AC67" s="33">
        <v>17.0798833819242</v>
      </c>
      <c r="AD67" s="28">
        <v>35.8904109589041</v>
      </c>
      <c r="AE67" s="33">
        <v>26.992602739726</v>
      </c>
      <c r="AF67" s="28">
        <v>22.7397260273973</v>
      </c>
      <c r="AG67" s="33">
        <v>27.3695890410959</v>
      </c>
      <c r="AH67" s="28">
        <v>100</v>
      </c>
      <c r="AI67" s="33">
        <v>30.3156164383562</v>
      </c>
      <c r="AJ67" s="28">
        <v>90.3846153846154</v>
      </c>
      <c r="AK67" s="33">
        <v>25.7697802197802</v>
      </c>
      <c r="AL67" s="28">
        <v>25.7534246575342</v>
      </c>
      <c r="AM67" s="33">
        <v>32.1290410958904</v>
      </c>
      <c r="AN67" s="28">
        <v>60.1351351351351</v>
      </c>
      <c r="AO67" s="33">
        <v>21.8003378378378</v>
      </c>
      <c r="AP67" s="28">
        <v>97.2527472527473</v>
      </c>
      <c r="AQ67" s="33">
        <v>16.6153846153846</v>
      </c>
      <c r="AR67" s="28">
        <v>93.956043956044</v>
      </c>
      <c r="AS67" s="33">
        <v>21.7876373626374</v>
      </c>
      <c r="AT67" s="28">
        <v>91.4835164835165</v>
      </c>
      <c r="AU67" s="33">
        <v>17.4651098901099</v>
      </c>
      <c r="AV67" s="28">
        <v>17.032967032967</v>
      </c>
      <c r="AW67" s="33">
        <v>27.9024725274725</v>
      </c>
      <c r="AX67" s="28">
        <v>100</v>
      </c>
      <c r="AY67" s="33">
        <v>32.9961661341853</v>
      </c>
      <c r="AZ67" s="28">
        <v>28.021978021978</v>
      </c>
      <c r="BA67" s="33">
        <v>26.2211538461538</v>
      </c>
      <c r="BB67" s="28">
        <v>21.7765042979943</v>
      </c>
      <c r="BC67" s="33">
        <v>33.5174785100287</v>
      </c>
      <c r="BD67" s="28">
        <v>84.1095890410959</v>
      </c>
      <c r="BE67" s="33">
        <v>23.6221917808219</v>
      </c>
      <c r="BF67" s="28">
        <v>27.6712328767123</v>
      </c>
      <c r="BG67" s="33">
        <v>26.0112328767123</v>
      </c>
      <c r="BH67" s="28">
        <v>97.5138121546961</v>
      </c>
      <c r="BI67" s="33">
        <v>22.924861878453</v>
      </c>
      <c r="BJ67" s="28">
        <v>73.07692307692309</v>
      </c>
      <c r="BK67" s="33">
        <v>22.5848901098901</v>
      </c>
      <c r="BL67" s="28">
        <v>32.7823691460055</v>
      </c>
      <c r="BM67" s="33">
        <v>16.7212121212121</v>
      </c>
      <c r="BN67" s="28">
        <v>100</v>
      </c>
      <c r="BO67" s="33">
        <v>31.407182320442</v>
      </c>
      <c r="BP67" s="28">
        <v>92.3287671232877</v>
      </c>
      <c r="BQ67" s="33">
        <v>16.3816438356164</v>
      </c>
      <c r="BR67" s="28">
        <v>46.1325966850829</v>
      </c>
      <c r="BS67" s="33">
        <v>27.7480662983425</v>
      </c>
      <c r="BT67" s="28">
        <v>47.2622478386167</v>
      </c>
      <c r="BU67" s="33">
        <v>34.9870317002882</v>
      </c>
      <c r="BV67" s="28">
        <v>76.3085399449036</v>
      </c>
      <c r="BW67" s="33">
        <v>28.4013774104683</v>
      </c>
      <c r="BX67" s="28">
        <v>28.7671232876712</v>
      </c>
      <c r="BY67" s="33">
        <v>20.2860273972603</v>
      </c>
      <c r="BZ67" s="28">
        <v>24.1095890410959</v>
      </c>
      <c r="CA67" s="33">
        <v>23.7742465753425</v>
      </c>
      <c r="CB67" s="28">
        <v>84.7025495750708</v>
      </c>
      <c r="CC67" s="33">
        <v>26.5342776203966</v>
      </c>
      <c r="CD67" s="28">
        <v>99.44903581267219</v>
      </c>
      <c r="CE67" s="33">
        <v>19.4818181818182</v>
      </c>
      <c r="CF67" s="28">
        <v>88.6363636363636</v>
      </c>
      <c r="CG67" s="33">
        <v>34.1127840909091</v>
      </c>
      <c r="CH67" s="28">
        <v>100</v>
      </c>
      <c r="CI67" s="33">
        <v>33.241095890411</v>
      </c>
      <c r="CJ67" s="28">
        <v>27.4725274725275</v>
      </c>
      <c r="CK67" s="33">
        <v>24.2010989010989</v>
      </c>
      <c r="CL67" s="28">
        <v>96.969696969697</v>
      </c>
      <c r="CM67" s="33">
        <v>21.2457300275482</v>
      </c>
      <c r="CN67" s="28">
        <v>91.7808219178082</v>
      </c>
      <c r="CO67" s="33">
        <v>21.5452054794521</v>
      </c>
      <c r="CP67" s="28">
        <v>100</v>
      </c>
      <c r="CQ67" s="33">
        <v>32.5833333333333</v>
      </c>
      <c r="CR67" s="28">
        <v>68.1440443213296</v>
      </c>
      <c r="CS67" s="33">
        <v>18.0421052631579</v>
      </c>
      <c r="CT67" s="28">
        <v>28.2191780821918</v>
      </c>
      <c r="CU67" s="33">
        <v>19.3879452054795</v>
      </c>
      <c r="CV67" s="28">
        <v>49.3112947658402</v>
      </c>
      <c r="CW67" s="33">
        <v>23.4517906336088</v>
      </c>
      <c r="CX67" s="28">
        <v>23.8356164383562</v>
      </c>
      <c r="CY67" s="33">
        <v>21.8761643835616</v>
      </c>
      <c r="CZ67" s="28">
        <v>53.021978021978</v>
      </c>
      <c r="DA67" s="33">
        <v>32.2288461538462</v>
      </c>
      <c r="DB67" s="28">
        <v>99.1780821917808</v>
      </c>
      <c r="DC67" s="33">
        <v>26.9257534246575</v>
      </c>
      <c r="DD67" s="28">
        <v>26.3013698630137</v>
      </c>
      <c r="DE67" s="33">
        <v>21.3950684931507</v>
      </c>
      <c r="DF67" s="28">
        <v>100</v>
      </c>
      <c r="DG67" s="33">
        <v>26.9082191780822</v>
      </c>
      <c r="DH67" s="28">
        <v>84.6153846153846</v>
      </c>
      <c r="DI67" s="33">
        <v>23.8615384615385</v>
      </c>
      <c r="DJ67" s="28">
        <v>100</v>
      </c>
      <c r="DK67" s="33">
        <v>16.2786301369863</v>
      </c>
      <c r="DL67" s="28">
        <v>43.013698630137</v>
      </c>
      <c r="DM67" s="33">
        <v>22.7687671232877</v>
      </c>
      <c r="DN67" s="32"/>
      <c r="DO67" s="52">
        <f>SUM(SUM(B67,D67,F67,H67,J67,L67,N67,P67,R67,T67,V67,X67,Z67,AB67,AD67,AF67,AH67,AJ67,AL67,AN67,AP67,AR67,AT67,AV67,AX67,AZ67,BB67,BD67,BF67,BH67),BJ67,BL67,BN67,BP67,BR67,BT67,BV67,BX67,BZ67,CB67,CD67,CF67,CH67,CJ67,CL67,CN67,CP67,CR67,CT67,CV67,CX67,CZ67,DB67,DD67,DF67,DH67,DJ67,DL67)/58</f>
        <v>64.6825931856518</v>
      </c>
      <c r="DP67" s="52">
        <f>SUM(SUM(C67,E67,G67,I67,K67,M67,O67,Q67,S67,U67,W67,Y67,AA67,AC67,AE67,AG67,AI67,AK67,AM67,AO67,AQ67,AS67,AU67,AW67,AY67,BA67,BC67,BE67,BG67,BI67),BK67,BM67,BO67,BQ67,BS67,BU67,BW67,BY67,CA67,CC67,CE67,CG67,CI67,CK67,CM67,CO67,CQ67,CS67,CU67,CW67,CY67,DA67,DC67,DE67,DG67,DI67,DK67,DM67)/58</f>
        <v>25.0586910117196</v>
      </c>
      <c r="DQ67" s="69"/>
    </row>
    <row r="68" ht="20.35" customHeight="1">
      <c r="A68" s="71">
        <v>1963</v>
      </c>
      <c r="B68" s="26">
        <v>22.4657534246575</v>
      </c>
      <c r="C68" s="33">
        <v>21.4613698630137</v>
      </c>
      <c r="D68" s="28">
        <v>26.6483516483516</v>
      </c>
      <c r="E68" s="33">
        <v>20.0659340659341</v>
      </c>
      <c r="F68" s="28">
        <v>26.027397260274</v>
      </c>
      <c r="G68" s="33">
        <v>28.9224657534247</v>
      </c>
      <c r="H68" s="28">
        <v>99.3865030674847</v>
      </c>
      <c r="I68" s="33">
        <v>18.5481595092025</v>
      </c>
      <c r="J68" s="28">
        <v>26.027397260274</v>
      </c>
      <c r="K68" s="33">
        <v>31.9569863013699</v>
      </c>
      <c r="L68" s="28">
        <v>100</v>
      </c>
      <c r="M68" s="33">
        <v>26.5350684931507</v>
      </c>
      <c r="N68" s="28">
        <v>84.6153846153846</v>
      </c>
      <c r="O68" s="33">
        <v>22.4332417582418</v>
      </c>
      <c r="P68" s="28">
        <v>33.972602739726</v>
      </c>
      <c r="Q68" s="33">
        <v>32.1180821917808</v>
      </c>
      <c r="R68" s="28">
        <v>70.4419889502762</v>
      </c>
      <c r="S68" s="33">
        <v>25.9814917127072</v>
      </c>
      <c r="T68" s="28">
        <v>75.4166666666667</v>
      </c>
      <c r="U68" s="33">
        <v>33.6679166666667</v>
      </c>
      <c r="V68" s="28">
        <v>26.9230769230769</v>
      </c>
      <c r="W68" s="33">
        <v>28.5898351648352</v>
      </c>
      <c r="X68" s="28">
        <v>48.2093663911846</v>
      </c>
      <c r="Y68" s="33">
        <v>20.0520661157025</v>
      </c>
      <c r="Z68" s="28">
        <v>34.6153846153846</v>
      </c>
      <c r="AA68" s="33">
        <v>22.743956043956</v>
      </c>
      <c r="AB68" s="28">
        <v>100</v>
      </c>
      <c r="AC68" s="33">
        <v>16.6321428571429</v>
      </c>
      <c r="AD68" s="28">
        <v>30.4109589041096</v>
      </c>
      <c r="AE68" s="33">
        <v>26.8991780821918</v>
      </c>
      <c r="AF68" s="28">
        <v>22.7397260273973</v>
      </c>
      <c r="AG68" s="33">
        <v>26.6682191780822</v>
      </c>
      <c r="AH68" s="28">
        <v>59.504132231405</v>
      </c>
      <c r="AI68" s="33">
        <v>29.4887052341598</v>
      </c>
      <c r="AJ68" s="28">
        <v>80.2739726027397</v>
      </c>
      <c r="AK68" s="33">
        <v>25.6435616438356</v>
      </c>
      <c r="AL68" s="28">
        <v>21.9178082191781</v>
      </c>
      <c r="AM68" s="33">
        <v>31.4276712328767</v>
      </c>
      <c r="AN68" s="28">
        <v>80.2197802197802</v>
      </c>
      <c r="AO68" s="33">
        <v>22.710989010989</v>
      </c>
      <c r="AP68" s="28">
        <v>71.50684931506849</v>
      </c>
      <c r="AQ68" s="33">
        <v>16.7378082191781</v>
      </c>
      <c r="AR68" s="28">
        <v>45.0549450549451</v>
      </c>
      <c r="AS68" s="33">
        <v>21.6293956043956</v>
      </c>
      <c r="AT68" s="28">
        <v>87.0967741935484</v>
      </c>
      <c r="AU68" s="33">
        <v>17.3296187683284</v>
      </c>
      <c r="AV68" s="28">
        <v>20.7756232686981</v>
      </c>
      <c r="AW68" s="33">
        <v>27.5335180055402</v>
      </c>
      <c r="AX68" s="28">
        <v>99.6666666666667</v>
      </c>
      <c r="AY68" s="33">
        <v>32.314</v>
      </c>
      <c r="AZ68" s="28">
        <v>32.0547945205479</v>
      </c>
      <c r="BA68" s="33">
        <v>25.887397260274</v>
      </c>
      <c r="BB68" s="28">
        <v>21.9178082191781</v>
      </c>
      <c r="BC68" s="33">
        <v>33.3416438356164</v>
      </c>
      <c r="BD68" s="28">
        <v>71.7808219178082</v>
      </c>
      <c r="BE68" s="33">
        <v>23.8706849315068</v>
      </c>
      <c r="BF68" s="28">
        <v>33.4246575342466</v>
      </c>
      <c r="BG68" s="33">
        <v>24.3734246575342</v>
      </c>
      <c r="BH68" s="28">
        <v>98.07692307692309</v>
      </c>
      <c r="BI68" s="33">
        <v>22.1269230769231</v>
      </c>
      <c r="BJ68" s="28">
        <v>55.0684931506849</v>
      </c>
      <c r="BK68" s="33">
        <v>22.4569863013699</v>
      </c>
      <c r="BL68" s="28">
        <v>33.4254143646409</v>
      </c>
      <c r="BM68" s="33">
        <v>16.8204419889503</v>
      </c>
      <c r="BN68" s="28">
        <v>100</v>
      </c>
      <c r="BO68" s="33">
        <v>30.5972602739726</v>
      </c>
      <c r="BP68" s="28">
        <v>84.6575342465753</v>
      </c>
      <c r="BQ68" s="33">
        <v>16.2197260273973</v>
      </c>
      <c r="BR68" s="28">
        <v>50.6887052341598</v>
      </c>
      <c r="BS68" s="33">
        <v>27.1898071625344</v>
      </c>
      <c r="BT68" s="28">
        <v>32.8767123287671</v>
      </c>
      <c r="BU68" s="33">
        <v>34.4813698630137</v>
      </c>
      <c r="BV68" s="28">
        <v>20.9944751381215</v>
      </c>
      <c r="BW68" s="33">
        <v>28.2082872928177</v>
      </c>
      <c r="BX68" s="28">
        <v>25.4794520547945</v>
      </c>
      <c r="BY68" s="33">
        <v>19.9684931506849</v>
      </c>
      <c r="BZ68" s="28">
        <v>28.7671232876712</v>
      </c>
      <c r="CA68" s="33">
        <v>23.4479452054795</v>
      </c>
      <c r="CB68" s="28">
        <v>47.5</v>
      </c>
      <c r="CC68" s="33">
        <v>26.395</v>
      </c>
      <c r="CD68" s="28">
        <v>98.6149584487535</v>
      </c>
      <c r="CE68" s="33">
        <v>19.4786703601108</v>
      </c>
      <c r="CF68" s="28">
        <v>89.01098901098899</v>
      </c>
      <c r="CG68" s="33">
        <v>33.6348901098901</v>
      </c>
      <c r="CH68" s="28">
        <v>100</v>
      </c>
      <c r="CI68" s="33">
        <v>32.4897790055249</v>
      </c>
      <c r="CJ68" s="28">
        <v>23.5616438356164</v>
      </c>
      <c r="CK68" s="33">
        <v>23.7980821917808</v>
      </c>
      <c r="CL68" s="28">
        <v>98.9041095890411</v>
      </c>
      <c r="CM68" s="33">
        <v>20.1279452054795</v>
      </c>
      <c r="CN68" s="28">
        <v>98.9041095890411</v>
      </c>
      <c r="CO68" s="33">
        <v>21.4580821917808</v>
      </c>
      <c r="CP68" s="28">
        <v>100</v>
      </c>
      <c r="CQ68" s="33">
        <v>31.8483516483516</v>
      </c>
      <c r="CR68" s="28">
        <v>43.6813186813187</v>
      </c>
      <c r="CS68" s="33">
        <v>18.1807692307692</v>
      </c>
      <c r="CT68" s="28">
        <v>32.0547945205479</v>
      </c>
      <c r="CU68" s="33">
        <v>18.9676712328767</v>
      </c>
      <c r="CV68" s="28">
        <v>55.5555555555556</v>
      </c>
      <c r="CW68" s="33">
        <v>23.1233333333333</v>
      </c>
      <c r="CX68" s="28">
        <v>27.9452054794521</v>
      </c>
      <c r="CY68" s="33">
        <v>21.6347945205479</v>
      </c>
      <c r="CZ68" s="28">
        <v>57.9234972677596</v>
      </c>
      <c r="DA68" s="33">
        <v>32.4617486338798</v>
      </c>
      <c r="DB68" s="28">
        <v>100</v>
      </c>
      <c r="DC68" s="33">
        <v>27.2700854700855</v>
      </c>
      <c r="DD68" s="28">
        <v>27.9452054794521</v>
      </c>
      <c r="DE68" s="33">
        <v>21.7041095890411</v>
      </c>
      <c r="DF68" s="28">
        <v>99.7260273972603</v>
      </c>
      <c r="DG68" s="33">
        <v>26.3509589041096</v>
      </c>
      <c r="DH68" s="28">
        <v>32.1428571428571</v>
      </c>
      <c r="DI68" s="33">
        <v>23.0052197802198</v>
      </c>
      <c r="DJ68" s="28">
        <v>100</v>
      </c>
      <c r="DK68" s="33">
        <v>16.0030136986301</v>
      </c>
      <c r="DL68" s="28">
        <v>43.013698630137</v>
      </c>
      <c r="DM68" s="33">
        <v>22.4602739726027</v>
      </c>
      <c r="DN68" s="32"/>
      <c r="DO68" s="52">
        <f>SUM(SUM(B68,D68,F68,H68,J68,L68,N68,P68,R68,T68,V68,X68,Z68,AB68,AD68,AF68,AH68,AJ68,AL68,AN68,AP68,AR68,AT68,AV68,AX68,AZ68,BB68,BD68,BF68,BH68),BJ68,BL68,BN68,BP68,BR68,BT68,BV68,BX68,BZ68,CB68,CD68,CF68,CH68,CJ68,CL68,CN68,CP68,CR68,CT68,CV68,CX68,CZ68,DB68,DD68,DF68,DH68,DJ68,DL68)/58</f>
        <v>57.9243792408307</v>
      </c>
      <c r="DP68" s="52">
        <f>SUM(SUM(C68,E68,G68,I68,K68,M68,O68,Q68,S68,U68,W68,Y68,AA68,AC68,AE68,AG68,AI68,AK68,AM68,AO68,AQ68,AS68,AU68,AW68,AY68,BA68,BC68,BE68,BG68,BI68),BK68,BM68,BO68,BQ68,BS68,BU68,BW68,BY68,CA68,CC68,CE68,CG68,CI68,CK68,CM68,CO68,CQ68,CS68,CU68,CW68,CY68,DA68,DC68,DE68,DG68,DI68,DK68,DM68)/58</f>
        <v>24.7840439928241</v>
      </c>
      <c r="DQ68" s="69"/>
    </row>
    <row r="69" ht="20.35" customHeight="1">
      <c r="A69" s="71">
        <v>1964</v>
      </c>
      <c r="B69" s="26">
        <v>25.4098360655738</v>
      </c>
      <c r="C69" s="33">
        <v>20.542349726776</v>
      </c>
      <c r="D69" s="28">
        <v>35.7340720221607</v>
      </c>
      <c r="E69" s="33">
        <v>19.1119113573407</v>
      </c>
      <c r="F69" s="28">
        <v>23.4972677595628</v>
      </c>
      <c r="G69" s="33">
        <v>28.3972677595628</v>
      </c>
      <c r="H69" s="28">
        <v>77.3006134969325</v>
      </c>
      <c r="I69" s="33">
        <v>18.6447852760736</v>
      </c>
      <c r="J69" s="28">
        <v>22.4043715846995</v>
      </c>
      <c r="K69" s="33">
        <v>32.1254098360656</v>
      </c>
      <c r="L69" s="28">
        <v>99.4505494505495</v>
      </c>
      <c r="M69" s="33">
        <v>26.9153846153846</v>
      </c>
      <c r="N69" s="28">
        <v>74.4505494505495</v>
      </c>
      <c r="O69" s="33">
        <v>21.6543956043956</v>
      </c>
      <c r="P69" s="28">
        <v>40.4371584699454</v>
      </c>
      <c r="Q69" s="33">
        <v>31.7467213114754</v>
      </c>
      <c r="R69" s="28">
        <v>50.5494505494505</v>
      </c>
      <c r="S69" s="33">
        <v>26.6837912087912</v>
      </c>
      <c r="T69" s="28">
        <v>43.6482084690554</v>
      </c>
      <c r="U69" s="33">
        <v>33.3739413680782</v>
      </c>
      <c r="V69" s="28">
        <v>23.7430167597765</v>
      </c>
      <c r="W69" s="33">
        <v>29.1927374301676</v>
      </c>
      <c r="X69" s="28">
        <v>64.7540983606557</v>
      </c>
      <c r="Y69" s="33">
        <v>19.201912568306</v>
      </c>
      <c r="Z69" s="28">
        <v>50</v>
      </c>
      <c r="AA69" s="33">
        <v>23.2698895027624</v>
      </c>
      <c r="AB69" s="28">
        <v>93.4065934065934</v>
      </c>
      <c r="AC69" s="33">
        <v>16.1211538461538</v>
      </c>
      <c r="AD69" s="28">
        <v>33.6065573770492</v>
      </c>
      <c r="AE69" s="33">
        <v>26.2286885245902</v>
      </c>
      <c r="AF69" s="28">
        <v>23.224043715847</v>
      </c>
      <c r="AG69" s="33">
        <v>28.2729508196721</v>
      </c>
      <c r="AH69" s="28">
        <v>47.3537604456825</v>
      </c>
      <c r="AI69" s="33">
        <v>30.2484679665738</v>
      </c>
      <c r="AJ69" s="28">
        <v>84.9726775956284</v>
      </c>
      <c r="AK69" s="33">
        <v>26.1814207650273</v>
      </c>
      <c r="AL69" s="28">
        <v>26.027397260274</v>
      </c>
      <c r="AM69" s="33">
        <v>31.9978082191781</v>
      </c>
      <c r="AN69" s="28">
        <v>89.5027624309392</v>
      </c>
      <c r="AO69" s="33">
        <v>21.9447513812155</v>
      </c>
      <c r="AP69" s="28">
        <v>17.0868347338936</v>
      </c>
      <c r="AQ69" s="33">
        <v>16.2168067226891</v>
      </c>
      <c r="AR69" s="28">
        <v>28.1420765027322</v>
      </c>
      <c r="AS69" s="33">
        <v>20.9934426229508</v>
      </c>
      <c r="AT69" s="28">
        <v>88.25136612021861</v>
      </c>
      <c r="AU69" s="33">
        <v>17.4732240437158</v>
      </c>
      <c r="AV69" s="28">
        <v>21.5846994535519</v>
      </c>
      <c r="AW69" s="33">
        <v>27.9010928961749</v>
      </c>
      <c r="AX69" s="28">
        <v>100</v>
      </c>
      <c r="AY69" s="33">
        <v>33.787898089172</v>
      </c>
      <c r="AZ69" s="28">
        <v>32.7823691460055</v>
      </c>
      <c r="BA69" s="33">
        <v>25.1404958677686</v>
      </c>
      <c r="BB69" s="28">
        <v>24.585635359116</v>
      </c>
      <c r="BC69" s="33">
        <v>34.3403314917127</v>
      </c>
      <c r="BD69" s="28">
        <v>78.14207650273219</v>
      </c>
      <c r="BE69" s="33">
        <v>24.1199453551913</v>
      </c>
      <c r="BF69" s="28">
        <v>28.1420765027322</v>
      </c>
      <c r="BG69" s="33">
        <v>25.020218579235</v>
      </c>
      <c r="BH69" s="28">
        <v>92.3287671232877</v>
      </c>
      <c r="BI69" s="33">
        <v>21.3030136986301</v>
      </c>
      <c r="BJ69" s="28">
        <v>87.67507002801121</v>
      </c>
      <c r="BK69" s="33">
        <v>21.6313725490196</v>
      </c>
      <c r="BL69" s="28">
        <v>29.5081967213115</v>
      </c>
      <c r="BM69" s="33">
        <v>15.7581967213115</v>
      </c>
      <c r="BN69" s="28">
        <v>100</v>
      </c>
      <c r="BO69" s="33">
        <v>31.4509589041096</v>
      </c>
      <c r="BP69" s="28">
        <v>86.7768595041322</v>
      </c>
      <c r="BQ69" s="33">
        <v>15.4741046831956</v>
      </c>
      <c r="BR69" s="28">
        <v>44.1095890410959</v>
      </c>
      <c r="BS69" s="33">
        <v>27.5723287671233</v>
      </c>
      <c r="BT69" s="28">
        <v>31.3186813186813</v>
      </c>
      <c r="BU69" s="33">
        <v>35.4821428571429</v>
      </c>
      <c r="BV69" s="28">
        <v>17.5824175824176</v>
      </c>
      <c r="BW69" s="33">
        <v>27.7332417582418</v>
      </c>
      <c r="BX69" s="28">
        <v>30.6010928961749</v>
      </c>
      <c r="BY69" s="33">
        <v>19.2016393442623</v>
      </c>
      <c r="BZ69" s="28">
        <v>21.8579234972678</v>
      </c>
      <c r="CA69" s="33">
        <v>23.4352459016393</v>
      </c>
      <c r="CB69" s="28">
        <v>60.4456824512535</v>
      </c>
      <c r="CC69" s="33">
        <v>27.0242339832869</v>
      </c>
      <c r="CD69" s="28">
        <v>93.4065934065934</v>
      </c>
      <c r="CE69" s="33">
        <v>19.8217032967033</v>
      </c>
      <c r="CF69" s="28">
        <v>92.8374655647383</v>
      </c>
      <c r="CG69" s="33">
        <v>33.7567493112948</v>
      </c>
      <c r="CH69" s="28">
        <v>96.4187327823691</v>
      </c>
      <c r="CI69" s="33">
        <v>32.6790633608815</v>
      </c>
      <c r="CJ69" s="28">
        <v>25.4794520547945</v>
      </c>
      <c r="CK69" s="33">
        <v>23.252602739726</v>
      </c>
      <c r="CL69" s="28">
        <v>37.1584699453552</v>
      </c>
      <c r="CM69" s="33">
        <v>20.1653005464481</v>
      </c>
      <c r="CN69" s="28">
        <v>98.9071038251366</v>
      </c>
      <c r="CO69" s="33">
        <v>21.9991803278689</v>
      </c>
      <c r="CP69" s="28">
        <v>53.0054644808743</v>
      </c>
      <c r="CQ69" s="33">
        <v>32.3355191256831</v>
      </c>
      <c r="CR69" s="28">
        <v>30.6849315068493</v>
      </c>
      <c r="CS69" s="33">
        <v>17.581095890411</v>
      </c>
      <c r="CT69" s="28">
        <v>24.8633879781421</v>
      </c>
      <c r="CU69" s="33">
        <v>18.8459016393443</v>
      </c>
      <c r="CV69" s="28">
        <v>48.7465181058496</v>
      </c>
      <c r="CW69" s="33">
        <v>22.2490250696379</v>
      </c>
      <c r="CX69" s="28">
        <v>28.1420765027322</v>
      </c>
      <c r="CY69" s="33">
        <v>22.3125683060109</v>
      </c>
      <c r="CZ69" s="28">
        <v>58.3561643835616</v>
      </c>
      <c r="DA69" s="33">
        <v>32.2232876712329</v>
      </c>
      <c r="DB69" s="28">
        <v>88.2191780821918</v>
      </c>
      <c r="DC69" s="33">
        <v>26.8939726027397</v>
      </c>
      <c r="DD69" s="28">
        <v>18.8524590163934</v>
      </c>
      <c r="DE69" s="33">
        <v>20.8439890710383</v>
      </c>
      <c r="DF69" s="28">
        <v>96.4088397790055</v>
      </c>
      <c r="DG69" s="33">
        <v>26.5737569060773</v>
      </c>
      <c r="DH69" s="28">
        <v>24.7933884297521</v>
      </c>
      <c r="DI69" s="33">
        <v>22.1815426997245</v>
      </c>
      <c r="DJ69" s="28">
        <v>100</v>
      </c>
      <c r="DK69" s="33">
        <v>15.7177595628415</v>
      </c>
      <c r="DL69" s="28">
        <v>38.5245901639344</v>
      </c>
      <c r="DM69" s="33">
        <v>23.1661202185792</v>
      </c>
      <c r="DN69" s="32"/>
      <c r="DO69" s="52">
        <f>SUM(SUM(B69,D69,F69,H69,J69,L69,N69,P69,R69,T69,V69,X69,Z69,AB69,AD69,AF69,AH69,AJ69,AL69,AN69,AP69,AR69,AT69,AV69,AX69,AZ69,BB69,BD69,BF69,BH69),BJ69,BL69,BN69,BP69,BR69,BT69,BV69,BX69,BZ69,CB69,CD69,CF69,CH69,CJ69,CL69,CN69,CP69,CR69,CT69,CV69,CX69,CZ69,DB69,DD69,DF69,DH69,DJ69,DL69)/58</f>
        <v>53.5379175028244</v>
      </c>
      <c r="DP69" s="52">
        <f>SUM(SUM(C69,E69,G69,I69,K69,M69,O69,Q69,S69,U69,W69,Y69,AA69,AC69,AE69,AG69,AI69,AK69,AM69,AO69,AQ69,AS69,AU69,AW69,AY69,BA69,BC69,BE69,BG69,BI69),BK69,BM69,BO69,BQ69,BS69,BU69,BW69,BY69,CA69,CC69,CE69,CG69,CI69,CK69,CM69,CO69,CQ69,CS69,CU69,CW69,CY69,DA69,DC69,DE69,DG69,DI69,DK69,DM69)/58</f>
        <v>24.7502553839725</v>
      </c>
      <c r="DQ69" s="69"/>
    </row>
    <row r="70" ht="20.35" customHeight="1">
      <c r="A70" s="71">
        <v>1965</v>
      </c>
      <c r="B70" s="26">
        <v>27.9452054794521</v>
      </c>
      <c r="C70" s="33">
        <v>21.7865753424658</v>
      </c>
      <c r="D70" s="28">
        <v>33.5740072202166</v>
      </c>
      <c r="E70" s="33">
        <v>20.6158844765343</v>
      </c>
      <c r="F70" s="28">
        <v>33.1506849315068</v>
      </c>
      <c r="G70" s="33">
        <v>29.1630136986301</v>
      </c>
      <c r="H70" s="28">
        <v>27.5757575757576</v>
      </c>
      <c r="I70" s="33">
        <v>20.2481818181818</v>
      </c>
      <c r="J70" s="28">
        <v>32.4175824175824</v>
      </c>
      <c r="K70" s="33">
        <v>32.521978021978</v>
      </c>
      <c r="L70" s="28">
        <v>99.45205479452051</v>
      </c>
      <c r="M70" s="33">
        <v>28.1849315068493</v>
      </c>
      <c r="N70" s="28">
        <v>63.3608815426997</v>
      </c>
      <c r="O70" s="33">
        <v>22.2876033057851</v>
      </c>
      <c r="P70" s="28">
        <v>30.6849315068493</v>
      </c>
      <c r="Q70" s="33">
        <v>32.2268493150685</v>
      </c>
      <c r="R70" s="28">
        <v>50.8241758241758</v>
      </c>
      <c r="S70" s="33">
        <v>26.3994505494505</v>
      </c>
      <c r="T70" s="28">
        <v>94.21487603305791</v>
      </c>
      <c r="U70" s="33">
        <v>32.5961432506887</v>
      </c>
      <c r="V70" s="28">
        <v>23.013698630137</v>
      </c>
      <c r="W70" s="33">
        <v>28.3813698630137</v>
      </c>
      <c r="X70" s="28">
        <v>68.595041322314</v>
      </c>
      <c r="Y70" s="33">
        <v>19.8495867768595</v>
      </c>
      <c r="Z70" s="28">
        <v>55.8011049723757</v>
      </c>
      <c r="AA70" s="33">
        <v>23.1085635359116</v>
      </c>
      <c r="AB70" s="28">
        <v>97.8021978021978</v>
      </c>
      <c r="AC70" s="33">
        <v>16.8403846153846</v>
      </c>
      <c r="AD70" s="28">
        <v>29.5890410958904</v>
      </c>
      <c r="AE70" s="33">
        <v>26.7835616438356</v>
      </c>
      <c r="AF70" s="28">
        <v>23.5616438356164</v>
      </c>
      <c r="AG70" s="33">
        <v>29.0854794520548</v>
      </c>
      <c r="AH70" s="28">
        <v>46.1325966850829</v>
      </c>
      <c r="AI70" s="33">
        <v>29.532044198895</v>
      </c>
      <c r="AJ70" s="28">
        <v>87.0879120879121</v>
      </c>
      <c r="AK70" s="33">
        <v>27.8695054945055</v>
      </c>
      <c r="AL70" s="28">
        <v>22.1917808219178</v>
      </c>
      <c r="AM70" s="33">
        <v>31.7506849315068</v>
      </c>
      <c r="AN70" s="28">
        <v>82.9201101928375</v>
      </c>
      <c r="AO70" s="33">
        <v>23.0231404958678</v>
      </c>
      <c r="AP70" s="28">
        <v>74.7945205479452</v>
      </c>
      <c r="AQ70" s="33">
        <v>16.1512328767123</v>
      </c>
      <c r="AR70" s="28">
        <v>24.6537396121884</v>
      </c>
      <c r="AS70" s="33">
        <v>21.7252077562327</v>
      </c>
      <c r="AT70" s="28">
        <v>67.7685950413223</v>
      </c>
      <c r="AU70" s="33">
        <v>17.4066115702479</v>
      </c>
      <c r="AV70" s="28">
        <v>17.5824175824176</v>
      </c>
      <c r="AW70" s="33">
        <v>28.0181318681319</v>
      </c>
      <c r="AX70" s="28">
        <v>99.1304347826087</v>
      </c>
      <c r="AY70" s="33">
        <v>32.5005797101449</v>
      </c>
      <c r="AZ70" s="28">
        <v>35.4395604395604</v>
      </c>
      <c r="BA70" s="33">
        <v>25.6126373626374</v>
      </c>
      <c r="BB70" s="28">
        <v>32.8729281767956</v>
      </c>
      <c r="BC70" s="33">
        <v>34.0433701657459</v>
      </c>
      <c r="BD70" s="28">
        <v>68.2191780821918</v>
      </c>
      <c r="BE70" s="33">
        <v>26.1191780821918</v>
      </c>
      <c r="BF70" s="28">
        <v>37.5342465753425</v>
      </c>
      <c r="BG70" s="33">
        <v>25.7523287671233</v>
      </c>
      <c r="BH70" s="28">
        <v>91.7808219178082</v>
      </c>
      <c r="BI70" s="33">
        <v>22.1575342465753</v>
      </c>
      <c r="BJ70" s="28">
        <v>83.6111111111111</v>
      </c>
      <c r="BK70" s="33">
        <v>22.7005555555556</v>
      </c>
      <c r="BL70" s="28">
        <v>35.0684931506849</v>
      </c>
      <c r="BM70" s="33">
        <v>16.7071232876712</v>
      </c>
      <c r="BN70" s="28">
        <v>84.593837535014</v>
      </c>
      <c r="BO70" s="33">
        <v>31.9554621848739</v>
      </c>
      <c r="BP70" s="28">
        <v>70.41095890410961</v>
      </c>
      <c r="BQ70" s="33">
        <v>15.9843835616438</v>
      </c>
      <c r="BR70" s="28">
        <v>46.6850828729282</v>
      </c>
      <c r="BS70" s="33">
        <v>26.9953038674033</v>
      </c>
      <c r="BT70" s="28">
        <v>29.8630136986301</v>
      </c>
      <c r="BU70" s="33">
        <v>35.7504109589041</v>
      </c>
      <c r="BV70" s="28">
        <v>23.1404958677686</v>
      </c>
      <c r="BW70" s="33">
        <v>28.9845730027548</v>
      </c>
      <c r="BX70" s="28">
        <v>31.5068493150685</v>
      </c>
      <c r="BY70" s="33">
        <v>19.9194520547945</v>
      </c>
      <c r="BZ70" s="28">
        <v>29.5890410958904</v>
      </c>
      <c r="CA70" s="33">
        <v>24.072602739726</v>
      </c>
      <c r="CB70" s="28">
        <v>57.9710144927536</v>
      </c>
      <c r="CC70" s="33">
        <v>27.6397101449275</v>
      </c>
      <c r="CD70" s="28">
        <v>88.1868131868132</v>
      </c>
      <c r="CE70" s="33">
        <v>20.0502747252747</v>
      </c>
      <c r="CF70" s="28">
        <v>98.0821917808219</v>
      </c>
      <c r="CG70" s="33">
        <v>33.6345205479452</v>
      </c>
      <c r="CH70" s="28">
        <v>87.3626373626374</v>
      </c>
      <c r="CI70" s="33">
        <v>32.093956043956</v>
      </c>
      <c r="CJ70" s="28">
        <v>30.958904109589</v>
      </c>
      <c r="CK70" s="33">
        <v>23.7742465753425</v>
      </c>
      <c r="CL70" s="28">
        <v>27.6243093922652</v>
      </c>
      <c r="CM70" s="33">
        <v>20.8259668508287</v>
      </c>
      <c r="CN70" s="28">
        <v>98.07692307692309</v>
      </c>
      <c r="CO70" s="33">
        <v>21.8733516483516</v>
      </c>
      <c r="CP70" s="28">
        <v>47.3972602739726</v>
      </c>
      <c r="CQ70" s="33">
        <v>32.6646575342466</v>
      </c>
      <c r="CR70" s="28">
        <v>25.5555555555556</v>
      </c>
      <c r="CS70" s="33">
        <v>18.4927777777778</v>
      </c>
      <c r="CT70" s="28">
        <v>30.958904109589</v>
      </c>
      <c r="CU70" s="33">
        <v>19.5772602739726</v>
      </c>
      <c r="CV70" s="28">
        <v>48.0645161290323</v>
      </c>
      <c r="CW70" s="33">
        <v>23.5003225806452</v>
      </c>
      <c r="CX70" s="28">
        <v>25.3443526170799</v>
      </c>
      <c r="CY70" s="33">
        <v>22.0550964187328</v>
      </c>
      <c r="CZ70" s="28">
        <v>62.534435261708</v>
      </c>
      <c r="DA70" s="33">
        <v>31.3173553719008</v>
      </c>
      <c r="DB70" s="28">
        <v>95.61643835616439</v>
      </c>
      <c r="DC70" s="33">
        <v>27.8172602739726</v>
      </c>
      <c r="DD70" s="28">
        <v>22.7397260273973</v>
      </c>
      <c r="DE70" s="33">
        <v>22.2871232876712</v>
      </c>
      <c r="DF70" s="28">
        <v>99.45205479452051</v>
      </c>
      <c r="DG70" s="33">
        <v>28.0753424657534</v>
      </c>
      <c r="DH70" s="28">
        <v>29.041095890411</v>
      </c>
      <c r="DI70" s="33">
        <v>22.572602739726</v>
      </c>
      <c r="DJ70" s="28">
        <v>100</v>
      </c>
      <c r="DK70" s="33">
        <v>16.1447129909366</v>
      </c>
      <c r="DL70" s="28">
        <v>65.3846153846154</v>
      </c>
      <c r="DM70" s="33">
        <v>23.3788461538462</v>
      </c>
      <c r="DN70" s="32"/>
      <c r="DO70" s="52">
        <f>SUM(SUM(B70,D70,F70,H70,J70,L70,N70,P70,R70,T70,V70,X70,Z70,AB70,AD70,AF70,AH70,AJ70,AL70,AN70,AP70,AR70,AT70,AV70,AX70,AZ70,BB70,BD70,BF70,BH70),BJ70,BL70,BN70,BP70,BR70,BT70,BV70,BX70,BZ70,CB70,CD70,CF70,CH70,CJ70,CL70,CN70,CP70,CR70,CT70,CV70,CX70,CZ70,DB70,DD70,DF70,DH70,DJ70,DL70)/58</f>
        <v>54.387799291092</v>
      </c>
      <c r="DP70" s="52">
        <f>SUM(SUM(C70,E70,G70,I70,K70,M70,O70,Q70,S70,U70,W70,Y70,AA70,AC70,AE70,AG70,AI70,AK70,AM70,AO70,AQ70,AS70,AU70,AW70,AY70,BA70,BC70,BE70,BG70,BI70),BK70,BM70,BO70,BQ70,BS70,BU70,BW70,BY70,CA70,CC70,CE70,CG70,CI70,CK70,CM70,CO70,CQ70,CS70,CU70,CW70,CY70,DA70,DC70,DE70,DG70,DI70,DK70,DM70)/58</f>
        <v>25.2170171779025</v>
      </c>
      <c r="DQ70" s="69"/>
    </row>
    <row r="71" ht="20.35" customHeight="1">
      <c r="A71" s="71">
        <v>1966</v>
      </c>
      <c r="B71" s="26">
        <v>30.958904109589</v>
      </c>
      <c r="C71" s="33">
        <v>21.0909589041096</v>
      </c>
      <c r="D71" s="28">
        <v>33.1506849315068</v>
      </c>
      <c r="E71" s="33">
        <v>20.2282191780822</v>
      </c>
      <c r="F71" s="28">
        <v>22.7397260273973</v>
      </c>
      <c r="G71" s="33">
        <v>27.2391780821918</v>
      </c>
      <c r="H71" s="28">
        <v>23.2558139534884</v>
      </c>
      <c r="I71" s="33">
        <v>18.3578488372093</v>
      </c>
      <c r="J71" s="28">
        <v>34.6153846153846</v>
      </c>
      <c r="K71" s="33">
        <v>31.5804945054945</v>
      </c>
      <c r="L71" s="28">
        <v>98.35616438356161</v>
      </c>
      <c r="M71" s="33">
        <v>26.4328767123288</v>
      </c>
      <c r="N71" s="28">
        <v>28.4931506849315</v>
      </c>
      <c r="O71" s="33">
        <v>21.8942465753425</v>
      </c>
      <c r="P71" s="28">
        <v>31.5068493150685</v>
      </c>
      <c r="Q71" s="33">
        <v>31.9827397260274</v>
      </c>
      <c r="R71" s="28">
        <v>58.4022038567493</v>
      </c>
      <c r="S71" s="33">
        <v>26.0426997245179</v>
      </c>
      <c r="T71" s="28">
        <v>99.0881458966565</v>
      </c>
      <c r="U71" s="33">
        <v>33.2738601823708</v>
      </c>
      <c r="V71" s="28">
        <v>21.4285714285714</v>
      </c>
      <c r="W71" s="33">
        <v>28.8662087912088</v>
      </c>
      <c r="X71" s="28">
        <v>75.75757575757579</v>
      </c>
      <c r="Y71" s="33">
        <v>19.6763085399449</v>
      </c>
      <c r="Z71" s="28">
        <v>67.1270718232044</v>
      </c>
      <c r="AA71" s="33">
        <v>23.0370165745856</v>
      </c>
      <c r="AB71" s="28">
        <v>98.62637362637361</v>
      </c>
      <c r="AC71" s="33">
        <v>16.7478021978022</v>
      </c>
      <c r="AD71" s="28">
        <v>27.3972602739726</v>
      </c>
      <c r="AE71" s="33">
        <v>26.7334246575342</v>
      </c>
      <c r="AF71" s="28">
        <v>24.9315068493151</v>
      </c>
      <c r="AG71" s="33">
        <v>27.3964383561644</v>
      </c>
      <c r="AH71" s="28">
        <v>37.0879120879121</v>
      </c>
      <c r="AI71" s="33">
        <v>29.942032967033</v>
      </c>
      <c r="AJ71" s="28">
        <v>32.3287671232877</v>
      </c>
      <c r="AK71" s="33">
        <v>24.3293150684932</v>
      </c>
      <c r="AL71" s="28">
        <v>21.0958904109589</v>
      </c>
      <c r="AM71" s="33">
        <v>32.0950684931507</v>
      </c>
      <c r="AN71" s="28">
        <v>77.90055248618781</v>
      </c>
      <c r="AO71" s="33">
        <v>22.2516574585635</v>
      </c>
      <c r="AP71" s="28">
        <v>93.6813186813187</v>
      </c>
      <c r="AQ71" s="33">
        <v>16.3631868131868</v>
      </c>
      <c r="AR71" s="28">
        <v>42.8969359331476</v>
      </c>
      <c r="AS71" s="33">
        <v>20.9437325905292</v>
      </c>
      <c r="AT71" s="28">
        <v>76.92307692307691</v>
      </c>
      <c r="AU71" s="33">
        <v>17.0315934065934</v>
      </c>
      <c r="AV71" s="28">
        <v>23.0769230769231</v>
      </c>
      <c r="AW71" s="33">
        <v>27.4565934065934</v>
      </c>
      <c r="AX71" s="28">
        <v>87.6056338028169</v>
      </c>
      <c r="AY71" s="33">
        <v>32.9681690140845</v>
      </c>
      <c r="AZ71" s="28">
        <v>34.6153846153846</v>
      </c>
      <c r="BA71" s="33">
        <v>25.4700549450549</v>
      </c>
      <c r="BB71" s="28">
        <v>49.3150684931507</v>
      </c>
      <c r="BC71" s="33">
        <v>32.8021917808219</v>
      </c>
      <c r="BD71" s="28">
        <v>72.3287671232877</v>
      </c>
      <c r="BE71" s="33">
        <v>24.447397260274</v>
      </c>
      <c r="BF71" s="28">
        <v>28.6111111111111</v>
      </c>
      <c r="BG71" s="33">
        <v>24.7833333333333</v>
      </c>
      <c r="BH71" s="28">
        <v>85.98901098901101</v>
      </c>
      <c r="BI71" s="33">
        <v>21.8351648351648</v>
      </c>
      <c r="BJ71" s="28">
        <v>62.2699386503067</v>
      </c>
      <c r="BK71" s="33">
        <v>22.5125766871166</v>
      </c>
      <c r="BL71" s="28">
        <v>32.0547945205479</v>
      </c>
      <c r="BM71" s="33">
        <v>16.7230136986301</v>
      </c>
      <c r="BN71" s="28">
        <v>100</v>
      </c>
      <c r="BO71" s="33">
        <v>30.7950549450549</v>
      </c>
      <c r="BP71" s="28">
        <v>75.3424657534247</v>
      </c>
      <c r="BQ71" s="33">
        <v>16.578904109589</v>
      </c>
      <c r="BR71" s="28">
        <v>22.7397260273973</v>
      </c>
      <c r="BS71" s="33">
        <v>26.1016438356164</v>
      </c>
      <c r="BT71" s="28">
        <v>51.3736263736264</v>
      </c>
      <c r="BU71" s="33">
        <v>34.3332417582418</v>
      </c>
      <c r="BV71" s="28">
        <v>26.9972451790634</v>
      </c>
      <c r="BW71" s="33">
        <v>27.3258953168044</v>
      </c>
      <c r="BX71" s="28">
        <v>25.2054794520548</v>
      </c>
      <c r="BY71" s="33">
        <v>19.4539726027397</v>
      </c>
      <c r="BZ71" s="28">
        <v>23.5616438356164</v>
      </c>
      <c r="CA71" s="33">
        <v>23.072602739726</v>
      </c>
      <c r="CB71" s="28">
        <v>68.52367688022279</v>
      </c>
      <c r="CC71" s="33">
        <v>26.3671309192201</v>
      </c>
      <c r="CD71" s="28">
        <v>81.36986301369861</v>
      </c>
      <c r="CE71" s="33">
        <v>19.5112328767123</v>
      </c>
      <c r="CF71" s="28">
        <v>97.1830985915493</v>
      </c>
      <c r="CG71" s="33">
        <v>34.2002816901408</v>
      </c>
      <c r="CH71" s="28">
        <v>96.4187327823691</v>
      </c>
      <c r="CI71" s="33">
        <v>33.1068870523416</v>
      </c>
      <c r="CJ71" s="28">
        <v>29.5890410958904</v>
      </c>
      <c r="CK71" s="33">
        <v>23.3983561643836</v>
      </c>
      <c r="CL71" s="28">
        <v>22.2527472527473</v>
      </c>
      <c r="CM71" s="33">
        <v>20.4626373626374</v>
      </c>
      <c r="CN71" s="28">
        <v>93.972602739726</v>
      </c>
      <c r="CO71" s="33">
        <v>21.6416438356164</v>
      </c>
      <c r="CP71" s="28">
        <v>41.8732782369146</v>
      </c>
      <c r="CQ71" s="33">
        <v>32.1388429752066</v>
      </c>
      <c r="CR71" s="28">
        <v>31.3390313390313</v>
      </c>
      <c r="CS71" s="33">
        <v>18.3615384615385</v>
      </c>
      <c r="CT71" s="28">
        <v>24.3835616438356</v>
      </c>
      <c r="CU71" s="33">
        <v>18.7558904109589</v>
      </c>
      <c r="CV71" s="28">
        <v>55.663430420712</v>
      </c>
      <c r="CW71" s="33">
        <v>23.0135922330097</v>
      </c>
      <c r="CX71" s="28">
        <v>23.3516483516484</v>
      </c>
      <c r="CY71" s="33">
        <v>21.6052197802198</v>
      </c>
      <c r="CZ71" s="28">
        <v>54.3956043956044</v>
      </c>
      <c r="DA71" s="33">
        <v>31.3958791208791</v>
      </c>
      <c r="DB71" s="28">
        <v>89.8630136986301</v>
      </c>
      <c r="DC71" s="33">
        <v>26.2315068493151</v>
      </c>
      <c r="DD71" s="28">
        <v>21.0958904109589</v>
      </c>
      <c r="DE71" s="33">
        <v>20.9504109589041</v>
      </c>
      <c r="DF71" s="28">
        <v>58.9531680440771</v>
      </c>
      <c r="DG71" s="33">
        <v>26.5506887052342</v>
      </c>
      <c r="DH71" s="28">
        <v>25.3443526170799</v>
      </c>
      <c r="DI71" s="33">
        <v>22.4898071625344</v>
      </c>
      <c r="DJ71" s="28">
        <v>100</v>
      </c>
      <c r="DK71" s="33">
        <v>15.9791780821918</v>
      </c>
      <c r="DL71" s="28">
        <v>85.2054794520548</v>
      </c>
      <c r="DM71" s="33">
        <v>23.0693150684932</v>
      </c>
      <c r="DN71" s="32"/>
      <c r="DO71" s="52">
        <f>SUM(SUM(B71,D71,F71,H71,J71,L71,N71,P71,R71,T71,V71,X71,Z71,AB71,AD71,AF71,AH71,AJ71,AL71,AN71,AP71,AR71,AT71,AV71,AX71,AZ71,BB71,BD71,BF71,BH71),BJ71,BL71,BN71,BP71,BR71,BT71,BV71,BX71,BZ71,CB71,CD71,CF71,CH71,CJ71,CL71,CN71,CP71,CR71,CT71,CV71,CX71,CZ71,DB71,DD71,DF71,DH71,DJ71,DL71)/58</f>
        <v>52.7519807094777</v>
      </c>
      <c r="DP71" s="52">
        <f>SUM(SUM(C71,E71,G71,I71,K71,M71,O71,Q71,S71,U71,W71,Y71,AA71,AC71,AE71,AG71,AI71,AK71,AM71,AO71,AQ71,AS71,AU71,AW71,AY71,BA71,BC71,BE71,BG71,BI71),BK71,BM71,BO71,BQ71,BS71,BU71,BW71,BY71,CA71,CC71,CE71,CG71,CI71,CK71,CM71,CO71,CQ71,CS71,CU71,CW71,CY71,DA71,DC71,DE71,DG71,DI71,DK71,DM71)/58</f>
        <v>24.6452889365663</v>
      </c>
      <c r="DQ71" s="69"/>
    </row>
    <row r="72" ht="20.35" customHeight="1">
      <c r="A72" s="71">
        <v>1967</v>
      </c>
      <c r="B72" s="26">
        <v>32.8767123287671</v>
      </c>
      <c r="C72" s="33">
        <v>21.8128767123288</v>
      </c>
      <c r="D72" s="28">
        <v>32.1428571428571</v>
      </c>
      <c r="E72" s="33">
        <v>20.5846153846154</v>
      </c>
      <c r="F72" s="28">
        <v>25.7534246575342</v>
      </c>
      <c r="G72" s="33">
        <v>28.3139726027397</v>
      </c>
      <c r="H72" s="28">
        <v>33.2386363636364</v>
      </c>
      <c r="I72" s="33">
        <v>19.5909090909091</v>
      </c>
      <c r="J72" s="28">
        <v>35.8904109589041</v>
      </c>
      <c r="K72" s="33">
        <v>32.3306849315068</v>
      </c>
      <c r="L72" s="28">
        <v>98.9041095890411</v>
      </c>
      <c r="M72" s="33">
        <v>27.4641095890411</v>
      </c>
      <c r="N72" s="28">
        <v>35</v>
      </c>
      <c r="O72" s="33">
        <v>22.6030555555556</v>
      </c>
      <c r="P72" s="28">
        <v>35.8904109589041</v>
      </c>
      <c r="Q72" s="33">
        <v>32.2632876712329</v>
      </c>
      <c r="R72" s="28">
        <v>61.3259668508287</v>
      </c>
      <c r="S72" s="33">
        <v>26.1483425414365</v>
      </c>
      <c r="T72" s="28">
        <v>98.45201238390089</v>
      </c>
      <c r="U72" s="33">
        <v>32.0885448916409</v>
      </c>
      <c r="V72" s="28">
        <v>23.3516483516484</v>
      </c>
      <c r="W72" s="33">
        <v>28.8087912087912</v>
      </c>
      <c r="X72" s="28">
        <v>87.9888268156425</v>
      </c>
      <c r="Y72" s="33">
        <v>20.35</v>
      </c>
      <c r="Z72" s="28">
        <v>74.8618784530387</v>
      </c>
      <c r="AA72" s="33">
        <v>22.9259668508287</v>
      </c>
      <c r="AB72" s="28">
        <v>99.1780821917808</v>
      </c>
      <c r="AC72" s="33">
        <v>17.0980821917808</v>
      </c>
      <c r="AD72" s="28">
        <v>26.3013698630137</v>
      </c>
      <c r="AE72" s="33">
        <v>27.0567123287671</v>
      </c>
      <c r="AF72" s="28">
        <v>30.958904109589</v>
      </c>
      <c r="AG72" s="33">
        <v>27.9178082191781</v>
      </c>
      <c r="AH72" s="28">
        <v>31.4121037463977</v>
      </c>
      <c r="AI72" s="33">
        <v>29.828242074928</v>
      </c>
      <c r="AJ72" s="28">
        <v>24.3835616438356</v>
      </c>
      <c r="AK72" s="33">
        <v>25.4635616438356</v>
      </c>
      <c r="AL72" s="28">
        <v>24.1095890410959</v>
      </c>
      <c r="AM72" s="33">
        <v>31.8613698630137</v>
      </c>
      <c r="AN72" s="28">
        <v>70.6231454005935</v>
      </c>
      <c r="AO72" s="33">
        <v>22.493471810089</v>
      </c>
      <c r="AP72" s="28">
        <v>95.05494505494509</v>
      </c>
      <c r="AQ72" s="33">
        <v>16.8945054945055</v>
      </c>
      <c r="AR72" s="28">
        <v>70.52341597796141</v>
      </c>
      <c r="AS72" s="33">
        <v>21.3079889807163</v>
      </c>
      <c r="AT72" s="28">
        <v>61.2637362637363</v>
      </c>
      <c r="AU72" s="33">
        <v>17.6195054945055</v>
      </c>
      <c r="AV72" s="28">
        <v>29.041095890411</v>
      </c>
      <c r="AW72" s="33">
        <v>27.6041095890411</v>
      </c>
      <c r="AX72" s="28">
        <v>51.5235457063712</v>
      </c>
      <c r="AY72" s="33">
        <v>32.8426592797784</v>
      </c>
      <c r="AZ72" s="28">
        <v>40.3846153846154</v>
      </c>
      <c r="BA72" s="33">
        <v>26.2137362637363</v>
      </c>
      <c r="BB72" s="28">
        <v>18.1818181818182</v>
      </c>
      <c r="BC72" s="33">
        <v>32.7482093663912</v>
      </c>
      <c r="BD72" s="28">
        <v>42.032967032967</v>
      </c>
      <c r="BE72" s="33">
        <v>24.8101648351648</v>
      </c>
      <c r="BF72" s="28">
        <v>29.9450549450549</v>
      </c>
      <c r="BG72" s="33">
        <v>24.8247252747253</v>
      </c>
      <c r="BH72" s="28">
        <v>76.85950413223139</v>
      </c>
      <c r="BI72" s="33">
        <v>22.5173553719008</v>
      </c>
      <c r="BJ72" s="28">
        <v>48.7671232876712</v>
      </c>
      <c r="BK72" s="33">
        <v>23.1449315068493</v>
      </c>
      <c r="BL72" s="28">
        <v>31.2328767123288</v>
      </c>
      <c r="BM72" s="33">
        <v>16.9257534246575</v>
      </c>
      <c r="BN72" s="28">
        <v>100</v>
      </c>
      <c r="BO72" s="33">
        <v>31.7941504178273</v>
      </c>
      <c r="BP72" s="28">
        <v>71.7808219178082</v>
      </c>
      <c r="BQ72" s="33">
        <v>16.6591780821918</v>
      </c>
      <c r="BR72" s="28">
        <v>22.5274725274725</v>
      </c>
      <c r="BS72" s="33">
        <v>26.0596153846154</v>
      </c>
      <c r="BT72" s="28">
        <v>55.524861878453</v>
      </c>
      <c r="BU72" s="33">
        <v>35.2522099447514</v>
      </c>
      <c r="BV72" s="28">
        <v>29.9450549450549</v>
      </c>
      <c r="BW72" s="33">
        <v>28.5024725274725</v>
      </c>
      <c r="BX72" s="28">
        <v>23.013698630137</v>
      </c>
      <c r="BY72" s="33">
        <v>19.9947945205479</v>
      </c>
      <c r="BZ72" s="28">
        <v>32.6027397260274</v>
      </c>
      <c r="CA72" s="33">
        <v>24.0898630136986</v>
      </c>
      <c r="CB72" s="28">
        <v>64.22287390029329</v>
      </c>
      <c r="CC72" s="33">
        <v>26.5425219941349</v>
      </c>
      <c r="CD72" s="28">
        <v>49.7252747252747</v>
      </c>
      <c r="CE72" s="33">
        <v>19.7675824175824</v>
      </c>
      <c r="CF72" s="28">
        <v>90.0552486187845</v>
      </c>
      <c r="CG72" s="33">
        <v>33.7102209944751</v>
      </c>
      <c r="CH72" s="28">
        <v>97.2602739726027</v>
      </c>
      <c r="CI72" s="33">
        <v>32.3317808219178</v>
      </c>
      <c r="CJ72" s="28">
        <v>30.4109589041096</v>
      </c>
      <c r="CK72" s="33">
        <v>24.1750684931507</v>
      </c>
      <c r="CL72" s="28">
        <v>25.9668508287293</v>
      </c>
      <c r="CM72" s="33">
        <v>21.0477900552486</v>
      </c>
      <c r="CN72" s="28">
        <v>62.707182320442</v>
      </c>
      <c r="CO72" s="33">
        <v>21.7560773480663</v>
      </c>
      <c r="CP72" s="28">
        <v>28.2191780821918</v>
      </c>
      <c r="CQ72" s="33">
        <v>32.6361643835616</v>
      </c>
      <c r="CR72" s="28">
        <v>37.3961218836565</v>
      </c>
      <c r="CS72" s="33">
        <v>18.7479224376731</v>
      </c>
      <c r="CT72" s="28">
        <v>30.6849315068493</v>
      </c>
      <c r="CU72" s="33">
        <v>19.4739726027397</v>
      </c>
      <c r="CV72" s="28">
        <v>61.1111111111111</v>
      </c>
      <c r="CW72" s="33">
        <v>23.7713888888889</v>
      </c>
      <c r="CX72" s="28">
        <v>26.4462809917355</v>
      </c>
      <c r="CY72" s="33">
        <v>21.7</v>
      </c>
      <c r="CZ72" s="28">
        <v>35.6353591160221</v>
      </c>
      <c r="DA72" s="33">
        <v>31.364364640884</v>
      </c>
      <c r="DB72" s="28">
        <v>42.1487603305785</v>
      </c>
      <c r="DC72" s="33">
        <v>26.9019283746556</v>
      </c>
      <c r="DD72" s="28">
        <v>23.2876712328767</v>
      </c>
      <c r="DE72" s="33">
        <v>23.0643835616438</v>
      </c>
      <c r="DF72" s="28">
        <v>48.6187845303867</v>
      </c>
      <c r="DG72" s="33">
        <v>27.1121546961326</v>
      </c>
      <c r="DH72" s="28">
        <v>33.2417582417582</v>
      </c>
      <c r="DI72" s="33">
        <v>23.157967032967</v>
      </c>
      <c r="DJ72" s="28">
        <v>97.24517906336089</v>
      </c>
      <c r="DK72" s="33">
        <v>16.3848484848485</v>
      </c>
      <c r="DL72" s="28">
        <v>64.7382920110193</v>
      </c>
      <c r="DM72" s="33">
        <v>22.8757575757576</v>
      </c>
      <c r="DN72" s="32"/>
      <c r="DO72" s="52">
        <f>SUM(SUM(B72,D72,F72,H72,J72,L72,N72,P72,R72,T72,V72,X72,Z72,AB72,AD72,AF72,AH72,AJ72,AL72,AN72,AP72,AR72,AT72,AV72,AX72,AZ72,BB72,BD72,BF72,BH72),BJ72,BL72,BN72,BP72,BR72,BT72,BV72,BX72,BZ72,CB72,CD72,CF72,CH72,CJ72,CL72,CN72,CP72,CR72,CT72,CV72,CX72,CZ72,DB72,DD72,DF72,DH72,DJ72,DL72)/58</f>
        <v>49.3443291451355</v>
      </c>
      <c r="DP72" s="52">
        <f>SUM(SUM(C72,E72,G72,I72,K72,M72,O72,Q72,S72,U72,W72,Y72,AA72,AC72,AE72,AG72,AI72,AK72,AM72,AO72,AQ72,AS72,AU72,AW72,AY72,BA72,BC72,BE72,BG72,BI72),BK72,BM72,BO72,BQ72,BS72,BU72,BW72,BY72,CA72,CC72,CE72,CG72,CI72,CK72,CM72,CO72,CQ72,CS72,CU72,CW72,CY72,DA72,DC72,DE72,DG72,DI72,DK72,DM72)/58</f>
        <v>25.0574522196487</v>
      </c>
      <c r="DQ72" s="69"/>
    </row>
    <row r="73" ht="20.35" customHeight="1">
      <c r="A73" s="71">
        <v>1968</v>
      </c>
      <c r="B73" s="26">
        <v>29.5081967213115</v>
      </c>
      <c r="C73" s="33">
        <v>21.2046448087432</v>
      </c>
      <c r="D73" s="28">
        <v>34.6994535519126</v>
      </c>
      <c r="E73" s="33">
        <v>19.4314207650273</v>
      </c>
      <c r="F73" s="28">
        <v>27.0491803278689</v>
      </c>
      <c r="G73" s="33">
        <v>27.5726775956284</v>
      </c>
      <c r="H73" s="28">
        <v>33.0578512396694</v>
      </c>
      <c r="I73" s="33">
        <v>18.9460055096419</v>
      </c>
      <c r="J73" s="28">
        <v>35.5191256830601</v>
      </c>
      <c r="K73" s="33">
        <v>31.9010928961749</v>
      </c>
      <c r="L73" s="28">
        <v>97.2677595628415</v>
      </c>
      <c r="M73" s="33">
        <v>26.4062841530055</v>
      </c>
      <c r="N73" s="28">
        <v>35.3424657534247</v>
      </c>
      <c r="O73" s="33">
        <v>20.772602739726</v>
      </c>
      <c r="P73" s="28">
        <v>37.7049180327869</v>
      </c>
      <c r="Q73" s="33">
        <v>31.3822404371585</v>
      </c>
      <c r="R73" s="28">
        <v>47.2527472527473</v>
      </c>
      <c r="S73" s="33">
        <v>26.6315934065934</v>
      </c>
      <c r="T73" s="28">
        <v>100</v>
      </c>
      <c r="U73" s="33">
        <v>31.7795180722892</v>
      </c>
      <c r="V73" s="28">
        <v>22.4657534246575</v>
      </c>
      <c r="W73" s="33">
        <v>29.0780821917808</v>
      </c>
      <c r="X73" s="28">
        <v>79.5013850415512</v>
      </c>
      <c r="Y73" s="33">
        <v>19.1027700831025</v>
      </c>
      <c r="Z73" s="28">
        <v>93.1318681318681</v>
      </c>
      <c r="AA73" s="33">
        <v>23.1027472527473</v>
      </c>
      <c r="AB73" s="28">
        <v>75.8904109589041</v>
      </c>
      <c r="AC73" s="33">
        <v>16.6868493150685</v>
      </c>
      <c r="AD73" s="28">
        <v>32.2404371584699</v>
      </c>
      <c r="AE73" s="33">
        <v>25.8997267759563</v>
      </c>
      <c r="AF73" s="28">
        <v>36.7123287671233</v>
      </c>
      <c r="AG73" s="33">
        <v>27.5328767123288</v>
      </c>
      <c r="AH73" s="28">
        <v>28.6516853932584</v>
      </c>
      <c r="AI73" s="33">
        <v>29.7081460674157</v>
      </c>
      <c r="AJ73" s="28">
        <v>30.0546448087432</v>
      </c>
      <c r="AK73" s="33">
        <v>24.4841530054645</v>
      </c>
      <c r="AL73" s="28">
        <v>24.0437158469945</v>
      </c>
      <c r="AM73" s="33">
        <v>31.705737704918</v>
      </c>
      <c r="AN73" s="28">
        <v>71.866295264624</v>
      </c>
      <c r="AO73" s="33">
        <v>22.7342618384401</v>
      </c>
      <c r="AP73" s="28">
        <v>94.52054794520549</v>
      </c>
      <c r="AQ73" s="33">
        <v>16.3098630136986</v>
      </c>
      <c r="AR73" s="28">
        <v>94.90084985835691</v>
      </c>
      <c r="AS73" s="33">
        <v>21.5402266288952</v>
      </c>
      <c r="AT73" s="28">
        <v>36.3387978142077</v>
      </c>
      <c r="AU73" s="33">
        <v>17.4857923497268</v>
      </c>
      <c r="AV73" s="28">
        <v>23.6263736263736</v>
      </c>
      <c r="AW73" s="33">
        <v>27.764010989011</v>
      </c>
      <c r="AX73" s="28">
        <v>47.752808988764</v>
      </c>
      <c r="AY73" s="33">
        <v>33.0530898876404</v>
      </c>
      <c r="AZ73" s="28">
        <v>38.5245901639344</v>
      </c>
      <c r="BA73" s="33">
        <v>24.568306010929</v>
      </c>
      <c r="BB73" s="28">
        <v>23.224043715847</v>
      </c>
      <c r="BC73" s="33">
        <v>32.7311475409836</v>
      </c>
      <c r="BD73" s="28">
        <v>21.8579234972678</v>
      </c>
      <c r="BE73" s="33">
        <v>23.0098360655738</v>
      </c>
      <c r="BF73" s="28">
        <v>31.6939890710383</v>
      </c>
      <c r="BG73" s="33">
        <v>24.2469945355191</v>
      </c>
      <c r="BH73" s="28">
        <v>79.67032967032971</v>
      </c>
      <c r="BI73" s="33">
        <v>20.6760989010989</v>
      </c>
      <c r="BJ73" s="28">
        <v>39.6174863387978</v>
      </c>
      <c r="BK73" s="33">
        <v>22.4715846994536</v>
      </c>
      <c r="BL73" s="28">
        <v>27.8688524590164</v>
      </c>
      <c r="BM73" s="33">
        <v>16.1887978142077</v>
      </c>
      <c r="BN73" s="28">
        <v>56.7493112947658</v>
      </c>
      <c r="BO73" s="33">
        <v>30.769696969697</v>
      </c>
      <c r="BP73" s="28">
        <v>76.2295081967213</v>
      </c>
      <c r="BQ73" s="33">
        <v>15.8497267759563</v>
      </c>
      <c r="BR73" s="28">
        <v>22.9508196721311</v>
      </c>
      <c r="BS73" s="33">
        <v>26.2956284153005</v>
      </c>
      <c r="BT73" s="28">
        <v>66.1764705882353</v>
      </c>
      <c r="BU73" s="33">
        <v>33.8505882352941</v>
      </c>
      <c r="BV73" s="28">
        <v>33.0601092896175</v>
      </c>
      <c r="BW73" s="33">
        <v>28.0092896174863</v>
      </c>
      <c r="BX73" s="28">
        <v>21.8579234972678</v>
      </c>
      <c r="BY73" s="33">
        <v>20.0650273224044</v>
      </c>
      <c r="BZ73" s="28">
        <v>25.4098360655738</v>
      </c>
      <c r="CA73" s="33">
        <v>23.5087431693989</v>
      </c>
      <c r="CB73" s="28">
        <v>61.9596541786744</v>
      </c>
      <c r="CC73" s="33">
        <v>26.5368876080692</v>
      </c>
      <c r="CD73" s="28">
        <v>52.8925619834711</v>
      </c>
      <c r="CE73" s="33">
        <v>20.4809917355372</v>
      </c>
      <c r="CF73" s="28">
        <v>99.44903581267219</v>
      </c>
      <c r="CG73" s="33">
        <v>33.8393939393939</v>
      </c>
      <c r="CH73" s="28">
        <v>97.61194029850751</v>
      </c>
      <c r="CI73" s="33">
        <v>32.4310447761194</v>
      </c>
      <c r="CJ73" s="28">
        <v>26.775956284153</v>
      </c>
      <c r="CK73" s="33">
        <v>22.4286885245902</v>
      </c>
      <c r="CL73" s="28">
        <v>27.6712328767123</v>
      </c>
      <c r="CM73" s="33">
        <v>20.8506849315068</v>
      </c>
      <c r="CN73" s="28">
        <v>53.551912568306</v>
      </c>
      <c r="CO73" s="33">
        <v>22.0786885245902</v>
      </c>
      <c r="CP73" s="28">
        <v>28.2191780821918</v>
      </c>
      <c r="CQ73" s="33">
        <v>32.3304109589041</v>
      </c>
      <c r="CR73" s="28">
        <v>54.9180327868852</v>
      </c>
      <c r="CS73" s="33">
        <v>18.333606557377</v>
      </c>
      <c r="CT73" s="28">
        <v>26.775956284153</v>
      </c>
      <c r="CU73" s="33">
        <v>19.7404371584699</v>
      </c>
      <c r="CV73" s="28">
        <v>58.8235294117647</v>
      </c>
      <c r="CW73" s="33">
        <v>22.9484593837535</v>
      </c>
      <c r="CX73" s="28">
        <v>29.3150684931507</v>
      </c>
      <c r="CY73" s="33">
        <v>22.5347945205479</v>
      </c>
      <c r="CZ73" s="28">
        <v>27.2727272727273</v>
      </c>
      <c r="DA73" s="33">
        <v>32.133608815427</v>
      </c>
      <c r="DB73" s="28">
        <v>50.2732240437158</v>
      </c>
      <c r="DC73" s="33">
        <v>26.5251366120219</v>
      </c>
      <c r="DD73" s="28">
        <v>23.224043715847</v>
      </c>
      <c r="DE73" s="33">
        <v>21.7032786885246</v>
      </c>
      <c r="DF73" s="28">
        <v>45.8563535911602</v>
      </c>
      <c r="DG73" s="33">
        <v>26.4599447513812</v>
      </c>
      <c r="DH73" s="28">
        <v>27.0491803278689</v>
      </c>
      <c r="DI73" s="33">
        <v>21.5920765027322</v>
      </c>
      <c r="DJ73" s="28">
        <v>99.7267759562842</v>
      </c>
      <c r="DK73" s="33">
        <v>16.2180327868852</v>
      </c>
      <c r="DL73" s="28">
        <v>41.5300546448087</v>
      </c>
      <c r="DM73" s="33">
        <v>23.4185792349727</v>
      </c>
      <c r="DN73" s="32"/>
      <c r="DO73" s="52">
        <f>SUM(SUM(B73,D73,F73,H73,J73,L73,N73,P73,R73,T73,V73,X73,Z73,AB73,AD73,AF73,AH73,AJ73,AL73,AN73,AP73,AR73,AT73,AV73,AX73,AZ73,BB73,BD73,BF73,BH73),BJ73,BL73,BN73,BP73,BR73,BT73,BV73,BX73,BZ73,CB73,CD73,CF73,CH73,CJ73,CL73,CN73,CP73,CR73,CT73,CV73,CX73,CZ73,DB73,DD73,DF73,DH73,DJ73,DL73)/58</f>
        <v>47.7049519532469</v>
      </c>
      <c r="DP73" s="52">
        <f>SUM(SUM(C73,E73,G73,I73,K73,M73,O73,Q73,S73,U73,W73,Y73,AA73,AC73,AE73,AG73,AI73,AK73,AM73,AO73,AQ73,AS73,AU73,AW73,AY73,BA73,BC73,BE73,BG73,BI73),BK73,BM73,BO73,BQ73,BS73,BU73,BW73,BY73,CA73,CC73,CE73,CG73,CI73,CK73,CM73,CO73,CQ73,CS73,CU73,CW73,CY73,DA73,DC73,DE73,DG73,DI73,DK73,DM73)/58</f>
        <v>24.6041832117981</v>
      </c>
      <c r="DQ73" s="69"/>
    </row>
    <row r="74" ht="20.35" customHeight="1">
      <c r="A74" s="71">
        <v>1969</v>
      </c>
      <c r="B74" s="26">
        <v>34.2465753424658</v>
      </c>
      <c r="C74" s="33">
        <v>21.0219178082192</v>
      </c>
      <c r="D74" s="28">
        <v>34.6153846153846</v>
      </c>
      <c r="E74" s="33">
        <v>20.7958791208791</v>
      </c>
      <c r="F74" s="28">
        <v>24.3835616438356</v>
      </c>
      <c r="G74" s="33">
        <v>28.8024657534247</v>
      </c>
      <c r="H74" s="28">
        <v>52.0891364902507</v>
      </c>
      <c r="I74" s="33">
        <v>18.7855153203343</v>
      </c>
      <c r="J74" s="28">
        <v>37.9120879120879</v>
      </c>
      <c r="K74" s="33">
        <v>32.3112637362637</v>
      </c>
      <c r="L74" s="28">
        <v>98.56321839080459</v>
      </c>
      <c r="M74" s="33">
        <v>27.0818965517241</v>
      </c>
      <c r="N74" s="28">
        <v>36.1643835616438</v>
      </c>
      <c r="O74" s="33">
        <v>22.5558904109589</v>
      </c>
      <c r="P74" s="28">
        <v>43.2876712328767</v>
      </c>
      <c r="Q74" s="33">
        <v>32.2430136986301</v>
      </c>
      <c r="R74" s="28">
        <v>54.0389972144847</v>
      </c>
      <c r="S74" s="33">
        <v>26.8782729805014</v>
      </c>
      <c r="T74" s="28">
        <v>100</v>
      </c>
      <c r="U74" s="33">
        <v>31.790306122449</v>
      </c>
      <c r="V74" s="28">
        <v>27.9452054794521</v>
      </c>
      <c r="W74" s="33">
        <v>29.0947945205479</v>
      </c>
      <c r="X74" s="28">
        <v>73.8292011019284</v>
      </c>
      <c r="Y74" s="33">
        <v>19.8633608815427</v>
      </c>
      <c r="Z74" s="28">
        <v>77.4725274725275</v>
      </c>
      <c r="AA74" s="33">
        <v>23.3354395604396</v>
      </c>
      <c r="AB74" s="28">
        <v>35.5113636363636</v>
      </c>
      <c r="AC74" s="33">
        <v>16.5985795454545</v>
      </c>
      <c r="AD74" s="28">
        <v>29.041095890411</v>
      </c>
      <c r="AE74" s="33">
        <v>27.152602739726</v>
      </c>
      <c r="AF74" s="28">
        <v>26.0061919504644</v>
      </c>
      <c r="AG74" s="33">
        <v>27.2136222910217</v>
      </c>
      <c r="AH74" s="28">
        <v>26.628895184136</v>
      </c>
      <c r="AI74" s="33">
        <v>30.9759206798867</v>
      </c>
      <c r="AJ74" s="28">
        <v>24.3835616438356</v>
      </c>
      <c r="AK74" s="33">
        <v>24.7172602739726</v>
      </c>
      <c r="AL74" s="28">
        <v>32.0754716981132</v>
      </c>
      <c r="AM74" s="33">
        <v>32.3977987421384</v>
      </c>
      <c r="AN74" s="28">
        <v>22.7397260273973</v>
      </c>
      <c r="AO74" s="33">
        <v>22.3147945205479</v>
      </c>
      <c r="AP74" s="28">
        <v>93.1318681318681</v>
      </c>
      <c r="AQ74" s="33">
        <v>16.4085164835165</v>
      </c>
      <c r="AR74" s="28">
        <v>24.7311827956989</v>
      </c>
      <c r="AS74" s="33">
        <v>20.0569892473118</v>
      </c>
      <c r="AT74" s="28">
        <v>37.8082191780822</v>
      </c>
      <c r="AU74" s="33">
        <v>17.2572602739726</v>
      </c>
      <c r="AV74" s="28">
        <v>26.8698060941828</v>
      </c>
      <c r="AW74" s="33">
        <v>28.6576177285319</v>
      </c>
      <c r="AX74" s="28">
        <v>42.3295454545455</v>
      </c>
      <c r="AY74" s="33">
        <v>33.4497159090909</v>
      </c>
      <c r="AZ74" s="28">
        <v>28.8461538461538</v>
      </c>
      <c r="BA74" s="33">
        <v>26.2365384615385</v>
      </c>
      <c r="BB74" s="28">
        <v>28.4931506849315</v>
      </c>
      <c r="BC74" s="33">
        <v>33.0169863013699</v>
      </c>
      <c r="BD74" s="28">
        <v>23.3516483516484</v>
      </c>
      <c r="BE74" s="33">
        <v>23.3596153846154</v>
      </c>
      <c r="BF74" s="28">
        <v>26.3013698630137</v>
      </c>
      <c r="BG74" s="33">
        <v>25.8282191780822</v>
      </c>
      <c r="BH74" s="28">
        <v>62.6373626373626</v>
      </c>
      <c r="BI74" s="33">
        <v>22.618956043956</v>
      </c>
      <c r="BJ74" s="28">
        <v>41.2256267409471</v>
      </c>
      <c r="BK74" s="33">
        <v>22.2991643454039</v>
      </c>
      <c r="BL74" s="28">
        <v>26.5753424657534</v>
      </c>
      <c r="BM74" s="33">
        <v>16.6339726027397</v>
      </c>
      <c r="BN74" s="28">
        <v>93.972602739726</v>
      </c>
      <c r="BO74" s="33">
        <v>31.8120547945205</v>
      </c>
      <c r="BP74" s="28">
        <v>76.43835616438361</v>
      </c>
      <c r="BQ74" s="33">
        <v>16.3778082191781</v>
      </c>
      <c r="BR74" s="28">
        <v>19.4520547945205</v>
      </c>
      <c r="BS74" s="33">
        <v>26.5720547945205</v>
      </c>
      <c r="BT74" s="28">
        <v>74.585635359116</v>
      </c>
      <c r="BU74" s="33">
        <v>35.4593922651934</v>
      </c>
      <c r="BV74" s="28">
        <v>49.3150684931507</v>
      </c>
      <c r="BW74" s="33">
        <v>29.1684931506849</v>
      </c>
      <c r="BX74" s="28">
        <v>28.7671232876712</v>
      </c>
      <c r="BY74" s="33">
        <v>19.6109589041096</v>
      </c>
      <c r="BZ74" s="28">
        <v>24.3835616438356</v>
      </c>
      <c r="CA74" s="33">
        <v>23.0219178082192</v>
      </c>
      <c r="CB74" s="28">
        <v>30.3834808259587</v>
      </c>
      <c r="CC74" s="33">
        <v>27.2631268436578</v>
      </c>
      <c r="CD74" s="28">
        <v>47.6047904191617</v>
      </c>
      <c r="CE74" s="33">
        <v>19.577245508982</v>
      </c>
      <c r="CF74" s="28">
        <v>99.7252747252747</v>
      </c>
      <c r="CG74" s="33">
        <v>34.0442307692308</v>
      </c>
      <c r="CH74" s="28">
        <v>97.4137931034483</v>
      </c>
      <c r="CI74" s="33">
        <v>33.2347701149425</v>
      </c>
      <c r="CJ74" s="28">
        <v>28.2967032967033</v>
      </c>
      <c r="CK74" s="33">
        <v>24.3898351648352</v>
      </c>
      <c r="CL74" s="28">
        <v>29.3628808864266</v>
      </c>
      <c r="CM74" s="33">
        <v>20.604432132964</v>
      </c>
      <c r="CN74" s="28">
        <v>44.1095890410959</v>
      </c>
      <c r="CO74" s="33">
        <v>21.9849315068493</v>
      </c>
      <c r="CP74" s="28">
        <v>39.1666666666667</v>
      </c>
      <c r="CQ74" s="33">
        <v>33.3041666666667</v>
      </c>
      <c r="CR74" s="28">
        <v>52.4725274725275</v>
      </c>
      <c r="CS74" s="33">
        <v>18.1335164835165</v>
      </c>
      <c r="CT74" s="28">
        <v>29.5890410958904</v>
      </c>
      <c r="CU74" s="33">
        <v>18.9630136986301</v>
      </c>
      <c r="CV74" s="28">
        <v>38.5041551246537</v>
      </c>
      <c r="CW74" s="33">
        <v>22.8335180055402</v>
      </c>
      <c r="CX74" s="28">
        <v>30.6849315068493</v>
      </c>
      <c r="CY74" s="33">
        <v>22.0750684931507</v>
      </c>
      <c r="CZ74" s="28">
        <v>21.6438356164384</v>
      </c>
      <c r="DA74" s="33">
        <v>32.3147945205479</v>
      </c>
      <c r="DB74" s="28">
        <v>45.4794520547945</v>
      </c>
      <c r="DC74" s="33">
        <v>27.4747945205479</v>
      </c>
      <c r="DD74" s="28">
        <v>24.3835616438356</v>
      </c>
      <c r="DE74" s="33">
        <v>21.4967123287671</v>
      </c>
      <c r="DF74" s="28">
        <v>38.9502762430939</v>
      </c>
      <c r="DG74" s="33">
        <v>27.0914364640884</v>
      </c>
      <c r="DH74" s="28">
        <v>28.4931506849315</v>
      </c>
      <c r="DI74" s="33">
        <v>23.3753424657534</v>
      </c>
      <c r="DJ74" s="28">
        <v>86.3013698630137</v>
      </c>
      <c r="DK74" s="33">
        <v>16.0561643835616</v>
      </c>
      <c r="DL74" s="28">
        <v>56.145251396648</v>
      </c>
      <c r="DM74" s="33">
        <v>22.7564245810056</v>
      </c>
      <c r="DN74" s="32"/>
      <c r="DO74" s="52">
        <f>SUM(SUM(B74,D74,F74,H74,J74,L74,N74,P74,R74,T74,V74,X74,Z74,AB74,AD74,AF74,AH74,AJ74,AL74,AN74,AP74,AR74,AT74,AV74,AX74,AZ74,BB74,BD74,BF74,BH74),BJ74,BL74,BN74,BP74,BR74,BT74,BV74,BX74,BZ74,CB74,CD74,CF74,CH74,CJ74,CL74,CN74,CP74,CR74,CT74,CV74,CX74,CZ74,DB74,DD74,DF74,DH74,DJ74,DL74)/58</f>
        <v>44.6355287393529</v>
      </c>
      <c r="DP74" s="52">
        <f>SUM(SUM(C74,E74,G74,I74,K74,M74,O74,Q74,S74,U74,W74,Y74,AA74,AC74,AE74,AG74,AI74,AK74,AM74,AO74,AQ74,AS74,AU74,AW74,AY74,BA74,BC74,BE74,BG74,BI74),BK74,BM74,BO74,BQ74,BS74,BU74,BW74,BY74,CA74,CC74,CE74,CG74,CI74,CK74,CM74,CO74,CQ74,CS74,CU74,CW74,CY74,DA74,DC74,DE74,DG74,DI74,DK74,DM74)/58</f>
        <v>25.0129371001458</v>
      </c>
      <c r="DQ74" s="69"/>
    </row>
    <row r="75" ht="20.35" customHeight="1">
      <c r="A75" s="71">
        <v>1970</v>
      </c>
      <c r="B75" s="26">
        <v>24.9315068493151</v>
      </c>
      <c r="C75" s="33">
        <v>20.8315068493151</v>
      </c>
      <c r="D75" s="28">
        <v>34.2465753424658</v>
      </c>
      <c r="E75" s="33">
        <v>20.1468493150685</v>
      </c>
      <c r="F75" s="28">
        <v>33.1506849315068</v>
      </c>
      <c r="G75" s="33">
        <v>28.7142465753425</v>
      </c>
      <c r="H75" s="28">
        <v>47.0588235294118</v>
      </c>
      <c r="I75" s="33">
        <v>18.3268907563025</v>
      </c>
      <c r="J75" s="28">
        <v>40.983606557377</v>
      </c>
      <c r="K75" s="33">
        <v>31.3644808743169</v>
      </c>
      <c r="L75" s="28">
        <v>81.0958904109589</v>
      </c>
      <c r="M75" s="33">
        <v>26.773698630137</v>
      </c>
      <c r="N75" s="28">
        <v>43.013698630137</v>
      </c>
      <c r="O75" s="33">
        <v>22.5638356164384</v>
      </c>
      <c r="P75" s="28">
        <v>34.1597796143251</v>
      </c>
      <c r="Q75" s="33">
        <v>33.0198347107438</v>
      </c>
      <c r="R75" s="28">
        <v>45.4038997214485</v>
      </c>
      <c r="S75" s="33">
        <v>26.8495821727019</v>
      </c>
      <c r="T75" s="28">
        <v>70.49180327868849</v>
      </c>
      <c r="U75" s="33">
        <v>33.2371584699454</v>
      </c>
      <c r="V75" s="28">
        <v>23.2876712328767</v>
      </c>
      <c r="W75" s="33">
        <v>29.1227397260274</v>
      </c>
      <c r="X75" s="28">
        <v>74.52054794520549</v>
      </c>
      <c r="Y75" s="33">
        <v>19.8213698630137</v>
      </c>
      <c r="Z75" s="28">
        <v>87.8186968838527</v>
      </c>
      <c r="AA75" s="33">
        <v>23.1266288951841</v>
      </c>
      <c r="AB75" s="28">
        <v>43.9226519337017</v>
      </c>
      <c r="AC75" s="33">
        <v>16.2773480662983</v>
      </c>
      <c r="AD75" s="28">
        <v>24.3835616438356</v>
      </c>
      <c r="AE75" s="33">
        <v>26.5323287671233</v>
      </c>
      <c r="AF75" s="28">
        <v>26.2820512820513</v>
      </c>
      <c r="AG75" s="33">
        <v>26.6461538461538</v>
      </c>
      <c r="AH75" s="28">
        <v>29.9719887955182</v>
      </c>
      <c r="AI75" s="33">
        <v>30.5644257703081</v>
      </c>
      <c r="AJ75" s="28">
        <v>26.5753424657534</v>
      </c>
      <c r="AK75" s="33">
        <v>24.3915068493151</v>
      </c>
      <c r="AL75" s="28">
        <v>30.5555555555556</v>
      </c>
      <c r="AM75" s="33">
        <v>32.6166666666667</v>
      </c>
      <c r="AN75" s="28">
        <v>21.1699164345404</v>
      </c>
      <c r="AO75" s="33">
        <v>22.1529247910864</v>
      </c>
      <c r="AP75" s="28">
        <v>93.972602739726</v>
      </c>
      <c r="AQ75" s="33">
        <v>16.1967123287671</v>
      </c>
      <c r="AR75" s="28">
        <v>23.0769230769231</v>
      </c>
      <c r="AS75" s="33">
        <v>21.428021978022</v>
      </c>
      <c r="AT75" s="28">
        <v>91.2328767123288</v>
      </c>
      <c r="AU75" s="33">
        <v>17.1709589041096</v>
      </c>
      <c r="AV75" s="28">
        <v>27.5482093663912</v>
      </c>
      <c r="AW75" s="33">
        <v>28.2283746556474</v>
      </c>
      <c r="AX75" s="28">
        <v>51.5942028985507</v>
      </c>
      <c r="AY75" s="33">
        <v>33.3675362318841</v>
      </c>
      <c r="AZ75" s="28">
        <v>34.5205479452055</v>
      </c>
      <c r="BA75" s="33">
        <v>25.4860273972603</v>
      </c>
      <c r="BB75" s="28">
        <v>31.5068493150685</v>
      </c>
      <c r="BC75" s="33">
        <v>34.4106849315068</v>
      </c>
      <c r="BD75" s="28">
        <v>24.1095890410959</v>
      </c>
      <c r="BE75" s="33">
        <v>23.113698630137</v>
      </c>
      <c r="BF75" s="28">
        <v>33.4246575342466</v>
      </c>
      <c r="BG75" s="33">
        <v>25.4646575342466</v>
      </c>
      <c r="BH75" s="28">
        <v>50</v>
      </c>
      <c r="BI75" s="33">
        <v>22.3684065934066</v>
      </c>
      <c r="BJ75" s="28">
        <v>41.4364640883978</v>
      </c>
      <c r="BK75" s="33">
        <v>26.0502762430939</v>
      </c>
      <c r="BL75" s="28">
        <v>25.7534246575342</v>
      </c>
      <c r="BM75" s="33">
        <v>16.4479452054795</v>
      </c>
      <c r="BN75" s="28">
        <v>18.4573002754821</v>
      </c>
      <c r="BO75" s="33">
        <v>31.6338842975207</v>
      </c>
      <c r="BP75" s="28">
        <v>76.7123287671233</v>
      </c>
      <c r="BQ75" s="33">
        <v>16.4575342465753</v>
      </c>
      <c r="BR75" s="28">
        <v>22.1917808219178</v>
      </c>
      <c r="BS75" s="33">
        <v>26.5243835616438</v>
      </c>
      <c r="BT75" s="28">
        <v>40.2739726027397</v>
      </c>
      <c r="BU75" s="33">
        <v>35.3895890410959</v>
      </c>
      <c r="BV75" s="28">
        <v>78.8135593220339</v>
      </c>
      <c r="BW75" s="33">
        <v>28.9627118644068</v>
      </c>
      <c r="BX75" s="28">
        <v>22.7397260273973</v>
      </c>
      <c r="BY75" s="33">
        <v>19.401095890411</v>
      </c>
      <c r="BZ75" s="28">
        <v>28.4931506849315</v>
      </c>
      <c r="CA75" s="33">
        <v>22.9994520547945</v>
      </c>
      <c r="CB75" s="28">
        <v>23.7012987012987</v>
      </c>
      <c r="CC75" s="33">
        <v>27.0834415584416</v>
      </c>
      <c r="CD75" s="28">
        <v>55.8904109589041</v>
      </c>
      <c r="CE75" s="33">
        <v>20.3230136986301</v>
      </c>
      <c r="CF75" s="28">
        <v>68.2191780821918</v>
      </c>
      <c r="CG75" s="33">
        <v>34.0660273972603</v>
      </c>
      <c r="CH75" s="28">
        <v>98.35616438356161</v>
      </c>
      <c r="CI75" s="33">
        <v>32.8608219178082</v>
      </c>
      <c r="CJ75" s="28">
        <v>29.9450549450549</v>
      </c>
      <c r="CK75" s="33">
        <v>23.9428571428571</v>
      </c>
      <c r="CL75" s="28">
        <v>18.3561643835616</v>
      </c>
      <c r="CM75" s="33">
        <v>20.3287671232877</v>
      </c>
      <c r="CN75" s="28">
        <v>40</v>
      </c>
      <c r="CO75" s="33">
        <v>22.1128767123288</v>
      </c>
      <c r="CP75" s="28">
        <v>43.6111111111111</v>
      </c>
      <c r="CQ75" s="33">
        <v>33.1647222222222</v>
      </c>
      <c r="CR75" s="28">
        <v>36.1111111111111</v>
      </c>
      <c r="CS75" s="33">
        <v>18.1263888888889</v>
      </c>
      <c r="CT75" s="28">
        <v>31.2328767123288</v>
      </c>
      <c r="CU75" s="33">
        <v>18.7158904109589</v>
      </c>
      <c r="CV75" s="28">
        <v>33.7016574585635</v>
      </c>
      <c r="CW75" s="33">
        <v>22.6814917127072</v>
      </c>
      <c r="CX75" s="28">
        <v>25.2747252747253</v>
      </c>
      <c r="CY75" s="33">
        <v>21.9461538461538</v>
      </c>
      <c r="CZ75" s="28">
        <v>29.2011019283747</v>
      </c>
      <c r="DA75" s="33">
        <v>32.0225895316804</v>
      </c>
      <c r="DB75" s="28">
        <v>54.5205479452055</v>
      </c>
      <c r="DC75" s="33">
        <v>26.6931506849315</v>
      </c>
      <c r="DD75" s="28">
        <v>26.3013698630137</v>
      </c>
      <c r="DE75" s="33">
        <v>20.9153424657534</v>
      </c>
      <c r="DF75" s="28">
        <v>39.7790055248619</v>
      </c>
      <c r="DG75" s="33">
        <v>26.2624309392265</v>
      </c>
      <c r="DH75" s="28">
        <v>23.6263736263736</v>
      </c>
      <c r="DI75" s="33">
        <v>23.2233516483516</v>
      </c>
      <c r="DJ75" s="28">
        <v>46.3013698630137</v>
      </c>
      <c r="DK75" s="33">
        <v>15.9320547945205</v>
      </c>
      <c r="DL75" s="28">
        <v>58.8235294117647</v>
      </c>
      <c r="DM75" s="33">
        <v>23.0380952380952</v>
      </c>
      <c r="DN75" s="32"/>
      <c r="DO75" s="52">
        <f>SUM(SUM(B75,D75,F75,H75,J75,L75,N75,P75,R75,T75,V75,X75,Z75,AB75,AD75,AF75,AH75,AJ75,AL75,AN75,AP75,AR75,AT75,AV75,AX75,AZ75,BB75,BD75,BF75,BH75),BJ75,BL75,BN75,BP75,BR75,BT75,BV75,BX75,BZ75,CB75,CD75,CF75,CH75,CJ75,CL75,CN75,CP75,CR75,CT75,CV75,CX75,CZ75,DB75,DD75,DF75,DH75,DJ75,DL75)/58</f>
        <v>42.1006115551834</v>
      </c>
      <c r="DP75" s="52">
        <f>SUM(SUM(C75,E75,G75,I75,K75,M75,O75,Q75,S75,U75,W75,Y75,AA75,AC75,AE75,AG75,AI75,AK75,AM75,AO75,AQ75,AS75,AU75,AW75,AY75,BA75,BC75,BE75,BG75,BI75),BK75,BM75,BO75,BQ75,BS75,BU75,BW75,BY75,CA75,CC75,CE75,CG75,CI75,CK75,CM75,CO75,CQ75,CS75,CU75,CW75,CY75,DA75,DC75,DE75,DG75,DI75,DK75,DM75)/58</f>
        <v>24.9589930471655</v>
      </c>
      <c r="DQ75" s="69"/>
    </row>
    <row r="76" ht="20.35" customHeight="1">
      <c r="A76" s="71">
        <v>1971</v>
      </c>
      <c r="B76" s="26">
        <v>36.4383561643836</v>
      </c>
      <c r="C76" s="33">
        <v>21.2252054794521</v>
      </c>
      <c r="D76" s="28">
        <v>25.7534246575342</v>
      </c>
      <c r="E76" s="33">
        <v>19.4654794520548</v>
      </c>
      <c r="F76" s="28">
        <v>29.8630136986301</v>
      </c>
      <c r="G76" s="33">
        <v>29.1528767123288</v>
      </c>
      <c r="H76" s="28">
        <v>31.3186813186813</v>
      </c>
      <c r="I76" s="33">
        <v>18.6945054945055</v>
      </c>
      <c r="J76" s="28">
        <v>31.638418079096</v>
      </c>
      <c r="K76" s="33">
        <v>31.6392655367232</v>
      </c>
      <c r="L76" s="28">
        <v>62.9120879120879</v>
      </c>
      <c r="M76" s="33">
        <v>26.6368131868132</v>
      </c>
      <c r="N76" s="28">
        <v>32.7823691460055</v>
      </c>
      <c r="O76" s="33">
        <v>21.0633608815427</v>
      </c>
      <c r="P76" s="28">
        <v>33.972602739726</v>
      </c>
      <c r="Q76" s="33">
        <v>32.0194520547945</v>
      </c>
      <c r="R76" s="28">
        <v>64.01098901098899</v>
      </c>
      <c r="S76" s="33">
        <v>26.3967032967033</v>
      </c>
      <c r="T76" s="28">
        <v>90.1098901098901</v>
      </c>
      <c r="U76" s="33">
        <v>32.6703296703297</v>
      </c>
      <c r="V76" s="28">
        <v>28.5318559556787</v>
      </c>
      <c r="W76" s="33">
        <v>29.2595567867036</v>
      </c>
      <c r="X76" s="28">
        <v>65.5555555555556</v>
      </c>
      <c r="Y76" s="33">
        <v>18.8961111111111</v>
      </c>
      <c r="Z76" s="28">
        <v>65.2054794520548</v>
      </c>
      <c r="AA76" s="33">
        <v>22.7386301369863</v>
      </c>
      <c r="AB76" s="28">
        <v>30.7692307692308</v>
      </c>
      <c r="AC76" s="33">
        <v>16.6980769230769</v>
      </c>
      <c r="AD76" s="28">
        <v>26.027397260274</v>
      </c>
      <c r="AE76" s="33">
        <v>25.8715068493151</v>
      </c>
      <c r="AF76" s="28">
        <v>29.3150684931507</v>
      </c>
      <c r="AG76" s="33">
        <v>27.48</v>
      </c>
      <c r="AH76" s="28">
        <v>26.1707988980716</v>
      </c>
      <c r="AI76" s="33">
        <v>30.2341597796143</v>
      </c>
      <c r="AJ76" s="28">
        <v>26.9230769230769</v>
      </c>
      <c r="AK76" s="33">
        <v>24.1673076923077</v>
      </c>
      <c r="AL76" s="28">
        <v>27.3480662983425</v>
      </c>
      <c r="AM76" s="33">
        <v>31.7325966850829</v>
      </c>
      <c r="AN76" s="28">
        <v>16.7123287671233</v>
      </c>
      <c r="AO76" s="33">
        <v>22.438904109589</v>
      </c>
      <c r="AP76" s="28">
        <v>78.35616438356161</v>
      </c>
      <c r="AQ76" s="33">
        <v>16.4920547945205</v>
      </c>
      <c r="AR76" s="28">
        <v>27.5</v>
      </c>
      <c r="AS76" s="33">
        <v>21.0063888888889</v>
      </c>
      <c r="AT76" s="28">
        <v>92.3287671232877</v>
      </c>
      <c r="AU76" s="33">
        <v>17.252602739726</v>
      </c>
      <c r="AV76" s="28">
        <v>29.5890410958904</v>
      </c>
      <c r="AW76" s="33">
        <v>27.9709589041096</v>
      </c>
      <c r="AX76" s="28">
        <v>49.859943977591</v>
      </c>
      <c r="AY76" s="33">
        <v>32.9943977591036</v>
      </c>
      <c r="AZ76" s="28">
        <v>23.4159779614325</v>
      </c>
      <c r="BA76" s="33">
        <v>24.9438016528926</v>
      </c>
      <c r="BB76" s="28">
        <v>30.1369863013699</v>
      </c>
      <c r="BC76" s="33">
        <v>33.8024657534247</v>
      </c>
      <c r="BD76" s="28">
        <v>27.6712328767123</v>
      </c>
      <c r="BE76" s="33">
        <v>22.8342465753425</v>
      </c>
      <c r="BF76" s="28">
        <v>34.5205479452055</v>
      </c>
      <c r="BG76" s="33">
        <v>24.9668493150685</v>
      </c>
      <c r="BH76" s="28">
        <v>46.4285714285714</v>
      </c>
      <c r="BI76" s="33">
        <v>20.8521978021978</v>
      </c>
      <c r="BJ76" s="28">
        <v>30.2197802197802</v>
      </c>
      <c r="BK76" s="33">
        <v>22.2967032967033</v>
      </c>
      <c r="BL76" s="28">
        <v>25.4794520547945</v>
      </c>
      <c r="BM76" s="33">
        <v>16.7090410958904</v>
      </c>
      <c r="BN76" s="28">
        <v>23.013698630137</v>
      </c>
      <c r="BO76" s="33">
        <v>31.018904109589</v>
      </c>
      <c r="BP76" s="28">
        <v>95.0684931506849</v>
      </c>
      <c r="BQ76" s="33">
        <v>17.0016438356164</v>
      </c>
      <c r="BR76" s="28">
        <v>29.7520661157025</v>
      </c>
      <c r="BS76" s="33">
        <v>26.5258953168044</v>
      </c>
      <c r="BT76" s="28">
        <v>15.3846153846154</v>
      </c>
      <c r="BU76" s="33">
        <v>34.3777472527473</v>
      </c>
      <c r="BV76" s="28">
        <v>58.0821917808219</v>
      </c>
      <c r="BW76" s="33">
        <v>28.972602739726</v>
      </c>
      <c r="BX76" s="28">
        <v>29.3150684931507</v>
      </c>
      <c r="BY76" s="33">
        <v>19.9153424657534</v>
      </c>
      <c r="BZ76" s="28">
        <v>29.5890410958904</v>
      </c>
      <c r="CA76" s="33">
        <v>23.3550684931507</v>
      </c>
      <c r="CB76" s="28">
        <v>25.9615384615385</v>
      </c>
      <c r="CC76" s="33">
        <v>25.9314102564103</v>
      </c>
      <c r="CD76" s="28">
        <v>48.2191780821918</v>
      </c>
      <c r="CE76" s="33">
        <v>20.5032876712329</v>
      </c>
      <c r="CF76" s="28">
        <v>29.2397660818713</v>
      </c>
      <c r="CG76" s="33">
        <v>33.1470760233918</v>
      </c>
      <c r="CH76" s="28">
        <v>96.986301369863</v>
      </c>
      <c r="CI76" s="33">
        <v>32.5569863013699</v>
      </c>
      <c r="CJ76" s="28">
        <v>28.3746556473829</v>
      </c>
      <c r="CK76" s="33">
        <v>23.0358126721763</v>
      </c>
      <c r="CL76" s="28">
        <v>19.8347107438017</v>
      </c>
      <c r="CM76" s="33">
        <v>20.4231404958678</v>
      </c>
      <c r="CN76" s="28">
        <v>45.1807228915663</v>
      </c>
      <c r="CO76" s="33">
        <v>21.8454819277108</v>
      </c>
      <c r="CP76" s="28">
        <v>38.6554621848739</v>
      </c>
      <c r="CQ76" s="33">
        <v>32.3666666666667</v>
      </c>
      <c r="CR76" s="28">
        <v>25.561797752809</v>
      </c>
      <c r="CS76" s="33">
        <v>18.4966292134831</v>
      </c>
      <c r="CT76" s="28">
        <v>24.1095890410959</v>
      </c>
      <c r="CU76" s="33">
        <v>19.5731506849315</v>
      </c>
      <c r="CV76" s="28">
        <v>36.056338028169</v>
      </c>
      <c r="CW76" s="33">
        <v>23.0856338028169</v>
      </c>
      <c r="CX76" s="28">
        <v>20.0549450549451</v>
      </c>
      <c r="CY76" s="33">
        <v>21.8626373626374</v>
      </c>
      <c r="CZ76" s="28">
        <v>22.4657534246575</v>
      </c>
      <c r="DA76" s="33">
        <v>32.1323287671233</v>
      </c>
      <c r="DB76" s="28">
        <v>57.2602739726027</v>
      </c>
      <c r="DC76" s="33">
        <v>26.4367123287671</v>
      </c>
      <c r="DD76" s="28">
        <v>27.9452054794521</v>
      </c>
      <c r="DE76" s="33">
        <v>21.3619178082192</v>
      </c>
      <c r="DF76" s="28">
        <v>63.1428571428571</v>
      </c>
      <c r="DG76" s="33">
        <v>26.592</v>
      </c>
      <c r="DH76" s="28">
        <v>21.763085399449</v>
      </c>
      <c r="DI76" s="33">
        <v>22.004958677686</v>
      </c>
      <c r="DJ76" s="28">
        <v>52.6315789473684</v>
      </c>
      <c r="DK76" s="33">
        <v>16.1801169590643</v>
      </c>
      <c r="DL76" s="28">
        <v>44.3526170798898</v>
      </c>
      <c r="DM76" s="33">
        <v>22.7925619834711</v>
      </c>
      <c r="DN76" s="32"/>
      <c r="DO76" s="52">
        <f>SUM(SUM(B76,D76,F76,H76,J76,L76,N76,P76,R76,T76,V76,X76,Z76,AB76,AD76,AF76,AH76,AJ76,AL76,AN76,AP76,AR76,AT76,AV76,AX76,AZ76,BB76,BD76,BF76,BH76),BJ76,BL76,BN76,BP76,BR76,BT76,BV76,BX76,BZ76,CB76,CD76,CF76,CH76,CJ76,CL76,CN76,CP76,CR76,CT76,CV76,CX76,CZ76,DB76,DD76,DF76,DH76,DJ76,DL76)/58</f>
        <v>39.3942535864684</v>
      </c>
      <c r="DP76" s="52">
        <f>SUM(SUM(C76,E76,G76,I76,K76,M76,O76,Q76,S76,U76,W76,Y76,AA76,AC76,AE76,AG76,AI76,AK76,AM76,AO76,AQ76,AS76,AU76,AW76,AY76,BA76,BC76,BE76,BG76,BI76),BK76,BM76,BO76,BQ76,BS76,BU76,BW76,BY76,CA76,CC76,CE76,CG76,CI76,CK76,CM76,CO76,CQ76,CS76,CU76,CW76,CY76,DA76,DC76,DE76,DG76,DI76,DK76,DM76)/58</f>
        <v>24.691349383333</v>
      </c>
      <c r="DQ76" s="69"/>
    </row>
    <row r="77" ht="20.35" customHeight="1">
      <c r="A77" s="71">
        <v>1972</v>
      </c>
      <c r="B77" s="26">
        <v>26.2295081967213</v>
      </c>
      <c r="C77" s="33">
        <v>21.7306010928962</v>
      </c>
      <c r="D77" s="28">
        <v>19.9453551912568</v>
      </c>
      <c r="E77" s="33">
        <v>21.1054644808743</v>
      </c>
      <c r="F77" s="28">
        <v>24.7252747252747</v>
      </c>
      <c r="G77" s="33">
        <v>28.8879120879121</v>
      </c>
      <c r="H77" s="28">
        <v>28.2608695652174</v>
      </c>
      <c r="I77" s="33">
        <v>19.0562111801242</v>
      </c>
      <c r="J77" s="28">
        <v>28.4931506849315</v>
      </c>
      <c r="K77" s="33">
        <v>32.5315068493151</v>
      </c>
      <c r="L77" s="28">
        <v>52.1857923497268</v>
      </c>
      <c r="M77" s="33">
        <v>27.7795081967213</v>
      </c>
      <c r="N77" s="28">
        <v>27.9452054794521</v>
      </c>
      <c r="O77" s="33">
        <v>23.4035616438356</v>
      </c>
      <c r="P77" s="28">
        <v>26.775956284153</v>
      </c>
      <c r="Q77" s="33">
        <v>32.8713114754098</v>
      </c>
      <c r="R77" s="28">
        <v>44.3213296398892</v>
      </c>
      <c r="S77" s="33">
        <v>26.0290858725762</v>
      </c>
      <c r="T77" s="28">
        <v>88.9679715302491</v>
      </c>
      <c r="U77" s="33">
        <v>31.8921708185053</v>
      </c>
      <c r="V77" s="28">
        <v>18.3060109289617</v>
      </c>
      <c r="W77" s="33">
        <v>28.2625683060109</v>
      </c>
      <c r="X77" s="28">
        <v>61.3698630136986</v>
      </c>
      <c r="Y77" s="33">
        <v>20.1117808219178</v>
      </c>
      <c r="Z77" s="28">
        <v>29.3768545994065</v>
      </c>
      <c r="AA77" s="33">
        <v>22.6747774480712</v>
      </c>
      <c r="AB77" s="28">
        <v>25.4098360655738</v>
      </c>
      <c r="AC77" s="33">
        <v>16.9907103825137</v>
      </c>
      <c r="AD77" s="28">
        <v>18.0327868852459</v>
      </c>
      <c r="AE77" s="33">
        <v>27.1844262295082</v>
      </c>
      <c r="AF77" s="28">
        <v>21.4285714285714</v>
      </c>
      <c r="AG77" s="33">
        <v>28.5126373626374</v>
      </c>
      <c r="AH77" s="28">
        <v>20.9944751381215</v>
      </c>
      <c r="AI77" s="33">
        <v>29.6486187845304</v>
      </c>
      <c r="AJ77" s="28">
        <v>21.0382513661202</v>
      </c>
      <c r="AK77" s="33">
        <v>25.3937158469945</v>
      </c>
      <c r="AL77" s="28">
        <v>33.5164835164835</v>
      </c>
      <c r="AM77" s="33">
        <v>32.2434065934066</v>
      </c>
      <c r="AN77" s="28">
        <v>11.4754098360656</v>
      </c>
      <c r="AO77" s="33">
        <v>23.0978142076503</v>
      </c>
      <c r="AP77" s="28">
        <v>67.9452054794521</v>
      </c>
      <c r="AQ77" s="33">
        <v>17.1164383561644</v>
      </c>
      <c r="AR77" s="28">
        <v>27.3224043715847</v>
      </c>
      <c r="AS77" s="33">
        <v>22.2713114754098</v>
      </c>
      <c r="AT77" s="28">
        <v>59.2896174863388</v>
      </c>
      <c r="AU77" s="33">
        <v>17.5964480874317</v>
      </c>
      <c r="AV77" s="28">
        <v>33.0601092896175</v>
      </c>
      <c r="AW77" s="33">
        <v>27.8628415300546</v>
      </c>
      <c r="AX77" s="28">
        <v>34.9315068493151</v>
      </c>
      <c r="AY77" s="33">
        <v>32.722602739726</v>
      </c>
      <c r="AZ77" s="28">
        <v>18.9944134078212</v>
      </c>
      <c r="BA77" s="33">
        <v>26.2148044692737</v>
      </c>
      <c r="BB77" s="28">
        <v>19.5054945054945</v>
      </c>
      <c r="BC77" s="33">
        <v>34.1274725274725</v>
      </c>
      <c r="BD77" s="28">
        <v>20.2185792349727</v>
      </c>
      <c r="BE77" s="33">
        <v>23.8781420765027</v>
      </c>
      <c r="BF77" s="28">
        <v>30.0546448087432</v>
      </c>
      <c r="BG77" s="33">
        <v>26.0989071038251</v>
      </c>
      <c r="BH77" s="28">
        <v>21.9178082191781</v>
      </c>
      <c r="BI77" s="33">
        <v>23.3641095890411</v>
      </c>
      <c r="BJ77" s="28">
        <v>21.0382513661202</v>
      </c>
      <c r="BK77" s="33">
        <v>23.0368852459016</v>
      </c>
      <c r="BL77" s="28">
        <v>23.5616438356164</v>
      </c>
      <c r="BM77" s="33">
        <v>17.8523287671233</v>
      </c>
      <c r="BN77" s="28">
        <v>25.1412429378531</v>
      </c>
      <c r="BO77" s="33">
        <v>31.5149717514124</v>
      </c>
      <c r="BP77" s="28">
        <v>72.6775956284153</v>
      </c>
      <c r="BQ77" s="33">
        <v>17.5606557377049</v>
      </c>
      <c r="BR77" s="28">
        <v>23.224043715847</v>
      </c>
      <c r="BS77" s="33">
        <v>25.7885245901639</v>
      </c>
      <c r="BT77" s="28">
        <v>22.0338983050847</v>
      </c>
      <c r="BU77" s="33">
        <v>35.5742937853107</v>
      </c>
      <c r="BV77" s="28">
        <v>38.0821917808219</v>
      </c>
      <c r="BW77" s="33">
        <v>30.1254794520548</v>
      </c>
      <c r="BX77" s="28">
        <v>16.3934426229508</v>
      </c>
      <c r="BY77" s="33">
        <v>20.244262295082</v>
      </c>
      <c r="BZ77" s="28">
        <v>27.5956284153005</v>
      </c>
      <c r="CA77" s="33">
        <v>24.172131147541</v>
      </c>
      <c r="CB77" s="28">
        <v>11.377245508982</v>
      </c>
      <c r="CC77" s="33">
        <v>26.687125748503</v>
      </c>
      <c r="CD77" s="28">
        <v>44.1095890410959</v>
      </c>
      <c r="CE77" s="33">
        <v>20.4364383561644</v>
      </c>
      <c r="CF77" s="28">
        <v>29.2349726775956</v>
      </c>
      <c r="CG77" s="33">
        <v>32.9811475409836</v>
      </c>
      <c r="CH77" s="28">
        <v>85.83569405099151</v>
      </c>
      <c r="CI77" s="33">
        <v>31.9447592067989</v>
      </c>
      <c r="CJ77" s="28">
        <v>19.672131147541</v>
      </c>
      <c r="CK77" s="33">
        <v>25.5352459016393</v>
      </c>
      <c r="CL77" s="28">
        <v>22.4043715846995</v>
      </c>
      <c r="CM77" s="33">
        <v>20.953825136612</v>
      </c>
      <c r="CN77" s="28">
        <v>40.1639344262295</v>
      </c>
      <c r="CO77" s="33">
        <v>22.0866120218579</v>
      </c>
      <c r="CP77" s="28">
        <v>30.3116147308782</v>
      </c>
      <c r="CQ77" s="33">
        <v>32.1745042492918</v>
      </c>
      <c r="CR77" s="28">
        <v>30.8474576271186</v>
      </c>
      <c r="CS77" s="33">
        <v>19.1071186440678</v>
      </c>
      <c r="CT77" s="28">
        <v>17.7595628415301</v>
      </c>
      <c r="CU77" s="33">
        <v>20.7071038251366</v>
      </c>
      <c r="CV77" s="28">
        <v>27.8236914600551</v>
      </c>
      <c r="CW77" s="33">
        <v>23.9085399449036</v>
      </c>
      <c r="CX77" s="28">
        <v>24.1095890410959</v>
      </c>
      <c r="CY77" s="33">
        <v>21.8493150684932</v>
      </c>
      <c r="CZ77" s="28">
        <v>10.1928374655647</v>
      </c>
      <c r="DA77" s="33">
        <v>32.1614325068871</v>
      </c>
      <c r="DB77" s="28">
        <v>45.3551912568306</v>
      </c>
      <c r="DC77" s="33">
        <v>27.966393442623</v>
      </c>
      <c r="DD77" s="28">
        <v>23.4972677595628</v>
      </c>
      <c r="DE77" s="33">
        <v>22.3319672131148</v>
      </c>
      <c r="DF77" s="28">
        <v>68.7150837988827</v>
      </c>
      <c r="DG77" s="33">
        <v>27.8941340782123</v>
      </c>
      <c r="DH77" s="28">
        <v>29.0055248618785</v>
      </c>
      <c r="DI77" s="33">
        <v>24.4947513812155</v>
      </c>
      <c r="DJ77" s="28">
        <v>41.4084507042254</v>
      </c>
      <c r="DK77" s="33">
        <v>16.6788732394366</v>
      </c>
      <c r="DL77" s="28">
        <v>36.6120218579235</v>
      </c>
      <c r="DM77" s="33">
        <v>22.7825136612022</v>
      </c>
      <c r="DN77" s="32"/>
      <c r="DO77" s="52">
        <f>SUM(SUM(B77,D77,F77,H77,J77,L77,N77,P77,R77,T77,V77,X77,Z77,AB77,AD77,AF77,AH77,AJ77,AL77,AN77,AP77,AR77,AT77,AV77,AX77,AZ77,BB77,BD77,BF77,BH77),BJ77,BL77,BN77,BP77,BR77,BT77,BV77,BX77,BZ77,CB77,CD77,CF77,CH77,CJ77,CL77,CN77,CP77,CR77,CT77,CV77,CX77,CZ77,DB77,DD77,DF77,DH77,DJ77,DL77)/58</f>
        <v>32.245222595316</v>
      </c>
      <c r="DP77" s="52">
        <f>SUM(SUM(C77,E77,G77,I77,K77,M77,O77,Q77,S77,U77,W77,Y77,AA77,AC77,AE77,AG77,AI77,AK77,AM77,AO77,AQ77,AS77,AU77,AW77,AY77,BA77,BC77,BE77,BG77,BI77),BK77,BM77,BO77,BQ77,BS77,BU77,BW77,BY77,CA77,CC77,CE77,CG77,CI77,CK77,CM77,CO77,CQ77,CS77,CU77,CW77,CY77,DA77,DC77,DE77,DG77,DI77,DK77,DM77)/58</f>
        <v>25.3312448547543</v>
      </c>
      <c r="DQ77" s="69"/>
    </row>
    <row r="78" ht="20.35" customHeight="1">
      <c r="A78" s="71">
        <v>1973</v>
      </c>
      <c r="B78" s="26">
        <v>12.3287671232877</v>
      </c>
      <c r="C78" s="33">
        <v>21.9060273972603</v>
      </c>
      <c r="D78" s="28">
        <v>6.57534246575342</v>
      </c>
      <c r="E78" s="33">
        <v>19.6778082191781</v>
      </c>
      <c r="F78" s="28">
        <v>15.9779614325069</v>
      </c>
      <c r="G78" s="33">
        <v>28.9225895316804</v>
      </c>
      <c r="H78" s="28">
        <v>13.2132132132132</v>
      </c>
      <c r="I78" s="33">
        <v>18.9012012012012</v>
      </c>
      <c r="J78" s="28">
        <v>19.6675900277008</v>
      </c>
      <c r="K78" s="33">
        <v>32.0623268698061</v>
      </c>
      <c r="L78" s="28">
        <v>36.1643835616438</v>
      </c>
      <c r="M78" s="33">
        <v>27.3706849315068</v>
      </c>
      <c r="N78" s="28">
        <v>14.8760330578512</v>
      </c>
      <c r="O78" s="33">
        <v>21.7449035812672</v>
      </c>
      <c r="P78" s="28">
        <v>14.8351648351648</v>
      </c>
      <c r="Q78" s="33">
        <v>32.6436813186813</v>
      </c>
      <c r="R78" s="28">
        <v>42.8169014084507</v>
      </c>
      <c r="S78" s="33">
        <v>27.1059154929577</v>
      </c>
      <c r="T78" s="28">
        <v>55.425219941349</v>
      </c>
      <c r="U78" s="33">
        <v>33.3431085043988</v>
      </c>
      <c r="V78" s="28">
        <v>7.94520547945205</v>
      </c>
      <c r="W78" s="33">
        <v>29.2235616438356</v>
      </c>
      <c r="X78" s="28">
        <v>21.1111111111111</v>
      </c>
      <c r="Y78" s="33">
        <v>19.0294444444444</v>
      </c>
      <c r="Z78" s="28">
        <v>17.2413793103448</v>
      </c>
      <c r="AA78" s="33">
        <v>23.657183908046</v>
      </c>
      <c r="AB78" s="28">
        <v>10.4683195592287</v>
      </c>
      <c r="AC78" s="33">
        <v>17.1617079889807</v>
      </c>
      <c r="AD78" s="28">
        <v>11.2328767123288</v>
      </c>
      <c r="AE78" s="33">
        <v>26.8194520547945</v>
      </c>
      <c r="AF78" s="28">
        <v>7.71349862258953</v>
      </c>
      <c r="AG78" s="33">
        <v>28.265564738292</v>
      </c>
      <c r="AH78" s="28">
        <v>13.6871508379888</v>
      </c>
      <c r="AI78" s="33">
        <v>30.0594972067039</v>
      </c>
      <c r="AJ78" s="28">
        <v>9.863013698630141</v>
      </c>
      <c r="AK78" s="33">
        <v>24.6969863013699</v>
      </c>
      <c r="AL78" s="28">
        <v>16.0220994475138</v>
      </c>
      <c r="AM78" s="33">
        <v>32.5969613259669</v>
      </c>
      <c r="AN78" s="28">
        <v>3.85674931129477</v>
      </c>
      <c r="AO78" s="33">
        <v>22.0077134986226</v>
      </c>
      <c r="AP78" s="28">
        <v>22.4657534246575</v>
      </c>
      <c r="AQ78" s="33">
        <v>16.8575342465753</v>
      </c>
      <c r="AR78" s="28">
        <v>16.4383561643836</v>
      </c>
      <c r="AS78" s="33">
        <v>21.4684931506849</v>
      </c>
      <c r="AT78" s="28">
        <v>27.6712328767123</v>
      </c>
      <c r="AU78" s="33">
        <v>18.1652054794521</v>
      </c>
      <c r="AV78" s="28">
        <v>18.3561643835616</v>
      </c>
      <c r="AW78" s="33">
        <v>28.4986301369863</v>
      </c>
      <c r="AX78" s="28">
        <v>18.3673469387755</v>
      </c>
      <c r="AY78" s="33">
        <v>32.9545189504373</v>
      </c>
      <c r="AZ78" s="28">
        <v>10.7438016528926</v>
      </c>
      <c r="BA78" s="33">
        <v>25.4002754820937</v>
      </c>
      <c r="BB78" s="28">
        <v>13.1868131868132</v>
      </c>
      <c r="BC78" s="33">
        <v>34.1744505494505</v>
      </c>
      <c r="BD78" s="28">
        <v>12.6373626373626</v>
      </c>
      <c r="BE78" s="33">
        <v>24.3901098901099</v>
      </c>
      <c r="BF78" s="28">
        <v>14.8351648351648</v>
      </c>
      <c r="BG78" s="33">
        <v>24.3494505494505</v>
      </c>
      <c r="BH78" s="28">
        <v>9.890109890109891</v>
      </c>
      <c r="BI78" s="33">
        <v>21.4071428571429</v>
      </c>
      <c r="BJ78" s="28">
        <v>21.0526315789474</v>
      </c>
      <c r="BK78" s="33">
        <v>21.9299168975069</v>
      </c>
      <c r="BL78" s="28">
        <v>11.2328767123288</v>
      </c>
      <c r="BM78" s="33">
        <v>17.0421917808219</v>
      </c>
      <c r="BN78" s="28">
        <v>11.142061281337</v>
      </c>
      <c r="BO78" s="33">
        <v>31.3423398328691</v>
      </c>
      <c r="BP78" s="28">
        <v>31.1111111111111</v>
      </c>
      <c r="BQ78" s="33">
        <v>16.9769444444444</v>
      </c>
      <c r="BR78" s="28">
        <v>6.8870523415978</v>
      </c>
      <c r="BS78" s="33">
        <v>26.436914600551</v>
      </c>
      <c r="BT78" s="28">
        <v>22.7963525835866</v>
      </c>
      <c r="BU78" s="33">
        <v>35.3756838905775</v>
      </c>
      <c r="BV78" s="28">
        <v>22.6519337016575</v>
      </c>
      <c r="BW78" s="33">
        <v>29.3817679558011</v>
      </c>
      <c r="BX78" s="28">
        <v>8.767123287671231</v>
      </c>
      <c r="BY78" s="33">
        <v>19.7221917808219</v>
      </c>
      <c r="BZ78" s="28">
        <v>11.5384615384615</v>
      </c>
      <c r="CA78" s="33">
        <v>23.1755494505495</v>
      </c>
      <c r="CB78" s="28">
        <v>16.7155425219941</v>
      </c>
      <c r="CC78" s="33">
        <v>27.4131964809384</v>
      </c>
      <c r="CD78" s="28">
        <v>24.1095890410959</v>
      </c>
      <c r="CE78" s="33">
        <v>20.6276712328767</v>
      </c>
      <c r="CF78" s="28">
        <v>16.0664819944598</v>
      </c>
      <c r="CG78" s="33">
        <v>33.4670360110803</v>
      </c>
      <c r="CH78" s="28">
        <v>55.3370786516854</v>
      </c>
      <c r="CI78" s="33">
        <v>32.6772471910112</v>
      </c>
      <c r="CJ78" s="28">
        <v>10.1369863013699</v>
      </c>
      <c r="CK78" s="33">
        <v>23.7986301369863</v>
      </c>
      <c r="CL78" s="28">
        <v>21.1111111111111</v>
      </c>
      <c r="CM78" s="33">
        <v>21.3475</v>
      </c>
      <c r="CN78" s="28">
        <v>49.041095890411</v>
      </c>
      <c r="CO78" s="33">
        <v>23.4424657534247</v>
      </c>
      <c r="CP78" s="28">
        <v>26.1971830985915</v>
      </c>
      <c r="CQ78" s="33">
        <v>33.1856338028169</v>
      </c>
      <c r="CR78" s="28">
        <v>53.3742331288344</v>
      </c>
      <c r="CS78" s="33">
        <v>18.9791411042945</v>
      </c>
      <c r="CT78" s="28">
        <v>12.6373626373626</v>
      </c>
      <c r="CU78" s="33">
        <v>19.9085164835165</v>
      </c>
      <c r="CV78" s="28">
        <v>14.0495867768595</v>
      </c>
      <c r="CW78" s="33">
        <v>23.8179063360882</v>
      </c>
      <c r="CX78" s="28">
        <v>11.8457300275482</v>
      </c>
      <c r="CY78" s="33">
        <v>22.666391184573</v>
      </c>
      <c r="CZ78" s="28">
        <v>12.9120879120879</v>
      </c>
      <c r="DA78" s="33">
        <v>30.1653846153846</v>
      </c>
      <c r="DB78" s="28">
        <v>21.3698630136986</v>
      </c>
      <c r="DC78" s="33">
        <v>27.5487671232877</v>
      </c>
      <c r="DD78" s="28">
        <v>15.8904109589041</v>
      </c>
      <c r="DE78" s="33">
        <v>21.8219178082192</v>
      </c>
      <c r="DF78" s="28">
        <v>51.8005540166205</v>
      </c>
      <c r="DG78" s="33">
        <v>27.5659279778393</v>
      </c>
      <c r="DH78" s="28">
        <v>30</v>
      </c>
      <c r="DI78" s="33">
        <v>22.8280555555556</v>
      </c>
      <c r="DJ78" s="28">
        <v>40.1662049861496</v>
      </c>
      <c r="DK78" s="33">
        <v>16.6606648199446</v>
      </c>
      <c r="DL78" s="28">
        <v>15.133531157270</v>
      </c>
      <c r="DM78" s="33">
        <v>23.2649851632047</v>
      </c>
      <c r="DN78" s="32"/>
      <c r="DO78" s="52">
        <f>SUM(SUM(B78,D78,F78,H78,J78,L78,N78,P78,R78,T78,V78,X78,Z78,AB78,AD78,AF78,AH78,AJ78,AL78,AN78,AP78,AR78,AT78,AV78,AX78,AZ78,BB78,BD78,BF78,BH78),BJ78,BL78,BN78,BP78,BR78,BT78,BV78,BX78,BZ78,CB78,CD78,CF78,CH78,CJ78,CL78,CN78,CP78,CR78,CT78,CV78,CX78,CZ78,DB78,DD78,DF78,DH78,DJ78,DL78)/58</f>
        <v>20.0118676639757</v>
      </c>
      <c r="DP78" s="52">
        <f>SUM(SUM(C78,E78,G78,I78,K78,M78,O78,Q78,S78,U78,W78,Y78,AA78,AC78,AE78,AG78,AI78,AK78,AM78,AO78,AQ78,AS78,AU78,AW78,AY78,BA78,BC78,BE78,BG78,BI78),BK78,BM78,BO78,BQ78,BS78,BU78,BW78,BY78,CA78,CC78,CE78,CG78,CI78,CK78,CM78,CO78,CQ78,CS78,CU78,CW78,CY78,DA78,DC78,DE78,DG78,DI78,DK78,DM78)/58</f>
        <v>25.1281494976959</v>
      </c>
      <c r="DQ78" s="69"/>
    </row>
    <row r="79" ht="20.35" customHeight="1">
      <c r="A79" s="71">
        <v>1974</v>
      </c>
      <c r="B79" s="26">
        <v>14.5205479452055</v>
      </c>
      <c r="C79" s="33">
        <v>21.2495890410959</v>
      </c>
      <c r="D79" s="28">
        <v>11.2637362637363</v>
      </c>
      <c r="E79" s="33">
        <v>20.2752747252747</v>
      </c>
      <c r="F79" s="28">
        <v>13.1506849315068</v>
      </c>
      <c r="G79" s="33">
        <v>26.632602739726</v>
      </c>
      <c r="H79" s="28">
        <v>20.891364902507</v>
      </c>
      <c r="I79" s="33">
        <v>18.933704735376</v>
      </c>
      <c r="J79" s="28">
        <v>42.7777777777778</v>
      </c>
      <c r="K79" s="33">
        <v>30.4952777777778</v>
      </c>
      <c r="L79" s="28">
        <v>38.6301369863014</v>
      </c>
      <c r="M79" s="33">
        <v>25.686301369863</v>
      </c>
      <c r="N79" s="28">
        <v>15.0684931506849</v>
      </c>
      <c r="O79" s="33">
        <v>22.24</v>
      </c>
      <c r="P79" s="28">
        <v>12.3287671232877</v>
      </c>
      <c r="Q79" s="33">
        <v>31.0619178082192</v>
      </c>
      <c r="R79" s="28">
        <v>23.6768802228412</v>
      </c>
      <c r="S79" s="33">
        <v>26.2027855153203</v>
      </c>
      <c r="T79" s="28">
        <v>58.6206896551724</v>
      </c>
      <c r="U79" s="33">
        <v>31.7905172413793</v>
      </c>
      <c r="V79" s="28">
        <v>12.8767123287671</v>
      </c>
      <c r="W79" s="33">
        <v>28.7572602739726</v>
      </c>
      <c r="X79" s="28">
        <v>18.6813186813187</v>
      </c>
      <c r="Y79" s="33">
        <v>19.5123626373626</v>
      </c>
      <c r="Z79" s="28">
        <v>20.2247191011236</v>
      </c>
      <c r="AA79" s="33">
        <v>22.5890449438202</v>
      </c>
      <c r="AB79" s="28">
        <v>22.1606648199446</v>
      </c>
      <c r="AC79" s="33">
        <v>17.0398891966759</v>
      </c>
      <c r="AD79" s="28">
        <v>9.863013698630141</v>
      </c>
      <c r="AE79" s="33">
        <v>27.4838356164384</v>
      </c>
      <c r="AF79" s="28">
        <v>12.8767123287671</v>
      </c>
      <c r="AG79" s="33">
        <v>27.4093150684932</v>
      </c>
      <c r="AH79" s="28">
        <v>8.305647840531559</v>
      </c>
      <c r="AI79" s="33">
        <v>29.4950166112957</v>
      </c>
      <c r="AJ79" s="28">
        <v>10.958904109589</v>
      </c>
      <c r="AK79" s="33">
        <v>24.0350684931507</v>
      </c>
      <c r="AL79" s="28">
        <v>12.8767123287671</v>
      </c>
      <c r="AM79" s="33">
        <v>31.3761643835616</v>
      </c>
      <c r="AN79" s="28">
        <v>1.91780821917808</v>
      </c>
      <c r="AO79" s="33">
        <v>21.7117808219178</v>
      </c>
      <c r="AP79" s="28">
        <v>27.4725274725275</v>
      </c>
      <c r="AQ79" s="33">
        <v>16.7478021978022</v>
      </c>
      <c r="AR79" s="28">
        <v>13.6986301369863</v>
      </c>
      <c r="AS79" s="33">
        <v>21.5232876712329</v>
      </c>
      <c r="AT79" s="28">
        <v>31.5186246418338</v>
      </c>
      <c r="AU79" s="33">
        <v>17.1805157593123</v>
      </c>
      <c r="AV79" s="28">
        <v>19.1780821917808</v>
      </c>
      <c r="AW79" s="33">
        <v>27.5717808219178</v>
      </c>
      <c r="AX79" s="28">
        <v>20.4419889502762</v>
      </c>
      <c r="AY79" s="33">
        <v>31.9281767955801</v>
      </c>
      <c r="AZ79" s="28">
        <v>10.1928374655647</v>
      </c>
      <c r="BA79" s="33">
        <v>26.0162534435262</v>
      </c>
      <c r="BB79" s="28">
        <v>12.0547945205479</v>
      </c>
      <c r="BC79" s="33">
        <v>31.84</v>
      </c>
      <c r="BD79" s="28">
        <v>11.9113573407202</v>
      </c>
      <c r="BE79" s="33">
        <v>22.9254847645429</v>
      </c>
      <c r="BF79" s="28">
        <v>15.8904109589041</v>
      </c>
      <c r="BG79" s="33">
        <v>24.0958904109589</v>
      </c>
      <c r="BH79" s="28">
        <v>13.972602739726</v>
      </c>
      <c r="BI79" s="33">
        <v>21.6915068493151</v>
      </c>
      <c r="BJ79" s="28">
        <v>16.1111111111111</v>
      </c>
      <c r="BK79" s="33">
        <v>21.7372222222222</v>
      </c>
      <c r="BL79" s="28">
        <v>13.4246575342466</v>
      </c>
      <c r="BM79" s="33">
        <v>16.9679452054795</v>
      </c>
      <c r="BN79" s="28">
        <v>9.61538461538462</v>
      </c>
      <c r="BO79" s="33">
        <v>30.3263736263736</v>
      </c>
      <c r="BP79" s="28">
        <v>35.0684931506849</v>
      </c>
      <c r="BQ79" s="33">
        <v>17.3553424657534</v>
      </c>
      <c r="BR79" s="28">
        <v>10.1648351648352</v>
      </c>
      <c r="BS79" s="33">
        <v>25.8428571428571</v>
      </c>
      <c r="BT79" s="28">
        <v>4.95867768595041</v>
      </c>
      <c r="BU79" s="33">
        <v>33.9633608815427</v>
      </c>
      <c r="BV79" s="28">
        <v>14.404432132964</v>
      </c>
      <c r="BW79" s="33">
        <v>28.0509695290859</v>
      </c>
      <c r="BX79" s="28">
        <v>9.31506849315068</v>
      </c>
      <c r="BY79" s="33">
        <v>19.7295890410959</v>
      </c>
      <c r="BZ79" s="28">
        <v>15.0684931506849</v>
      </c>
      <c r="CA79" s="33">
        <v>22.4723287671233</v>
      </c>
      <c r="CB79" s="28">
        <v>7.18390804597701</v>
      </c>
      <c r="CC79" s="33">
        <v>25.9132183908046</v>
      </c>
      <c r="CD79" s="28">
        <v>23.013698630137</v>
      </c>
      <c r="CE79" s="33">
        <v>19.6821917808219</v>
      </c>
      <c r="CF79" s="28">
        <v>14.1274238227147</v>
      </c>
      <c r="CG79" s="33">
        <v>32.0301939058172</v>
      </c>
      <c r="CH79" s="28">
        <v>54.7945205479452</v>
      </c>
      <c r="CI79" s="33">
        <v>32.5575342465753</v>
      </c>
      <c r="CJ79" s="28">
        <v>12.6027397260274</v>
      </c>
      <c r="CK79" s="33">
        <v>24.1906849315068</v>
      </c>
      <c r="CL79" s="28">
        <v>17.3553719008264</v>
      </c>
      <c r="CM79" s="33">
        <v>20.7887052341598</v>
      </c>
      <c r="CN79" s="28">
        <v>53.3923303834808</v>
      </c>
      <c r="CO79" s="33">
        <v>22.0321533923304</v>
      </c>
      <c r="CP79" s="28">
        <v>20.3342618384401</v>
      </c>
      <c r="CQ79" s="33">
        <v>32.1008356545961</v>
      </c>
      <c r="CR79" s="28">
        <v>48.936170212766</v>
      </c>
      <c r="CS79" s="33">
        <v>18.9568389057751</v>
      </c>
      <c r="CT79" s="28">
        <v>17.2602739726027</v>
      </c>
      <c r="CU79" s="33">
        <v>19.3131506849315</v>
      </c>
      <c r="CV79" s="28">
        <v>11.4705882352941</v>
      </c>
      <c r="CW79" s="33">
        <v>22.5329411764706</v>
      </c>
      <c r="CX79" s="28">
        <v>11.5384615384615</v>
      </c>
      <c r="CY79" s="33">
        <v>21.6425824175824</v>
      </c>
      <c r="CZ79" s="28">
        <v>12.7423822714681</v>
      </c>
      <c r="DA79" s="33">
        <v>30.8886426592798</v>
      </c>
      <c r="DB79" s="28">
        <v>33.4246575342466</v>
      </c>
      <c r="DC79" s="33">
        <v>25.8115068493151</v>
      </c>
      <c r="DD79" s="28">
        <v>14.7945205479452</v>
      </c>
      <c r="DE79" s="33">
        <v>21.0652054794521</v>
      </c>
      <c r="DF79" s="28">
        <v>31.1728395061728</v>
      </c>
      <c r="DG79" s="33">
        <v>26.7950617283951</v>
      </c>
      <c r="DH79" s="28">
        <v>27.9452054794521</v>
      </c>
      <c r="DI79" s="33">
        <v>23.2008219178082</v>
      </c>
      <c r="DJ79" s="28">
        <v>37.9120879120879</v>
      </c>
      <c r="DK79" s="33">
        <v>15.9340659340659</v>
      </c>
      <c r="DL79" s="28">
        <v>16.7123287671233</v>
      </c>
      <c r="DM79" s="33">
        <v>22.7024657534247</v>
      </c>
      <c r="DN79" s="32"/>
      <c r="DO79" s="52">
        <f>SUM(SUM(B79,D79,F79,H79,J79,L79,N79,P79,R79,T79,V79,X79,Z79,AB79,AD79,AF79,AH79,AJ79,AL79,AN79,AP79,AR79,AT79,AV79,AX79,AZ79,BB79,BD79,BF79,BH79),BJ79,BL79,BN79,BP79,BR79,BT79,BV79,BX79,BZ79,CB79,CD79,CF79,CH79,CJ79,CL79,CN79,CP79,CR79,CT79,CV79,CX79,CZ79,DB79,DD79,DF79,DH79,DJ79,DL79)/58</f>
        <v>19.8766909094256</v>
      </c>
      <c r="DP79" s="52">
        <f>SUM(SUM(C79,E79,G79,I79,K79,M79,O79,Q79,S79,U79,W79,Y79,AA79,AC79,AE79,AG79,AI79,AK79,AM79,AO79,AQ79,AS79,AU79,AW79,AY79,BA79,BC79,BE79,BG79,BI79),BK79,BM79,BO79,BQ79,BS79,BU79,BW79,BY79,CA79,CC79,CE79,CG79,CI79,CK79,CM79,CO79,CQ79,CS79,CU79,CW79,CY79,DA79,DC79,DE79,DG79,DI79,DK79,DM79)/58</f>
        <v>24.484193062751</v>
      </c>
      <c r="DQ79" s="69"/>
    </row>
    <row r="80" ht="20.35" customHeight="1">
      <c r="A80" s="71">
        <v>1975</v>
      </c>
      <c r="B80" s="26">
        <v>9.58904109589041</v>
      </c>
      <c r="C80" s="33">
        <v>21.6569863013699</v>
      </c>
      <c r="D80" s="28">
        <v>9.04109589041096</v>
      </c>
      <c r="E80" s="33">
        <v>20.2402739726027</v>
      </c>
      <c r="F80" s="28">
        <v>12.6027397260274</v>
      </c>
      <c r="G80" s="33">
        <v>28.2416438356164</v>
      </c>
      <c r="H80" s="28">
        <v>34.5609065155807</v>
      </c>
      <c r="I80" s="33">
        <v>19.7218130311615</v>
      </c>
      <c r="J80" s="28">
        <v>49.1666666666667</v>
      </c>
      <c r="K80" s="33">
        <v>31.4575</v>
      </c>
      <c r="L80" s="28">
        <v>32.3287671232877</v>
      </c>
      <c r="M80" s="33">
        <v>27.4090410958904</v>
      </c>
      <c r="N80" s="28">
        <v>18.6390532544379</v>
      </c>
      <c r="O80" s="33">
        <v>22.7683431952663</v>
      </c>
      <c r="P80" s="28">
        <v>15.3424657534247</v>
      </c>
      <c r="Q80" s="33">
        <v>32.3383561643836</v>
      </c>
      <c r="R80" s="28">
        <v>22.7397260273973</v>
      </c>
      <c r="S80" s="33">
        <v>26.4964383561644</v>
      </c>
      <c r="T80" s="28">
        <v>46.0264900662252</v>
      </c>
      <c r="U80" s="33">
        <v>32.1208609271523</v>
      </c>
      <c r="V80" s="28">
        <v>10.4109589041096</v>
      </c>
      <c r="W80" s="33">
        <v>28.7345205479452</v>
      </c>
      <c r="X80" s="28">
        <v>21.8836565096953</v>
      </c>
      <c r="Y80" s="33">
        <v>19.8052631578947</v>
      </c>
      <c r="Z80" s="28">
        <v>15.8904109589041</v>
      </c>
      <c r="AA80" s="33">
        <v>23.0865753424658</v>
      </c>
      <c r="AB80" s="28">
        <v>19.327731092437</v>
      </c>
      <c r="AC80" s="33">
        <v>16.9935574229692</v>
      </c>
      <c r="AD80" s="28">
        <v>10.1369863013699</v>
      </c>
      <c r="AE80" s="33">
        <v>27.0890410958904</v>
      </c>
      <c r="AF80" s="28">
        <v>10.958904109589</v>
      </c>
      <c r="AG80" s="33">
        <v>28.087397260274</v>
      </c>
      <c r="AH80" s="28">
        <v>14.1242937853107</v>
      </c>
      <c r="AI80" s="33">
        <v>29.6019774011299</v>
      </c>
      <c r="AJ80" s="28">
        <v>10.6849315068493</v>
      </c>
      <c r="AK80" s="33">
        <v>25.8468493150685</v>
      </c>
      <c r="AL80" s="28">
        <v>12.6027397260274</v>
      </c>
      <c r="AM80" s="33">
        <v>32.3441095890411</v>
      </c>
      <c r="AN80" s="28">
        <v>0.824175824175824</v>
      </c>
      <c r="AO80" s="33">
        <v>22.7321428571429</v>
      </c>
      <c r="AP80" s="28">
        <v>26.3013698630137</v>
      </c>
      <c r="AQ80" s="33">
        <v>16.6679452054795</v>
      </c>
      <c r="AR80" s="28">
        <v>13.4246575342466</v>
      </c>
      <c r="AS80" s="33">
        <v>21.418904109589</v>
      </c>
      <c r="AT80" s="28">
        <v>22.7397260273973</v>
      </c>
      <c r="AU80" s="33">
        <v>17.7778082191781</v>
      </c>
      <c r="AV80" s="28">
        <v>15.3846153846154</v>
      </c>
      <c r="AW80" s="33">
        <v>28.1445054945055</v>
      </c>
      <c r="AX80" s="28">
        <v>23.3516483516484</v>
      </c>
      <c r="AY80" s="33">
        <v>32.2739010989011</v>
      </c>
      <c r="AZ80" s="28">
        <v>11.5068493150685</v>
      </c>
      <c r="BA80" s="33">
        <v>25.6213698630137</v>
      </c>
      <c r="BB80" s="28">
        <v>19.4520547945205</v>
      </c>
      <c r="BC80" s="33">
        <v>33.06</v>
      </c>
      <c r="BD80" s="28">
        <v>16.4835164835165</v>
      </c>
      <c r="BE80" s="33">
        <v>23.2634615384615</v>
      </c>
      <c r="BF80" s="28">
        <v>12.6027397260274</v>
      </c>
      <c r="BG80" s="33">
        <v>24.1301369863014</v>
      </c>
      <c r="BH80" s="28">
        <v>12.6373626373626</v>
      </c>
      <c r="BI80" s="33">
        <v>21.8467032967033</v>
      </c>
      <c r="BJ80" s="28">
        <v>22.2841225626741</v>
      </c>
      <c r="BK80" s="33">
        <v>22.7161559888579</v>
      </c>
      <c r="BL80" s="28">
        <v>9.31506849315068</v>
      </c>
      <c r="BM80" s="33">
        <v>16.5986301369863</v>
      </c>
      <c r="BN80" s="28">
        <v>18.3561643835616</v>
      </c>
      <c r="BO80" s="33">
        <v>31.1906849315068</v>
      </c>
      <c r="BP80" s="28">
        <v>47.6712328767123</v>
      </c>
      <c r="BQ80" s="33">
        <v>16.9093150684932</v>
      </c>
      <c r="BR80" s="28">
        <v>10.958904109589</v>
      </c>
      <c r="BS80" s="33">
        <v>25.9742465753425</v>
      </c>
      <c r="BT80" s="28">
        <v>15.6164383561644</v>
      </c>
      <c r="BU80" s="33">
        <v>34.4523287671233</v>
      </c>
      <c r="BV80" s="28">
        <v>7.12328767123288</v>
      </c>
      <c r="BW80" s="33">
        <v>28.6969863013699</v>
      </c>
      <c r="BX80" s="28">
        <v>10.4109589041096</v>
      </c>
      <c r="BY80" s="33">
        <v>19.7586301369863</v>
      </c>
      <c r="BZ80" s="28">
        <v>16.1643835616438</v>
      </c>
      <c r="CA80" s="33">
        <v>23.4539726027397</v>
      </c>
      <c r="CB80" s="28">
        <v>14.8760330578512</v>
      </c>
      <c r="CC80" s="33">
        <v>26.5192837465565</v>
      </c>
      <c r="CD80" s="28">
        <v>28.2191780821918</v>
      </c>
      <c r="CE80" s="33">
        <v>20.1756164383562</v>
      </c>
      <c r="CF80" s="28">
        <v>13.968253968254</v>
      </c>
      <c r="CG80" s="33">
        <v>32.7498412698413</v>
      </c>
      <c r="CH80" s="28">
        <v>51.7808219178082</v>
      </c>
      <c r="CI80" s="33">
        <v>32.6054794520548</v>
      </c>
      <c r="CJ80" s="28">
        <v>9.58904109589041</v>
      </c>
      <c r="CK80" s="33">
        <v>24.2832876712329</v>
      </c>
      <c r="CL80" s="28">
        <v>15.2354570637119</v>
      </c>
      <c r="CM80" s="33">
        <v>20.7623268698061</v>
      </c>
      <c r="CN80" s="28">
        <v>51.4195583596215</v>
      </c>
      <c r="CO80" s="33">
        <v>22.1454258675079</v>
      </c>
      <c r="CP80" s="28">
        <v>31.9088319088319</v>
      </c>
      <c r="CQ80" s="33">
        <v>32.5538461538462</v>
      </c>
      <c r="CR80" s="28">
        <v>34.7962382445141</v>
      </c>
      <c r="CS80" s="33">
        <v>18.6802507836991</v>
      </c>
      <c r="CT80" s="28">
        <v>9.863013698630141</v>
      </c>
      <c r="CU80" s="33">
        <v>19.4454794520548</v>
      </c>
      <c r="CV80" s="28">
        <v>9.91253644314869</v>
      </c>
      <c r="CW80" s="33">
        <v>23.368221574344</v>
      </c>
      <c r="CX80" s="28">
        <v>9.917355371900831</v>
      </c>
      <c r="CY80" s="33">
        <v>22.4088154269972</v>
      </c>
      <c r="CZ80" s="28">
        <v>14.7540983606557</v>
      </c>
      <c r="DA80" s="33">
        <v>30.4964480874317</v>
      </c>
      <c r="DB80" s="28">
        <v>23.5616438356164</v>
      </c>
      <c r="DC80" s="33">
        <v>27.4142465753425</v>
      </c>
      <c r="DD80" s="28">
        <v>13.1506849315068</v>
      </c>
      <c r="DE80" s="33">
        <v>22.1312328767123</v>
      </c>
      <c r="DF80" s="28">
        <v>25.414364640884</v>
      </c>
      <c r="DG80" s="33">
        <v>26.939226519337</v>
      </c>
      <c r="DH80" s="28">
        <v>24.1095890410959</v>
      </c>
      <c r="DI80" s="33">
        <v>23.2112328767123</v>
      </c>
      <c r="DJ80" s="28">
        <v>34.7945205479452</v>
      </c>
      <c r="DK80" s="33">
        <v>16.5260273972603</v>
      </c>
      <c r="DL80" s="28">
        <v>15.4494382022472</v>
      </c>
      <c r="DM80" s="33">
        <v>22.8219101123596</v>
      </c>
      <c r="DN80" s="32"/>
      <c r="DO80" s="52">
        <f>SUM(SUM(B80,D80,F80,H80,J80,L80,N80,P80,R80,T80,V80,X80,Z80,AB80,AD80,AF80,AH80,AJ80,AL80,AN80,AP80,AR80,AT80,AV80,AX80,AZ80,BB80,BD80,BF80,BH80),BJ80,BL80,BN80,BP80,BR80,BT80,BV80,BX80,BZ80,CB80,CD80,CF80,CH80,CJ80,CL80,CN80,CP80,CR80,CT80,CV80,CX80,CZ80,DB80,DD80,DF80,DH80,DJ80,DL80)/58</f>
        <v>19.6790948387307</v>
      </c>
      <c r="DP80" s="52">
        <f>SUM(SUM(C80,E80,G80,I80,K80,M80,O80,Q80,S80,U80,W80,Y80,AA80,AC80,AE80,AG80,AI80,AK80,AM80,AO80,AQ80,AS80,AU80,AW80,AY80,BA80,BC80,BE80,BG80,BI80),BK80,BM80,BO80,BQ80,BS80,BU80,BW80,BY80,CA80,CC80,CE80,CG80,CI80,CK80,CM80,CO80,CQ80,CS80,CU80,CW80,CY80,DA80,DC80,DE80,DG80,DI80,DK80,DM80)/58</f>
        <v>24.9304582128004</v>
      </c>
      <c r="DQ80" s="69"/>
    </row>
    <row r="81" ht="20.35" customHeight="1">
      <c r="A81" s="71">
        <v>1976</v>
      </c>
      <c r="B81" s="26">
        <v>16.6666666666667</v>
      </c>
      <c r="C81" s="33">
        <v>21.0633879781421</v>
      </c>
      <c r="D81" s="28">
        <v>10.9289617486339</v>
      </c>
      <c r="E81" s="33">
        <v>20.6215846994536</v>
      </c>
      <c r="F81" s="28">
        <v>6.83060109289617</v>
      </c>
      <c r="G81" s="33">
        <v>27.3265027322404</v>
      </c>
      <c r="H81" s="28">
        <v>31.8559556786704</v>
      </c>
      <c r="I81" s="33">
        <v>18.8770083102493</v>
      </c>
      <c r="J81" s="28">
        <v>46.9026548672566</v>
      </c>
      <c r="K81" s="33">
        <v>30.3569321533923</v>
      </c>
      <c r="L81" s="28">
        <v>34.7945205479452</v>
      </c>
      <c r="M81" s="33">
        <v>25.913698630137</v>
      </c>
      <c r="N81" s="28">
        <v>25</v>
      </c>
      <c r="O81" s="33">
        <v>22.8861111111111</v>
      </c>
      <c r="P81" s="28">
        <v>10.9289617486339</v>
      </c>
      <c r="Q81" s="33">
        <v>31.5024590163934</v>
      </c>
      <c r="R81" s="28">
        <v>20.2739726027397</v>
      </c>
      <c r="S81" s="33">
        <v>26.4115068493151</v>
      </c>
      <c r="T81" s="28">
        <v>61.0526315789474</v>
      </c>
      <c r="U81" s="33">
        <v>33.3115789473684</v>
      </c>
      <c r="V81" s="28">
        <v>14.4808743169399</v>
      </c>
      <c r="W81" s="33">
        <v>28.8631147540984</v>
      </c>
      <c r="X81" s="28">
        <v>28.2967032967033</v>
      </c>
      <c r="Y81" s="33">
        <v>20.1076923076923</v>
      </c>
      <c r="Z81" s="28">
        <v>14.5604395604396</v>
      </c>
      <c r="AA81" s="33">
        <v>23.031043956044</v>
      </c>
      <c r="AB81" s="28">
        <v>18.956043956044</v>
      </c>
      <c r="AC81" s="33">
        <v>16.6450549450549</v>
      </c>
      <c r="AD81" s="28">
        <v>10.1092896174863</v>
      </c>
      <c r="AE81" s="33">
        <v>28.0431693989071</v>
      </c>
      <c r="AF81" s="28">
        <v>7.92349726775956</v>
      </c>
      <c r="AG81" s="33">
        <v>26.6445355191257</v>
      </c>
      <c r="AH81" s="28">
        <v>16.4804469273743</v>
      </c>
      <c r="AI81" s="33">
        <v>29.895251396648</v>
      </c>
      <c r="AJ81" s="28">
        <v>15.3005464480874</v>
      </c>
      <c r="AK81" s="33">
        <v>24.4956284153005</v>
      </c>
      <c r="AL81" s="28">
        <v>11.7486338797814</v>
      </c>
      <c r="AM81" s="33">
        <v>32.1800546448087</v>
      </c>
      <c r="AN81" s="28">
        <v>1.64835164835165</v>
      </c>
      <c r="AO81" s="33">
        <v>22.75</v>
      </c>
      <c r="AP81" s="28">
        <v>29.5081967213115</v>
      </c>
      <c r="AQ81" s="33">
        <v>16.5756830601093</v>
      </c>
      <c r="AR81" s="28">
        <v>13.3879781420765</v>
      </c>
      <c r="AS81" s="33">
        <v>21.907650273224</v>
      </c>
      <c r="AT81" s="28">
        <v>19.1256830601093</v>
      </c>
      <c r="AU81" s="33">
        <v>17.3142076502732</v>
      </c>
      <c r="AV81" s="28">
        <v>16.7123287671233</v>
      </c>
      <c r="AW81" s="33">
        <v>27.9824657534247</v>
      </c>
      <c r="AX81" s="28">
        <v>33.4246575342466</v>
      </c>
      <c r="AY81" s="33">
        <v>31.978904109589</v>
      </c>
      <c r="AZ81" s="28">
        <v>13.2231404958678</v>
      </c>
      <c r="BA81" s="33">
        <v>26.5096418732782</v>
      </c>
      <c r="BB81" s="28">
        <v>15.850144092219</v>
      </c>
      <c r="BC81" s="33">
        <v>32.4933717579251</v>
      </c>
      <c r="BD81" s="28">
        <v>13.6612021857923</v>
      </c>
      <c r="BE81" s="33">
        <v>23.1409836065574</v>
      </c>
      <c r="BF81" s="28">
        <v>12.2950819672131</v>
      </c>
      <c r="BG81" s="33">
        <v>25.5150273224044</v>
      </c>
      <c r="BH81" s="28">
        <v>13.091922005571</v>
      </c>
      <c r="BI81" s="33">
        <v>22.274930362117</v>
      </c>
      <c r="BJ81" s="28">
        <v>14.3250688705234</v>
      </c>
      <c r="BK81" s="33">
        <v>22.4589531680441</v>
      </c>
      <c r="BL81" s="28">
        <v>11.7486338797814</v>
      </c>
      <c r="BM81" s="33">
        <v>16.7849726775956</v>
      </c>
      <c r="BN81" s="28">
        <v>19.1780821917808</v>
      </c>
      <c r="BO81" s="33">
        <v>30.446301369863</v>
      </c>
      <c r="BP81" s="28">
        <v>36.8852459016393</v>
      </c>
      <c r="BQ81" s="33">
        <v>17.0357923497268</v>
      </c>
      <c r="BR81" s="28">
        <v>15.3005464480874</v>
      </c>
      <c r="BS81" s="33">
        <v>25.8633879781421</v>
      </c>
      <c r="BT81" s="28">
        <v>14.8351648351648</v>
      </c>
      <c r="BU81" s="33">
        <v>34.5593406593407</v>
      </c>
      <c r="BV81" s="28">
        <v>13.3879781420765</v>
      </c>
      <c r="BW81" s="33">
        <v>27.8860655737705</v>
      </c>
      <c r="BX81" s="28">
        <v>12.568306010929</v>
      </c>
      <c r="BY81" s="33">
        <v>19.6199453551913</v>
      </c>
      <c r="BZ81" s="28">
        <v>11.2021857923497</v>
      </c>
      <c r="CA81" s="33">
        <v>22.8322404371585</v>
      </c>
      <c r="CB81" s="28">
        <v>9.77653631284916</v>
      </c>
      <c r="CC81" s="33">
        <v>26.1851955307263</v>
      </c>
      <c r="CD81" s="28">
        <v>26.5753424657534</v>
      </c>
      <c r="CE81" s="33">
        <v>19.9512328767123</v>
      </c>
      <c r="CF81" s="28">
        <v>10.8882521489971</v>
      </c>
      <c r="CG81" s="33">
        <v>32.574212034384</v>
      </c>
      <c r="CH81" s="28">
        <v>57.088122605364</v>
      </c>
      <c r="CI81" s="33">
        <v>32.720306513410</v>
      </c>
      <c r="CJ81" s="28">
        <v>11.4754098360656</v>
      </c>
      <c r="CK81" s="33">
        <v>24.933606557377</v>
      </c>
      <c r="CL81" s="28">
        <v>19.7222222222222</v>
      </c>
      <c r="CM81" s="33">
        <v>20.4627777777778</v>
      </c>
      <c r="CN81" s="28">
        <v>45.4794520547945</v>
      </c>
      <c r="CO81" s="33">
        <v>22.1928767123288</v>
      </c>
      <c r="CP81" s="28">
        <v>29.3785310734463</v>
      </c>
      <c r="CQ81" s="33">
        <v>32.6700564971751</v>
      </c>
      <c r="CR81" s="28">
        <v>44.3037974683544</v>
      </c>
      <c r="CS81" s="33">
        <v>18.3376582278481</v>
      </c>
      <c r="CT81" s="28">
        <v>11.4754098360656</v>
      </c>
      <c r="CU81" s="33">
        <v>19.3767759562842</v>
      </c>
      <c r="CV81" s="28">
        <v>11.5273775216138</v>
      </c>
      <c r="CW81" s="33">
        <v>22.9325648414986</v>
      </c>
      <c r="CX81" s="28">
        <v>13.9344262295082</v>
      </c>
      <c r="CY81" s="33">
        <v>22.124043715847</v>
      </c>
      <c r="CZ81" s="28">
        <v>15.0684931506849</v>
      </c>
      <c r="DA81" s="33">
        <v>30.3646575342466</v>
      </c>
      <c r="DB81" s="28">
        <v>31.2328767123288</v>
      </c>
      <c r="DC81" s="33">
        <v>26.1027397260274</v>
      </c>
      <c r="DD81" s="28">
        <v>12.8415300546448</v>
      </c>
      <c r="DE81" s="33">
        <v>21.9786885245902</v>
      </c>
      <c r="DF81" s="28">
        <v>23.3516483516484</v>
      </c>
      <c r="DG81" s="33">
        <v>25.9211538461538</v>
      </c>
      <c r="DH81" s="28">
        <v>20.6043956043956</v>
      </c>
      <c r="DI81" s="33">
        <v>24.0326923076923</v>
      </c>
      <c r="DJ81" s="28">
        <v>16.8789808917197</v>
      </c>
      <c r="DK81" s="33">
        <v>16.337898089172</v>
      </c>
      <c r="DL81" s="28">
        <v>11.7486338797814</v>
      </c>
      <c r="DM81" s="33">
        <v>22.9139344262295</v>
      </c>
      <c r="DN81" s="32"/>
      <c r="DO81" s="52">
        <f>SUM(SUM(B81,D81,F81,H81,J81,L81,N81,P81,R81,T81,V81,X81,Z81,AB81,AD81,AF81,AH81,AJ81,AL81,AN81,AP81,AR81,AT81,AV81,AX81,AZ81,BB81,BD81,BF81,BH81),BJ81,BL81,BN81,BP81,BR81,BT81,BV81,BX81,BZ81,CB81,CD81,CF81,CH81,CJ81,CL81,CN81,CP81,CR81,CT81,CV81,CX81,CZ81,DB81,DD81,DF81,DH81,DJ81,DL81)/58</f>
        <v>19.9621161881976</v>
      </c>
      <c r="DP81" s="52">
        <f>SUM(SUM(C81,E81,G81,I81,K81,M81,O81,Q81,S81,U81,W81,Y81,AA81,AC81,AE81,AG81,AI81,AK81,AM81,AO81,AQ81,AS81,AU81,AW81,AY81,BA81,BC81,BE81,BG81,BI81),BK81,BM81,BO81,BQ81,BS81,BU81,BW81,BY81,CA81,CC81,CE81,CG81,CI81,CK81,CM81,CO81,CQ81,CS81,CU81,CW81,CY81,DA81,DC81,DE81,DG81,DI81,DK81,DM81)/58</f>
        <v>24.7624009103224</v>
      </c>
      <c r="DQ81" s="69"/>
    </row>
    <row r="82" ht="20.35" customHeight="1">
      <c r="A82" s="71">
        <v>1977</v>
      </c>
      <c r="B82" s="26">
        <v>16.2983425414365</v>
      </c>
      <c r="C82" s="33">
        <v>21.7530386740331</v>
      </c>
      <c r="D82" s="28">
        <v>14.5604395604396</v>
      </c>
      <c r="E82" s="33">
        <v>20.5381868131868</v>
      </c>
      <c r="F82" s="28">
        <v>14.7945205479452</v>
      </c>
      <c r="G82" s="33">
        <v>28.5369863013699</v>
      </c>
      <c r="H82" s="28">
        <v>13.8121546961326</v>
      </c>
      <c r="I82" s="33">
        <v>20.453591160221</v>
      </c>
      <c r="J82" s="28">
        <v>87.5</v>
      </c>
      <c r="K82" s="33">
        <v>31.5796511627907</v>
      </c>
      <c r="L82" s="28">
        <v>37.5342465753425</v>
      </c>
      <c r="M82" s="33">
        <v>27.5893150684932</v>
      </c>
      <c r="N82" s="28">
        <v>16.6204986149584</v>
      </c>
      <c r="O82" s="33">
        <v>23.090027700831</v>
      </c>
      <c r="P82" s="28">
        <v>9.863013698630141</v>
      </c>
      <c r="Q82" s="33">
        <v>32.166301369863</v>
      </c>
      <c r="R82" s="28">
        <v>13.5359116022099</v>
      </c>
      <c r="S82" s="33">
        <v>26.4848066298343</v>
      </c>
      <c r="T82" s="28">
        <v>63.6363636363636</v>
      </c>
      <c r="U82" s="33">
        <v>34.2987012987013</v>
      </c>
      <c r="V82" s="28">
        <v>14.2465753424658</v>
      </c>
      <c r="W82" s="33">
        <v>28.5619178082192</v>
      </c>
      <c r="X82" s="28">
        <v>30.0275482093664</v>
      </c>
      <c r="Y82" s="33">
        <v>19.6132231404959</v>
      </c>
      <c r="Z82" s="28">
        <v>18.956043956044</v>
      </c>
      <c r="AA82" s="33">
        <v>23.4450549450549</v>
      </c>
      <c r="AB82" s="28">
        <v>15.6593406593407</v>
      </c>
      <c r="AC82" s="33">
        <v>16.7686813186813</v>
      </c>
      <c r="AD82" s="28">
        <v>12.6027397260274</v>
      </c>
      <c r="AE82" s="33">
        <v>27.9476712328767</v>
      </c>
      <c r="AF82" s="28">
        <v>7.3972602739726</v>
      </c>
      <c r="AG82" s="33">
        <v>27.9123287671233</v>
      </c>
      <c r="AH82" s="28">
        <v>13.8504155124654</v>
      </c>
      <c r="AI82" s="33">
        <v>29.3002770083102</v>
      </c>
      <c r="AJ82" s="28">
        <v>12.3287671232877</v>
      </c>
      <c r="AK82" s="33">
        <v>26.0153424657534</v>
      </c>
      <c r="AL82" s="28">
        <v>12.9476584022039</v>
      </c>
      <c r="AM82" s="33">
        <v>31.5173553719008</v>
      </c>
      <c r="AN82" s="28">
        <v>5.21978021978022</v>
      </c>
      <c r="AO82" s="33">
        <v>23.3057692307692</v>
      </c>
      <c r="AP82" s="28">
        <v>26.5753424657534</v>
      </c>
      <c r="AQ82" s="33">
        <v>16.6624657534247</v>
      </c>
      <c r="AR82" s="28">
        <v>12.0547945205479</v>
      </c>
      <c r="AS82" s="33">
        <v>21.9756164383562</v>
      </c>
      <c r="AT82" s="28">
        <v>13.1506849315068</v>
      </c>
      <c r="AU82" s="33">
        <v>17.2641095890411</v>
      </c>
      <c r="AV82" s="28">
        <v>18.9041095890411</v>
      </c>
      <c r="AW82" s="33">
        <v>28.793698630137</v>
      </c>
      <c r="AX82" s="28">
        <v>42.7397260273973</v>
      </c>
      <c r="AY82" s="33">
        <v>31.8704109589041</v>
      </c>
      <c r="AZ82" s="28">
        <v>13.972602739726</v>
      </c>
      <c r="BA82" s="33">
        <v>26.3279452054795</v>
      </c>
      <c r="BB82" s="28">
        <v>14.2465753424658</v>
      </c>
      <c r="BC82" s="33">
        <v>33.1041095890411</v>
      </c>
      <c r="BD82" s="28">
        <v>9.863013698630141</v>
      </c>
      <c r="BE82" s="33">
        <v>24.0704109589041</v>
      </c>
      <c r="BF82" s="28">
        <v>12.0547945205479</v>
      </c>
      <c r="BG82" s="33">
        <v>26.1350684931507</v>
      </c>
      <c r="BH82" s="28">
        <v>13.2231404958678</v>
      </c>
      <c r="BI82" s="33">
        <v>22.4134986225895</v>
      </c>
      <c r="BJ82" s="28">
        <v>19.5054945054945</v>
      </c>
      <c r="BK82" s="33">
        <v>22.8760989010989</v>
      </c>
      <c r="BL82" s="28">
        <v>16.4383561643836</v>
      </c>
      <c r="BM82" s="33">
        <v>16.8835616438356</v>
      </c>
      <c r="BN82" s="28">
        <v>13.6986301369863</v>
      </c>
      <c r="BO82" s="33">
        <v>30.6054794520548</v>
      </c>
      <c r="BP82" s="28">
        <v>43.8356164383562</v>
      </c>
      <c r="BQ82" s="33">
        <v>16.6156164383562</v>
      </c>
      <c r="BR82" s="28">
        <v>10.958904109589</v>
      </c>
      <c r="BS82" s="33">
        <v>25.8679452054795</v>
      </c>
      <c r="BT82" s="28">
        <v>15.6164383561644</v>
      </c>
      <c r="BU82" s="33">
        <v>35.3821917808219</v>
      </c>
      <c r="BV82" s="28">
        <v>11.5068493150685</v>
      </c>
      <c r="BW82" s="33">
        <v>29.7375342465753</v>
      </c>
      <c r="BX82" s="28">
        <v>8.493150684931511</v>
      </c>
      <c r="BY82" s="33">
        <v>19.4654794520548</v>
      </c>
      <c r="BZ82" s="28">
        <v>17.2602739726027</v>
      </c>
      <c r="CA82" s="33">
        <v>23.7287671232877</v>
      </c>
      <c r="CB82" s="28">
        <v>15.0684931506849</v>
      </c>
      <c r="CC82" s="33">
        <v>27.4186301369863</v>
      </c>
      <c r="CD82" s="28">
        <v>24.7252747252747</v>
      </c>
      <c r="CE82" s="33">
        <v>20.289010989011</v>
      </c>
      <c r="CF82" s="28">
        <v>10.1648351648352</v>
      </c>
      <c r="CG82" s="33">
        <v>32.3722527472527</v>
      </c>
      <c r="CH82" s="28">
        <v>49.8630136986301</v>
      </c>
      <c r="CI82" s="33">
        <v>31.927397260274</v>
      </c>
      <c r="CJ82" s="28">
        <v>10.1369863013699</v>
      </c>
      <c r="CK82" s="33">
        <v>25.0416438356164</v>
      </c>
      <c r="CL82" s="28">
        <v>19.5592286501377</v>
      </c>
      <c r="CM82" s="33">
        <v>21.0545454545455</v>
      </c>
      <c r="CN82" s="28">
        <v>50.6963788300836</v>
      </c>
      <c r="CO82" s="33">
        <v>22.2298050139276</v>
      </c>
      <c r="CP82" s="28">
        <v>27.4011299435028</v>
      </c>
      <c r="CQ82" s="33">
        <v>32.9960451977401</v>
      </c>
      <c r="CR82" s="28">
        <v>43.75</v>
      </c>
      <c r="CS82" s="33">
        <v>18.6663194444444</v>
      </c>
      <c r="CT82" s="28">
        <v>13.6986301369863</v>
      </c>
      <c r="CU82" s="33">
        <v>19.9632876712329</v>
      </c>
      <c r="CV82" s="28">
        <v>10.7246376811594</v>
      </c>
      <c r="CW82" s="33">
        <v>23.7944927536232</v>
      </c>
      <c r="CX82" s="28">
        <v>12.6027397260274</v>
      </c>
      <c r="CY82" s="33">
        <v>22.6515068493151</v>
      </c>
      <c r="CZ82" s="28">
        <v>12.3626373626374</v>
      </c>
      <c r="DA82" s="33">
        <v>30.8923076923077</v>
      </c>
      <c r="DB82" s="28">
        <v>29.3150684931507</v>
      </c>
      <c r="DC82" s="33">
        <v>28.1356164383562</v>
      </c>
      <c r="DD82" s="28">
        <v>15.3424657534247</v>
      </c>
      <c r="DE82" s="33">
        <v>22.5695890410959</v>
      </c>
      <c r="DF82" s="28">
        <v>25.6198347107438</v>
      </c>
      <c r="DG82" s="33">
        <v>27.3856749311295</v>
      </c>
      <c r="DH82" s="28">
        <v>27.5482093663912</v>
      </c>
      <c r="DI82" s="33">
        <v>24.3236914600551</v>
      </c>
      <c r="DJ82" s="28">
        <v>13.1506849315068</v>
      </c>
      <c r="DK82" s="33">
        <v>16.1301369863014</v>
      </c>
      <c r="DL82" s="28">
        <v>16.986301369863</v>
      </c>
      <c r="DM82" s="33">
        <v>23.0139726027397</v>
      </c>
      <c r="DN82" s="32"/>
      <c r="DO82" s="52">
        <f>SUM(SUM(B82,D82,F82,H82,J82,L82,N82,P82,R82,T82,V82,X82,Z82,AB82,AD82,AF82,AH82,AJ82,AL82,AN82,AP82,AR82,AT82,AV82,AX82,AZ82,BB82,BD82,BF82,BH82),BJ82,BL82,BN82,BP82,BR82,BT82,BV82,BX82,BZ82,CB82,CD82,CF82,CH82,CJ82,CL82,CN82,CP82,CR82,CT82,CV82,CX82,CZ82,DB82,DD82,DF82,DH82,DJ82,DL82)/58</f>
        <v>20.5897701536187</v>
      </c>
      <c r="DP82" s="52">
        <f>SUM(SUM(C82,E82,G82,I82,K82,M82,O82,Q82,S82,U82,W82,Y82,AA82,AC82,AE82,AG82,AI82,AK82,AM82,AO82,AQ82,AS82,AU82,AW82,AY82,BA82,BC82,BE82,BG82,BI82),BK82,BM82,BO82,BQ82,BS82,BU82,BW82,BY82,CA82,CC82,CE82,CG82,CI82,CK82,CM82,CO82,CQ82,CS82,CU82,CW82,CY82,DA82,DC82,DE82,DG82,DI82,DK82,DM82)/58</f>
        <v>25.198520042363</v>
      </c>
      <c r="DQ82" s="69"/>
    </row>
    <row r="83" ht="20.35" customHeight="1">
      <c r="A83" s="71">
        <v>1978</v>
      </c>
      <c r="B83" s="26">
        <v>15.8904109589041</v>
      </c>
      <c r="C83" s="33">
        <v>21.1438356164384</v>
      </c>
      <c r="D83" s="28">
        <v>12.6027397260274</v>
      </c>
      <c r="E83" s="33">
        <v>20.781095890411</v>
      </c>
      <c r="F83" s="28">
        <v>14.2465753424658</v>
      </c>
      <c r="G83" s="33">
        <v>28.047397260274</v>
      </c>
      <c r="H83" s="28">
        <v>23.5616438356164</v>
      </c>
      <c r="I83" s="33">
        <v>18.5767123287671</v>
      </c>
      <c r="J83" s="28">
        <v>80.5389221556886</v>
      </c>
      <c r="K83" s="33">
        <v>31.4532934131737</v>
      </c>
      <c r="L83" s="28">
        <v>32.0547945205479</v>
      </c>
      <c r="M83" s="33">
        <v>26.0013698630137</v>
      </c>
      <c r="N83" s="28">
        <v>23.314606741573</v>
      </c>
      <c r="O83" s="33">
        <v>23.2859550561798</v>
      </c>
      <c r="P83" s="28">
        <v>10.4109589041096</v>
      </c>
      <c r="Q83" s="33">
        <v>31.3378082191781</v>
      </c>
      <c r="R83" s="28">
        <v>21.1538461538462</v>
      </c>
      <c r="S83" s="33">
        <v>26.2332417582418</v>
      </c>
      <c r="T83" s="28">
        <v>20</v>
      </c>
      <c r="U83" s="33">
        <v>32.6</v>
      </c>
      <c r="V83" s="28">
        <v>10.4109589041096</v>
      </c>
      <c r="W83" s="33">
        <v>28.7449315068493</v>
      </c>
      <c r="X83" s="28">
        <v>43.2876712328767</v>
      </c>
      <c r="Y83" s="33">
        <v>20.081095890411</v>
      </c>
      <c r="Z83" s="28">
        <v>13.4986225895317</v>
      </c>
      <c r="AA83" s="33">
        <v>23.1231404958678</v>
      </c>
      <c r="AB83" s="28">
        <v>14.404432132964</v>
      </c>
      <c r="AC83" s="33">
        <v>16.3396121883657</v>
      </c>
      <c r="AD83" s="28">
        <v>14.7945205479452</v>
      </c>
      <c r="AE83" s="33">
        <v>27.7860273972603</v>
      </c>
      <c r="AF83" s="28">
        <v>9.58904109589041</v>
      </c>
      <c r="AG83" s="33">
        <v>26.6030136986301</v>
      </c>
      <c r="AH83" s="28">
        <v>18.1818181818182</v>
      </c>
      <c r="AI83" s="33">
        <v>29.3573002754821</v>
      </c>
      <c r="AJ83" s="28">
        <v>13.972602739726</v>
      </c>
      <c r="AK83" s="33">
        <v>24.1627397260274</v>
      </c>
      <c r="AL83" s="28">
        <v>11.2328767123288</v>
      </c>
      <c r="AM83" s="33">
        <v>32.2476712328767</v>
      </c>
      <c r="AN83" s="28">
        <v>3.83561643835616</v>
      </c>
      <c r="AO83" s="33">
        <v>22.2591780821918</v>
      </c>
      <c r="AP83" s="28">
        <v>37.2602739726027</v>
      </c>
      <c r="AQ83" s="33">
        <v>16.2876712328767</v>
      </c>
      <c r="AR83" s="28">
        <v>12.3287671232877</v>
      </c>
      <c r="AS83" s="33">
        <v>22.0471232876712</v>
      </c>
      <c r="AT83" s="28">
        <v>23.013698630137</v>
      </c>
      <c r="AU83" s="33">
        <v>17.5241095890411</v>
      </c>
      <c r="AV83" s="28">
        <v>15.3424657534247</v>
      </c>
      <c r="AW83" s="33">
        <v>27.5276712328767</v>
      </c>
      <c r="AX83" s="28">
        <v>31.8681318681319</v>
      </c>
      <c r="AY83" s="33">
        <v>32.5598901098901</v>
      </c>
      <c r="AZ83" s="28">
        <v>13.1506849315068</v>
      </c>
      <c r="BA83" s="33">
        <v>26.4175342465753</v>
      </c>
      <c r="BB83" s="28">
        <v>13.4246575342466</v>
      </c>
      <c r="BC83" s="33">
        <v>32.6438356164384</v>
      </c>
      <c r="BD83" s="28">
        <v>13.4246575342466</v>
      </c>
      <c r="BE83" s="33">
        <v>22.5975342465753</v>
      </c>
      <c r="BF83" s="28">
        <v>14.5205479452055</v>
      </c>
      <c r="BG83" s="33">
        <v>25.3830136986301</v>
      </c>
      <c r="BH83" s="28">
        <v>12.0547945205479</v>
      </c>
      <c r="BI83" s="33">
        <v>22.3701369863014</v>
      </c>
      <c r="BJ83" s="28">
        <v>17.032967032967</v>
      </c>
      <c r="BK83" s="33">
        <v>22.2118131868132</v>
      </c>
      <c r="BL83" s="28">
        <v>12.3287671232877</v>
      </c>
      <c r="BM83" s="33">
        <v>16.7293150684932</v>
      </c>
      <c r="BN83" s="28">
        <v>15.3424657534247</v>
      </c>
      <c r="BO83" s="33">
        <v>30.2978082191781</v>
      </c>
      <c r="BP83" s="28">
        <v>50.4109589041096</v>
      </c>
      <c r="BQ83" s="33">
        <v>16.6980821917808</v>
      </c>
      <c r="BR83" s="28">
        <v>14.2465753424658</v>
      </c>
      <c r="BS83" s="33">
        <v>25.9912328767123</v>
      </c>
      <c r="BT83" s="28">
        <v>17.0868347338936</v>
      </c>
      <c r="BU83" s="33">
        <v>33.6375350140056</v>
      </c>
      <c r="BV83" s="28">
        <v>11.7808219178082</v>
      </c>
      <c r="BW83" s="33">
        <v>28.0698630136986</v>
      </c>
      <c r="BX83" s="28">
        <v>12.6027397260274</v>
      </c>
      <c r="BY83" s="33">
        <v>19.2169863013699</v>
      </c>
      <c r="BZ83" s="28">
        <v>18.9041095890411</v>
      </c>
      <c r="CA83" s="33">
        <v>22.9679452054795</v>
      </c>
      <c r="CB83" s="28">
        <v>17.4647887323944</v>
      </c>
      <c r="CC83" s="33">
        <v>25.58</v>
      </c>
      <c r="CD83" s="28">
        <v>29.6703296703297</v>
      </c>
      <c r="CE83" s="33">
        <v>20.0991758241758</v>
      </c>
      <c r="CF83" s="28">
        <v>14.2465753424658</v>
      </c>
      <c r="CG83" s="33">
        <v>33.5895890410959</v>
      </c>
      <c r="CH83" s="28">
        <v>60.4395604395604</v>
      </c>
      <c r="CI83" s="33">
        <v>32.9862637362637</v>
      </c>
      <c r="CJ83" s="28">
        <v>12.0547945205479</v>
      </c>
      <c r="CK83" s="33">
        <v>25.1197260273973</v>
      </c>
      <c r="CL83" s="28">
        <v>17.5342465753425</v>
      </c>
      <c r="CM83" s="33">
        <v>20.5854794520548</v>
      </c>
      <c r="CN83" s="28">
        <v>32.8767123287671</v>
      </c>
      <c r="CO83" s="33">
        <v>22.1495890410959</v>
      </c>
      <c r="CP83" s="28">
        <v>33.1460674157303</v>
      </c>
      <c r="CQ83" s="33">
        <v>33.1106741573034</v>
      </c>
      <c r="CR83" s="28">
        <v>47.2027972027972</v>
      </c>
      <c r="CS83" s="33">
        <v>17.8972027972028</v>
      </c>
      <c r="CT83" s="28">
        <v>7.12328767123288</v>
      </c>
      <c r="CU83" s="33">
        <v>19.3835616438356</v>
      </c>
      <c r="CV83" s="28">
        <v>9.67741935483871</v>
      </c>
      <c r="CW83" s="33">
        <v>22.3756598240469</v>
      </c>
      <c r="CX83" s="28">
        <v>6.59340659340659</v>
      </c>
      <c r="CY83" s="33">
        <v>21.7458791208791</v>
      </c>
      <c r="CZ83" s="28">
        <v>19.4520547945205</v>
      </c>
      <c r="DA83" s="33">
        <v>32.1939726027397</v>
      </c>
      <c r="DB83" s="28">
        <v>16.7123287671233</v>
      </c>
      <c r="DC83" s="33">
        <v>26.4668493150685</v>
      </c>
      <c r="DD83" s="28">
        <v>12.8767123287671</v>
      </c>
      <c r="DE83" s="33">
        <v>21.5523287671233</v>
      </c>
      <c r="DF83" s="28">
        <v>21.7032967032967</v>
      </c>
      <c r="DG83" s="33">
        <v>25.8005494505495</v>
      </c>
      <c r="DH83" s="28">
        <v>31.5934065934066</v>
      </c>
      <c r="DI83" s="33">
        <v>24.0346153846154</v>
      </c>
      <c r="DJ83" s="28">
        <v>20.6043956043956</v>
      </c>
      <c r="DK83" s="33">
        <v>15.857967032967</v>
      </c>
      <c r="DL83" s="28">
        <v>11.7808219178082</v>
      </c>
      <c r="DM83" s="33">
        <v>22.7202739726027</v>
      </c>
      <c r="DN83" s="32"/>
      <c r="DO83" s="52">
        <f>SUM(SUM(B83,D83,F83,H83,J83,L83,N83,P83,R83,T83,V83,X83,Z83,AB83,AD83,AF83,AH83,AJ83,AL83,AN83,AP83,AR83,AT83,AV83,AX83,AZ83,BB83,BD83,BF83,BH83),BJ83,BL83,BN83,BP83,BR83,BT83,BV83,BX83,BZ83,CB83,CD83,CF83,CH83,CJ83,CL83,CN83,CP83,CR83,CT83,CV83,CX83,CZ83,DB83,DD83,DF83,DH83,DJ83,DL83)/58</f>
        <v>20.4458720932314</v>
      </c>
      <c r="DP83" s="52">
        <f>SUM(SUM(C83,E83,G83,I83,K83,M83,O83,Q83,S83,U83,W83,Y83,AA83,AC83,AE83,AG83,AI83,AK83,AM83,AO83,AQ83,AS83,AU83,AW83,AY83,BA83,BC83,BE83,BG83,BI83),BK83,BM83,BO83,BQ83,BS83,BU83,BW83,BY83,CA83,CC83,CE83,CG83,CI83,CK83,CM83,CO83,CQ83,CS83,CU83,CW83,CY83,DA83,DC83,DE83,DG83,DI83,DK83,DM83)/58</f>
        <v>24.7343772140528</v>
      </c>
      <c r="DQ83" s="69"/>
    </row>
    <row r="84" ht="20.35" customHeight="1">
      <c r="A84" s="71">
        <v>1979</v>
      </c>
      <c r="B84" s="26">
        <v>14.2465753424658</v>
      </c>
      <c r="C84" s="33">
        <v>21.9452054794521</v>
      </c>
      <c r="D84" s="28">
        <v>9.31506849315068</v>
      </c>
      <c r="E84" s="33">
        <v>20.0046575342466</v>
      </c>
      <c r="F84" s="28">
        <v>10.958904109589</v>
      </c>
      <c r="G84" s="33">
        <v>29.3676712328767</v>
      </c>
      <c r="H84" s="28">
        <v>29.2817679558011</v>
      </c>
      <c r="I84" s="33">
        <v>20.4185082872928</v>
      </c>
      <c r="J84" s="28">
        <v>45.4285714285714</v>
      </c>
      <c r="K84" s="33">
        <v>32.3985714285714</v>
      </c>
      <c r="L84" s="28">
        <v>19.7802197802198</v>
      </c>
      <c r="M84" s="33">
        <v>28.1879120879121</v>
      </c>
      <c r="N84" s="28">
        <v>21.7270194986072</v>
      </c>
      <c r="O84" s="33">
        <v>22.4484679665738</v>
      </c>
      <c r="P84" s="28">
        <v>10.958904109589</v>
      </c>
      <c r="Q84" s="33">
        <v>32.2690410958904</v>
      </c>
      <c r="R84" s="28">
        <v>27.7472527472527</v>
      </c>
      <c r="S84" s="33">
        <v>26.8585164835165</v>
      </c>
      <c r="T84" s="28">
        <v>41.4634146341463</v>
      </c>
      <c r="U84" s="33">
        <v>32.6682926829268</v>
      </c>
      <c r="V84" s="28">
        <v>13.972602739726</v>
      </c>
      <c r="W84" s="33">
        <v>28.5783561643836</v>
      </c>
      <c r="X84" s="28">
        <v>43.8356164383562</v>
      </c>
      <c r="Y84" s="33">
        <v>19.9879452054795</v>
      </c>
      <c r="Z84" s="28">
        <v>18.6301369863014</v>
      </c>
      <c r="AA84" s="33">
        <v>23.2509589041096</v>
      </c>
      <c r="AB84" s="28">
        <v>20.9366391184573</v>
      </c>
      <c r="AC84" s="33">
        <v>16.870523415978</v>
      </c>
      <c r="AD84" s="28">
        <v>13.972602739726</v>
      </c>
      <c r="AE84" s="33">
        <v>27.0175342465753</v>
      </c>
      <c r="AF84" s="28">
        <v>9.863013698630141</v>
      </c>
      <c r="AG84" s="33">
        <v>29.0994520547945</v>
      </c>
      <c r="AH84" s="28">
        <v>19.6629213483146</v>
      </c>
      <c r="AI84" s="33">
        <v>29.8859550561798</v>
      </c>
      <c r="AJ84" s="28">
        <v>8.21917808219178</v>
      </c>
      <c r="AK84" s="33">
        <v>25.6268493150685</v>
      </c>
      <c r="AL84" s="28">
        <v>12.3287671232877</v>
      </c>
      <c r="AM84" s="33">
        <v>32.5616438356164</v>
      </c>
      <c r="AN84" s="28">
        <v>1.64383561643836</v>
      </c>
      <c r="AO84" s="33">
        <v>23.4358904109589</v>
      </c>
      <c r="AP84" s="28">
        <v>35.3424657534247</v>
      </c>
      <c r="AQ84" s="33">
        <v>16.8191780821918</v>
      </c>
      <c r="AR84" s="28">
        <v>13.6986301369863</v>
      </c>
      <c r="AS84" s="33">
        <v>21.5564383561644</v>
      </c>
      <c r="AT84" s="28">
        <v>17.5342465753425</v>
      </c>
      <c r="AU84" s="33">
        <v>17.5221917808219</v>
      </c>
      <c r="AV84" s="28">
        <v>17.2602739726027</v>
      </c>
      <c r="AW84" s="33">
        <v>28.7860273972603</v>
      </c>
      <c r="AX84" s="28">
        <v>42.8571428571429</v>
      </c>
      <c r="AY84" s="33">
        <v>32.281043956044</v>
      </c>
      <c r="AZ84" s="28">
        <v>15.1515151515152</v>
      </c>
      <c r="BA84" s="33">
        <v>25.6115702479339</v>
      </c>
      <c r="BB84" s="28">
        <v>11.8811881188119</v>
      </c>
      <c r="BC84" s="33">
        <v>33.1884488448845</v>
      </c>
      <c r="BD84" s="28">
        <v>10.1369863013699</v>
      </c>
      <c r="BE84" s="33">
        <v>24.3928767123288</v>
      </c>
      <c r="BF84" s="28">
        <v>13.972602739726</v>
      </c>
      <c r="BG84" s="33">
        <v>25.6350684931507</v>
      </c>
      <c r="BH84" s="28">
        <v>14.7222222222222</v>
      </c>
      <c r="BI84" s="33">
        <v>21.9911111111111</v>
      </c>
      <c r="BJ84" s="28">
        <v>14.0883977900552</v>
      </c>
      <c r="BK84" s="33">
        <v>22.8475138121547</v>
      </c>
      <c r="BL84" s="28">
        <v>13.4246575342466</v>
      </c>
      <c r="BM84" s="33">
        <v>17.193698630137</v>
      </c>
      <c r="BN84" s="28">
        <v>16.2921348314607</v>
      </c>
      <c r="BO84" s="33">
        <v>31.6342696629213</v>
      </c>
      <c r="BP84" s="28">
        <v>55.3424657534247</v>
      </c>
      <c r="BQ84" s="33">
        <v>17.0024657534247</v>
      </c>
      <c r="BR84" s="28">
        <v>13.6986301369863</v>
      </c>
      <c r="BS84" s="33">
        <v>25.9827397260274</v>
      </c>
      <c r="BT84" s="28">
        <v>27.6243093922652</v>
      </c>
      <c r="BU84" s="33">
        <v>35.2328729281768</v>
      </c>
      <c r="BV84" s="28">
        <v>12.1212121212121</v>
      </c>
      <c r="BW84" s="33">
        <v>29.1055096418733</v>
      </c>
      <c r="BX84" s="28">
        <v>10.958904109589</v>
      </c>
      <c r="BY84" s="33">
        <v>20.2761643835616</v>
      </c>
      <c r="BZ84" s="28">
        <v>14.5205479452055</v>
      </c>
      <c r="CA84" s="33">
        <v>24.1731506849315</v>
      </c>
      <c r="CB84" s="28">
        <v>14.5604395604396</v>
      </c>
      <c r="CC84" s="33">
        <v>27.5148351648352</v>
      </c>
      <c r="CD84" s="28">
        <v>26.6666666666667</v>
      </c>
      <c r="CE84" s="33">
        <v>20.2975</v>
      </c>
      <c r="CF84" s="28">
        <v>11.6343490304709</v>
      </c>
      <c r="CG84" s="33">
        <v>32.7282548476454</v>
      </c>
      <c r="CH84" s="28">
        <v>47.2527472527473</v>
      </c>
      <c r="CI84" s="33">
        <v>31.9725274725275</v>
      </c>
      <c r="CJ84" s="28">
        <v>13.972602739726</v>
      </c>
      <c r="CK84" s="33">
        <v>24.2134246575342</v>
      </c>
      <c r="CL84" s="28">
        <v>18.6301369863014</v>
      </c>
      <c r="CM84" s="33">
        <v>20.9161643835616</v>
      </c>
      <c r="CN84" s="28">
        <v>25.7617728531856</v>
      </c>
      <c r="CO84" s="33">
        <v>22.4963988919668</v>
      </c>
      <c r="CP84" s="28">
        <v>29.608938547486</v>
      </c>
      <c r="CQ84" s="33">
        <v>33.1145251396648</v>
      </c>
      <c r="CR84" s="28">
        <v>44.6096654275093</v>
      </c>
      <c r="CS84" s="33">
        <v>18.9304832713755</v>
      </c>
      <c r="CT84" s="28">
        <v>10.1369863013699</v>
      </c>
      <c r="CU84" s="33">
        <v>20.4378082191781</v>
      </c>
      <c r="CV84" s="28">
        <v>10.2409638554217</v>
      </c>
      <c r="CW84" s="33">
        <v>23.558734939759</v>
      </c>
      <c r="CX84" s="28">
        <v>6.8870523415978</v>
      </c>
      <c r="CY84" s="33">
        <v>22.3446280991736</v>
      </c>
      <c r="CZ84" s="28">
        <v>14.2857142857143</v>
      </c>
      <c r="DA84" s="33">
        <v>33.1824175824176</v>
      </c>
      <c r="DB84" s="28">
        <v>14.2857142857143</v>
      </c>
      <c r="DC84" s="33">
        <v>27.8585164835165</v>
      </c>
      <c r="DD84" s="28">
        <v>10.6849315068493</v>
      </c>
      <c r="DE84" s="33">
        <v>22.8038356164384</v>
      </c>
      <c r="DF84" s="28">
        <v>15.9340659340659</v>
      </c>
      <c r="DG84" s="33">
        <v>28.0703296703297</v>
      </c>
      <c r="DH84" s="28">
        <v>35.7142857142857</v>
      </c>
      <c r="DI84" s="33">
        <v>23.5118131868132</v>
      </c>
      <c r="DJ84" s="28">
        <v>26.8493150684932</v>
      </c>
      <c r="DK84" s="33">
        <v>16.3021917808219</v>
      </c>
      <c r="DL84" s="28">
        <v>15.0684931506849</v>
      </c>
      <c r="DM84" s="33">
        <v>23.0084931506849</v>
      </c>
      <c r="DN84" s="32"/>
      <c r="DO84" s="52">
        <f>SUM(SUM(B84,D84,F84,H84,J84,L84,N84,P84,R84,T84,V84,X84,Z84,AB84,AD84,AF84,AH84,AJ84,AL84,AN84,AP84,AR84,AT84,AV84,AX84,AZ84,BB84,BD84,BF84,BH84),BJ84,BL84,BN84,BP84,BR84,BT84,BV84,BX84,BZ84,CB84,CD84,CF84,CH84,CJ84,CL84,CN84,CP84,CR84,CT84,CV84,CX84,CZ84,DB84,DD84,DF84,DH84,DJ84,DL84)/58</f>
        <v>19.9549377059162</v>
      </c>
      <c r="DP84" s="52">
        <f>SUM(SUM(C84,E84,G84,I84,K84,M84,O84,Q84,S84,U84,W84,Y84,AA84,AC84,AE84,AG84,AI84,AK84,AM84,AO84,AQ84,AS84,AU84,AW84,AY84,BA84,BC84,BE84,BG84,BI84),BK84,BM84,BO84,BQ84,BS84,BU84,BW84,BY84,CA84,CC84,CE84,CG84,CI84,CK84,CM84,CO84,CQ84,CS84,CU84,CW84,CY84,DA84,DC84,DE84,DG84,DI84,DK84,DM84)/58</f>
        <v>25.2996064767543</v>
      </c>
      <c r="DQ84" s="69"/>
    </row>
    <row r="85" ht="20.35" customHeight="1">
      <c r="A85" s="71">
        <v>1980</v>
      </c>
      <c r="B85" s="26">
        <v>10.655737704918</v>
      </c>
      <c r="C85" s="33">
        <v>22.5084699453552</v>
      </c>
      <c r="D85" s="28">
        <v>10.3825136612022</v>
      </c>
      <c r="E85" s="33">
        <v>20.0292349726776</v>
      </c>
      <c r="F85" s="28">
        <v>10.1092896174863</v>
      </c>
      <c r="G85" s="33">
        <v>30.3292349726776</v>
      </c>
      <c r="H85" s="28">
        <v>21.4084507042254</v>
      </c>
      <c r="I85" s="33">
        <v>21.1101408450704</v>
      </c>
      <c r="J85" s="28">
        <v>9.016393442622951</v>
      </c>
      <c r="K85" s="33">
        <v>32.8467213114754</v>
      </c>
      <c r="L85" s="28">
        <v>27.8688524590164</v>
      </c>
      <c r="M85" s="33">
        <v>28.1866120218579</v>
      </c>
      <c r="N85" s="28">
        <v>19.3370165745856</v>
      </c>
      <c r="O85" s="33">
        <v>22.1944751381215</v>
      </c>
      <c r="P85" s="28">
        <v>9.04109589041096</v>
      </c>
      <c r="Q85" s="33">
        <v>32.7830136986301</v>
      </c>
      <c r="R85" s="28">
        <v>25.6983240223464</v>
      </c>
      <c r="S85" s="33">
        <v>27.3854748603352</v>
      </c>
      <c r="T85" s="28">
        <v>57.1428571428571</v>
      </c>
      <c r="U85" s="33">
        <v>33.7571428571429</v>
      </c>
      <c r="V85" s="28">
        <v>16.1643835616438</v>
      </c>
      <c r="W85" s="33">
        <v>28.7506849315068</v>
      </c>
      <c r="X85" s="28">
        <v>41.3698630136986</v>
      </c>
      <c r="Y85" s="33">
        <v>19.8142465753425</v>
      </c>
      <c r="Z85" s="28">
        <v>15.4269972451791</v>
      </c>
      <c r="AA85" s="33">
        <v>23.5228650137741</v>
      </c>
      <c r="AB85" s="28">
        <v>22.5895316804408</v>
      </c>
      <c r="AC85" s="33">
        <v>17.2716253443526</v>
      </c>
      <c r="AD85" s="28">
        <v>16.120218579235</v>
      </c>
      <c r="AE85" s="33">
        <v>27.1407103825137</v>
      </c>
      <c r="AF85" s="28">
        <v>10.655737704918</v>
      </c>
      <c r="AG85" s="33">
        <v>29.3027322404372</v>
      </c>
      <c r="AH85" s="28">
        <v>19.5054945054945</v>
      </c>
      <c r="AI85" s="33">
        <v>30.3898351648352</v>
      </c>
      <c r="AJ85" s="28">
        <v>9.562841530054641</v>
      </c>
      <c r="AK85" s="33">
        <v>26.1090163934426</v>
      </c>
      <c r="AL85" s="28">
        <v>7.92349726775956</v>
      </c>
      <c r="AM85" s="33">
        <v>32.2177595628415</v>
      </c>
      <c r="AN85" s="28">
        <v>3.27868852459016</v>
      </c>
      <c r="AO85" s="33">
        <v>23.6959016393443</v>
      </c>
      <c r="AP85" s="28">
        <v>44.8087431693989</v>
      </c>
      <c r="AQ85" s="33">
        <v>16.9401639344262</v>
      </c>
      <c r="AR85" s="28">
        <v>10.655737704918</v>
      </c>
      <c r="AS85" s="33">
        <v>22.2079234972678</v>
      </c>
      <c r="AT85" s="28">
        <v>20.4918032786885</v>
      </c>
      <c r="AU85" s="33">
        <v>17.7879781420765</v>
      </c>
      <c r="AV85" s="28">
        <v>20.2739726027397</v>
      </c>
      <c r="AW85" s="33">
        <v>29.2071232876712</v>
      </c>
      <c r="AX85" s="28">
        <v>45.6284153005464</v>
      </c>
      <c r="AY85" s="33">
        <v>32.7352459016393</v>
      </c>
      <c r="AZ85" s="28">
        <v>19.672131147541</v>
      </c>
      <c r="BA85" s="33">
        <v>25.7346994535519</v>
      </c>
      <c r="BB85" s="28">
        <v>12.707182320442</v>
      </c>
      <c r="BC85" s="33">
        <v>34.432320441989</v>
      </c>
      <c r="BD85" s="28">
        <v>15.1515151515152</v>
      </c>
      <c r="BE85" s="33">
        <v>25.3920110192837</v>
      </c>
      <c r="BF85" s="28">
        <v>15.5737704918033</v>
      </c>
      <c r="BG85" s="33">
        <v>25.8581967213115</v>
      </c>
      <c r="BH85" s="28">
        <v>12.2950819672131</v>
      </c>
      <c r="BI85" s="33">
        <v>21.9133879781421</v>
      </c>
      <c r="BJ85" s="28">
        <v>10.4972375690608</v>
      </c>
      <c r="BK85" s="33">
        <v>23.2569060773481</v>
      </c>
      <c r="BL85" s="28">
        <v>17.2131147540984</v>
      </c>
      <c r="BM85" s="33">
        <v>17.3502732240437</v>
      </c>
      <c r="BN85" s="28">
        <v>15.7593123209169</v>
      </c>
      <c r="BO85" s="33">
        <v>31.8991404011461</v>
      </c>
      <c r="BP85" s="28">
        <v>53.0054644808743</v>
      </c>
      <c r="BQ85" s="33">
        <v>17.0767759562842</v>
      </c>
      <c r="BR85" s="28">
        <v>11.5068493150685</v>
      </c>
      <c r="BS85" s="33">
        <v>26.5364383561644</v>
      </c>
      <c r="BT85" s="28">
        <v>17.8571428571429</v>
      </c>
      <c r="BU85" s="33">
        <v>35.0489010989011</v>
      </c>
      <c r="BV85" s="28">
        <v>16.0220994475138</v>
      </c>
      <c r="BW85" s="33">
        <v>29.9480662983425</v>
      </c>
      <c r="BX85" s="28">
        <v>13.1147540983607</v>
      </c>
      <c r="BY85" s="33">
        <v>20.4251366120219</v>
      </c>
      <c r="BZ85" s="28">
        <v>17.2131147540984</v>
      </c>
      <c r="CA85" s="33">
        <v>24.4404371584699</v>
      </c>
      <c r="CB85" s="28">
        <v>11.2068965517241</v>
      </c>
      <c r="CC85" s="33">
        <v>27.7580459770115</v>
      </c>
      <c r="CD85" s="28">
        <v>29.0858725761773</v>
      </c>
      <c r="CE85" s="33">
        <v>21.2130193905817</v>
      </c>
      <c r="CF85" s="28">
        <v>11.4754098360656</v>
      </c>
      <c r="CG85" s="33">
        <v>33.6887978142077</v>
      </c>
      <c r="CH85" s="28">
        <v>55.3623188405797</v>
      </c>
      <c r="CI85" s="33">
        <v>32.6985507246377</v>
      </c>
      <c r="CJ85" s="28">
        <v>12.2950819672131</v>
      </c>
      <c r="CK85" s="33">
        <v>24.074043715847</v>
      </c>
      <c r="CL85" s="28">
        <v>18.6301369863014</v>
      </c>
      <c r="CM85" s="33">
        <v>21.5331506849315</v>
      </c>
      <c r="CN85" s="28">
        <v>36.1271676300578</v>
      </c>
      <c r="CO85" s="33">
        <v>22.9751445086705</v>
      </c>
      <c r="CP85" s="28">
        <v>29.9450549450549</v>
      </c>
      <c r="CQ85" s="33">
        <v>34.1260989010989</v>
      </c>
      <c r="CR85" s="28">
        <v>46.8646864686469</v>
      </c>
      <c r="CS85" s="33">
        <v>18.9970297029703</v>
      </c>
      <c r="CT85" s="28">
        <v>9.562841530054641</v>
      </c>
      <c r="CU85" s="33">
        <v>20.4456284153005</v>
      </c>
      <c r="CV85" s="28">
        <v>15.1162790697674</v>
      </c>
      <c r="CW85" s="33">
        <v>24.1732558139535</v>
      </c>
      <c r="CX85" s="28">
        <v>8.767123287671231</v>
      </c>
      <c r="CY85" s="33">
        <v>23.0169863013699</v>
      </c>
      <c r="CZ85" s="28">
        <v>9.80392156862745</v>
      </c>
      <c r="DA85" s="33">
        <v>31.9050420168067</v>
      </c>
      <c r="DB85" s="28">
        <v>13.1147540983607</v>
      </c>
      <c r="DC85" s="33">
        <v>28.5989071038251</v>
      </c>
      <c r="DD85" s="28">
        <v>12.0218579234973</v>
      </c>
      <c r="DE85" s="33">
        <v>22.9284153005464</v>
      </c>
      <c r="DF85" s="28">
        <v>15.3005464480874</v>
      </c>
      <c r="DG85" s="33">
        <v>28.4125683060109</v>
      </c>
      <c r="DH85" s="28">
        <v>39.9449035812672</v>
      </c>
      <c r="DI85" s="33">
        <v>23.5203856749311</v>
      </c>
      <c r="DJ85" s="28">
        <v>25.4098360655738</v>
      </c>
      <c r="DK85" s="33">
        <v>16.5931693989071</v>
      </c>
      <c r="DL85" s="28">
        <v>16.120218579235</v>
      </c>
      <c r="DM85" s="33">
        <v>23.6103825136612</v>
      </c>
      <c r="DN85" s="32"/>
      <c r="DO85" s="52">
        <f>SUM(SUM(B85,D85,F85,H85,J85,L85,N85,P85,R85,T85,V85,X85,Z85,AB85,AD85,AF85,AH85,AJ85,AL85,AN85,AP85,AR85,AT85,AV85,AX85,AZ85,BB85,BD85,BF85,BH85),BJ85,BL85,BN85,BP85,BR85,BT85,BV85,BX85,BZ85,CB85,CD85,CF85,CH85,CJ85,CL85,CN85,CP85,CR85,CT85,CV85,CX85,CZ85,DB85,DD85,DF85,DH85,DJ85,DL85)/58</f>
        <v>20.1527609572171</v>
      </c>
      <c r="DP85" s="52">
        <f>SUM(SUM(C85,E85,G85,I85,K85,M85,O85,Q85,S85,U85,W85,Y85,AA85,AC85,AE85,AG85,AI85,AK85,AM85,AO85,AQ85,AS85,AU85,AW85,AY85,BA85,BC85,BE85,BG85,BI85),BK85,BM85,BO85,BQ85,BS85,BU85,BW85,BY85,CA85,CC85,CE85,CG85,CI85,CK85,CM85,CO85,CQ85,CS85,CU85,CW85,CY85,DA85,DC85,DE85,DG85,DI85,DK85,DM85)/58</f>
        <v>25.6518214775359</v>
      </c>
      <c r="DQ85" s="69"/>
    </row>
    <row r="86" ht="20.35" customHeight="1">
      <c r="A86" s="71">
        <v>1981</v>
      </c>
      <c r="B86" s="26">
        <v>10.6849315068493</v>
      </c>
      <c r="C86" s="33">
        <v>22.2271232876712</v>
      </c>
      <c r="D86" s="28">
        <v>11.7808219178082</v>
      </c>
      <c r="E86" s="33">
        <v>20.0427397260274</v>
      </c>
      <c r="F86" s="28">
        <v>9.58904109589041</v>
      </c>
      <c r="G86" s="33">
        <v>28.8849315068493</v>
      </c>
      <c r="H86" s="28">
        <v>15.7746478873239</v>
      </c>
      <c r="I86" s="33">
        <v>19.8546478873239</v>
      </c>
      <c r="J86" s="28">
        <v>11.2328767123288</v>
      </c>
      <c r="K86" s="33">
        <v>31.6778082191781</v>
      </c>
      <c r="L86" s="28">
        <v>33.7016574585635</v>
      </c>
      <c r="M86" s="33">
        <v>26.9662983425414</v>
      </c>
      <c r="N86" s="28">
        <v>19.774011299435</v>
      </c>
      <c r="O86" s="33">
        <v>21.7073446327684</v>
      </c>
      <c r="P86" s="28">
        <v>13.972602739726</v>
      </c>
      <c r="Q86" s="33">
        <v>32.5704109589041</v>
      </c>
      <c r="R86" s="28">
        <v>17.3553719008264</v>
      </c>
      <c r="S86" s="33">
        <v>26.8537190082645</v>
      </c>
      <c r="T86" s="28">
        <v>23.4806629834254</v>
      </c>
      <c r="U86" s="33">
        <v>32.7848066298343</v>
      </c>
      <c r="V86" s="28">
        <v>14.2465753424658</v>
      </c>
      <c r="W86" s="33">
        <v>28.7991780821918</v>
      </c>
      <c r="X86" s="28">
        <v>46.5564738292011</v>
      </c>
      <c r="Y86" s="33">
        <v>19.5269972451791</v>
      </c>
      <c r="Z86" s="28">
        <v>15.8904109589041</v>
      </c>
      <c r="AA86" s="33">
        <v>23.0454794520548</v>
      </c>
      <c r="AB86" s="28">
        <v>19.060773480663</v>
      </c>
      <c r="AC86" s="33">
        <v>17.4052486187845</v>
      </c>
      <c r="AD86" s="28">
        <v>9.31506849315068</v>
      </c>
      <c r="AE86" s="33">
        <v>27.267397260274</v>
      </c>
      <c r="AF86" s="28">
        <v>10.4109589041096</v>
      </c>
      <c r="AG86" s="33">
        <v>28.0717808219178</v>
      </c>
      <c r="AH86" s="28">
        <v>18.8888888888889</v>
      </c>
      <c r="AI86" s="33">
        <v>29.6388888888889</v>
      </c>
      <c r="AJ86" s="28">
        <v>11.7808219178082</v>
      </c>
      <c r="AK86" s="33">
        <v>24.9430136986301</v>
      </c>
      <c r="AL86" s="28">
        <v>12.3287671232877</v>
      </c>
      <c r="AM86" s="33">
        <v>31.9934246575342</v>
      </c>
      <c r="AN86" s="28">
        <v>4.38356164383562</v>
      </c>
      <c r="AO86" s="33">
        <v>23.2104109589041</v>
      </c>
      <c r="AP86" s="28">
        <v>49.041095890411</v>
      </c>
      <c r="AQ86" s="33">
        <v>17.0271232876712</v>
      </c>
      <c r="AR86" s="28">
        <v>11.5068493150685</v>
      </c>
      <c r="AS86" s="33">
        <v>21.5317808219178</v>
      </c>
      <c r="AT86" s="28">
        <v>20.8219178082192</v>
      </c>
      <c r="AU86" s="33">
        <v>18.0172602739726</v>
      </c>
      <c r="AV86" s="28">
        <v>20.8791208791209</v>
      </c>
      <c r="AW86" s="33">
        <v>27.8008241758242</v>
      </c>
      <c r="AX86" s="28">
        <v>51.5068493150685</v>
      </c>
      <c r="AY86" s="33">
        <v>32.0750684931507</v>
      </c>
      <c r="AZ86" s="28">
        <v>11.2328767123288</v>
      </c>
      <c r="BA86" s="33">
        <v>26.1857534246575</v>
      </c>
      <c r="BB86" s="28">
        <v>10.958904109589</v>
      </c>
      <c r="BC86" s="33">
        <v>33.7216438356164</v>
      </c>
      <c r="BD86" s="28">
        <v>14.7945205479452</v>
      </c>
      <c r="BE86" s="33">
        <v>24.0808219178082</v>
      </c>
      <c r="BF86" s="28">
        <v>13.972602739726</v>
      </c>
      <c r="BG86" s="33">
        <v>24.9676712328767</v>
      </c>
      <c r="BH86" s="28">
        <v>13.1868131868132</v>
      </c>
      <c r="BI86" s="33">
        <v>21.3513736263736</v>
      </c>
      <c r="BJ86" s="28">
        <v>8.51648351648352</v>
      </c>
      <c r="BK86" s="33">
        <v>23.0354395604396</v>
      </c>
      <c r="BL86" s="28">
        <v>14.7945205479452</v>
      </c>
      <c r="BM86" s="33">
        <v>17.5698630136986</v>
      </c>
      <c r="BN86" s="28">
        <v>15.6862745098039</v>
      </c>
      <c r="BO86" s="33">
        <v>31.0689075630252</v>
      </c>
      <c r="BP86" s="28">
        <v>50.1369863013699</v>
      </c>
      <c r="BQ86" s="33">
        <v>17.5405479452055</v>
      </c>
      <c r="BR86" s="28">
        <v>16.7123287671233</v>
      </c>
      <c r="BS86" s="33">
        <v>26.3698630136986</v>
      </c>
      <c r="BT86" s="28">
        <v>14.8459383753501</v>
      </c>
      <c r="BU86" s="33">
        <v>34.7851540616246</v>
      </c>
      <c r="BV86" s="28">
        <v>14.0883977900552</v>
      </c>
      <c r="BW86" s="33">
        <v>29.6682320441989</v>
      </c>
      <c r="BX86" s="28">
        <v>12.3287671232877</v>
      </c>
      <c r="BY86" s="33">
        <v>20.5123287671233</v>
      </c>
      <c r="BZ86" s="28">
        <v>13.8121546961326</v>
      </c>
      <c r="CA86" s="33">
        <v>23.9629834254144</v>
      </c>
      <c r="CB86" s="28">
        <v>17.1102661596958</v>
      </c>
      <c r="CC86" s="33">
        <v>27.2114068441065</v>
      </c>
      <c r="CD86" s="28">
        <v>34.0720221606648</v>
      </c>
      <c r="CE86" s="33">
        <v>20.403324099723</v>
      </c>
      <c r="CF86" s="28">
        <v>11.3636363636364</v>
      </c>
      <c r="CG86" s="33">
        <v>33.2565340909091</v>
      </c>
      <c r="CH86" s="28">
        <v>55.2197802197802</v>
      </c>
      <c r="CI86" s="33">
        <v>32.5343406593407</v>
      </c>
      <c r="CJ86" s="28">
        <v>10.6849315068493</v>
      </c>
      <c r="CK86" s="33">
        <v>23.9819178082192</v>
      </c>
      <c r="CL86" s="28">
        <v>21.3698630136986</v>
      </c>
      <c r="CM86" s="33">
        <v>21.16</v>
      </c>
      <c r="CN86" s="28">
        <v>44.1988950276243</v>
      </c>
      <c r="CO86" s="33">
        <v>22.4756906077348</v>
      </c>
      <c r="CP86" s="28">
        <v>45.0867052023121</v>
      </c>
      <c r="CQ86" s="33">
        <v>32.8014450867052</v>
      </c>
      <c r="CR86" s="28">
        <v>24.6323529411765</v>
      </c>
      <c r="CS86" s="33">
        <v>19.0606617647059</v>
      </c>
      <c r="CT86" s="28">
        <v>10.1369863013699</v>
      </c>
      <c r="CU86" s="33">
        <v>19.8241095890411</v>
      </c>
      <c r="CV86" s="28">
        <v>13.8235294117647</v>
      </c>
      <c r="CW86" s="33">
        <v>23.565</v>
      </c>
      <c r="CX86" s="28">
        <v>10.4395604395604</v>
      </c>
      <c r="CY86" s="33">
        <v>22.1162087912088</v>
      </c>
      <c r="CZ86" s="28">
        <v>12.6721763085399</v>
      </c>
      <c r="DA86" s="33">
        <v>31.1068870523416</v>
      </c>
      <c r="DB86" s="28">
        <v>13.2963988919668</v>
      </c>
      <c r="DC86" s="33">
        <v>27.1052631578947</v>
      </c>
      <c r="DD86" s="28">
        <v>13.4453781512605</v>
      </c>
      <c r="DE86" s="33">
        <v>22.1212885154062</v>
      </c>
      <c r="DF86" s="28">
        <v>21.9178082191781</v>
      </c>
      <c r="DG86" s="33">
        <v>27.1041095890411</v>
      </c>
      <c r="DH86" s="28">
        <v>32.9577464788732</v>
      </c>
      <c r="DI86" s="33">
        <v>22.8230985915493</v>
      </c>
      <c r="DJ86" s="28">
        <v>26.5753424657534</v>
      </c>
      <c r="DK86" s="33">
        <v>16.5939726027397</v>
      </c>
      <c r="DL86" s="28">
        <v>18.6301369863014</v>
      </c>
      <c r="DM86" s="33">
        <v>23.1621917808219</v>
      </c>
      <c r="DN86" s="32"/>
      <c r="DO86" s="52">
        <f>SUM(SUM(B86,D86,F86,H86,J86,L86,N86,P86,R86,T86,V86,X86,Z86,AB86,AD86,AF86,AH86,AJ86,AL86,AN86,AP86,AR86,AT86,AV86,AX86,AZ86,BB86,BD86,BF86,BH86),BJ86,BL86,BN86,BP86,BR86,BT86,BV86,BX86,BZ86,CB86,CD86,CF86,CH86,CJ86,CL86,CN86,CP86,CR86,CT86,CV86,CX86,CZ86,DB86,DD86,DF86,DH86,DJ86,DL86)/58</f>
        <v>19.770100766661</v>
      </c>
      <c r="DP86" s="52">
        <f>SUM(SUM(C86,E86,G86,I86,K86,M86,O86,Q86,S86,U86,W86,Y86,AA86,AC86,AE86,AG86,AI86,AK86,AM86,AO86,AQ86,AS86,AU86,AW86,AY86,BA86,BC86,BE86,BG86,BI86),BK86,BM86,BO86,BQ86,BS86,BU86,BW86,BY86,CA86,CC86,CE86,CG86,CI86,CK86,CM86,CO86,CQ86,CS86,CU86,CW86,CY86,DA86,DC86,DE86,DG86,DI86,DK86,DM86)/58</f>
        <v>25.1233058793019</v>
      </c>
      <c r="DQ86" s="69"/>
    </row>
    <row r="87" ht="20.35" customHeight="1">
      <c r="A87" s="71">
        <v>1982</v>
      </c>
      <c r="B87" s="26">
        <v>13.1506849315068</v>
      </c>
      <c r="C87" s="33">
        <v>22.7369863013699</v>
      </c>
      <c r="D87" s="28">
        <v>12.8767123287671</v>
      </c>
      <c r="E87" s="33">
        <v>20.358904109589</v>
      </c>
      <c r="F87" s="28">
        <v>13.4246575342466</v>
      </c>
      <c r="G87" s="33">
        <v>28.1821917808219</v>
      </c>
      <c r="H87" s="28">
        <v>19.4444444444444</v>
      </c>
      <c r="I87" s="33">
        <v>21.2775</v>
      </c>
      <c r="J87" s="28">
        <v>7.16253443526171</v>
      </c>
      <c r="K87" s="33">
        <v>32.0052341597796</v>
      </c>
      <c r="L87" s="28">
        <v>31.2328767123288</v>
      </c>
      <c r="M87" s="33">
        <v>28.0432876712329</v>
      </c>
      <c r="N87" s="28">
        <v>20.3856749311295</v>
      </c>
      <c r="O87" s="33">
        <v>21.9110192837466</v>
      </c>
      <c r="P87" s="28">
        <v>10.6849315068493</v>
      </c>
      <c r="Q87" s="33">
        <v>32.3372602739726</v>
      </c>
      <c r="R87" s="28">
        <v>12.9476584022039</v>
      </c>
      <c r="S87" s="33">
        <v>26.736914600551</v>
      </c>
      <c r="T87" s="28">
        <v>5.6379821958457</v>
      </c>
      <c r="U87" s="33">
        <v>32.5056379821958</v>
      </c>
      <c r="V87" s="28">
        <v>14.8351648351648</v>
      </c>
      <c r="W87" s="33">
        <v>28.3445054945055</v>
      </c>
      <c r="X87" s="28">
        <v>42.7397260273973</v>
      </c>
      <c r="Y87" s="33">
        <v>20.1372602739726</v>
      </c>
      <c r="Z87" s="28">
        <v>10.1369863013699</v>
      </c>
      <c r="AA87" s="33">
        <v>22.8767123287671</v>
      </c>
      <c r="AB87" s="28">
        <v>23.9010989010989</v>
      </c>
      <c r="AC87" s="33">
        <v>17.2478021978022</v>
      </c>
      <c r="AD87" s="28">
        <v>12.8767123287671</v>
      </c>
      <c r="AE87" s="33">
        <v>27.6172602739726</v>
      </c>
      <c r="AF87" s="28">
        <v>6.84931506849315</v>
      </c>
      <c r="AG87" s="33">
        <v>28.7276712328767</v>
      </c>
      <c r="AH87" s="28">
        <v>15.3424657534247</v>
      </c>
      <c r="AI87" s="33">
        <v>30.2394520547945</v>
      </c>
      <c r="AJ87" s="28">
        <v>11.2328767123288</v>
      </c>
      <c r="AK87" s="33">
        <v>25.9827397260274</v>
      </c>
      <c r="AL87" s="28">
        <v>13.4246575342466</v>
      </c>
      <c r="AM87" s="33">
        <v>31.7342465753425</v>
      </c>
      <c r="AN87" s="28">
        <v>4.94505494505495</v>
      </c>
      <c r="AO87" s="33">
        <v>24.1054945054945</v>
      </c>
      <c r="AP87" s="28">
        <v>27.9778393351801</v>
      </c>
      <c r="AQ87" s="33">
        <v>17.015512465374</v>
      </c>
      <c r="AR87" s="28">
        <v>11.5068493150685</v>
      </c>
      <c r="AS87" s="33">
        <v>22.2835616438356</v>
      </c>
      <c r="AT87" s="28">
        <v>16.2983425414365</v>
      </c>
      <c r="AU87" s="33">
        <v>18.2453038674033</v>
      </c>
      <c r="AV87" s="28">
        <v>19.2307692307692</v>
      </c>
      <c r="AW87" s="33">
        <v>28.0785714285714</v>
      </c>
      <c r="AX87" s="28">
        <v>47.3972602739726</v>
      </c>
      <c r="AY87" s="33">
        <v>32.3898630136986</v>
      </c>
      <c r="AZ87" s="28">
        <v>12.3287671232877</v>
      </c>
      <c r="BA87" s="33">
        <v>25.9668493150685</v>
      </c>
      <c r="BB87" s="28">
        <v>15.6164383561644</v>
      </c>
      <c r="BC87" s="33">
        <v>32.3550684931507</v>
      </c>
      <c r="BD87" s="28">
        <v>13.6986301369863</v>
      </c>
      <c r="BE87" s="33">
        <v>24.7019178082192</v>
      </c>
      <c r="BF87" s="28">
        <v>9.863013698630141</v>
      </c>
      <c r="BG87" s="33">
        <v>25.5808219178082</v>
      </c>
      <c r="BH87" s="28">
        <v>16.4383561643836</v>
      </c>
      <c r="BI87" s="33">
        <v>22.0561643835616</v>
      </c>
      <c r="BJ87" s="28">
        <v>18.0555555555556</v>
      </c>
      <c r="BK87" s="33">
        <v>23.7483333333333</v>
      </c>
      <c r="BL87" s="28">
        <v>15.3424657534247</v>
      </c>
      <c r="BM87" s="33">
        <v>17.6350684931507</v>
      </c>
      <c r="BN87" s="28">
        <v>15.8904109589041</v>
      </c>
      <c r="BO87" s="33">
        <v>31.8052054794521</v>
      </c>
      <c r="BP87" s="28">
        <v>48.7671232876712</v>
      </c>
      <c r="BQ87" s="33">
        <v>17.0547945205479</v>
      </c>
      <c r="BR87" s="28">
        <v>17.6308539944904</v>
      </c>
      <c r="BS87" s="33">
        <v>25.9707988980716</v>
      </c>
      <c r="BT87" s="28">
        <v>10.3641456582633</v>
      </c>
      <c r="BU87" s="33">
        <v>34.1887955182073</v>
      </c>
      <c r="BV87" s="28">
        <v>9.470752089136489</v>
      </c>
      <c r="BW87" s="33">
        <v>30.1565459610028</v>
      </c>
      <c r="BX87" s="28">
        <v>15.6164383561644</v>
      </c>
      <c r="BY87" s="33">
        <v>20.5317808219178</v>
      </c>
      <c r="BZ87" s="28">
        <v>17.2602739726027</v>
      </c>
      <c r="CA87" s="33">
        <v>24.7884931506849</v>
      </c>
      <c r="CB87" s="28">
        <v>10.546875</v>
      </c>
      <c r="CC87" s="33">
        <v>27.33203125</v>
      </c>
      <c r="CD87" s="28">
        <v>27.2727272727273</v>
      </c>
      <c r="CE87" s="33">
        <v>20.5046831955923</v>
      </c>
      <c r="CF87" s="28">
        <v>10.5849582172702</v>
      </c>
      <c r="CG87" s="33">
        <v>33.1055710306407</v>
      </c>
      <c r="CH87" s="28">
        <v>51.7906336088154</v>
      </c>
      <c r="CI87" s="33">
        <v>32.6129476584022</v>
      </c>
      <c r="CJ87" s="28">
        <v>9.04109589041096</v>
      </c>
      <c r="CK87" s="33">
        <v>24.4339726027397</v>
      </c>
      <c r="CL87" s="28">
        <v>22.7397260273973</v>
      </c>
      <c r="CM87" s="33">
        <v>21.3169863013699</v>
      </c>
      <c r="CN87" s="28">
        <v>42.6997245179063</v>
      </c>
      <c r="CO87" s="33">
        <v>22.1498622589532</v>
      </c>
      <c r="CP87" s="28">
        <v>19.9421965317919</v>
      </c>
      <c r="CQ87" s="33">
        <v>33.0765895953757</v>
      </c>
      <c r="CR87" s="28">
        <v>29.4820717131474</v>
      </c>
      <c r="CS87" s="33">
        <v>19.0446215139442</v>
      </c>
      <c r="CT87" s="28">
        <v>11.2328767123288</v>
      </c>
      <c r="CU87" s="33">
        <v>20.366301369863</v>
      </c>
      <c r="CV87" s="28">
        <v>15.1702786377709</v>
      </c>
      <c r="CW87" s="33">
        <v>24.4572755417957</v>
      </c>
      <c r="CX87" s="28">
        <v>10.1369863013699</v>
      </c>
      <c r="CY87" s="33">
        <v>22.1657534246575</v>
      </c>
      <c r="CZ87" s="28">
        <v>16.1643835616438</v>
      </c>
      <c r="DA87" s="33">
        <v>31.8643835616438</v>
      </c>
      <c r="DB87" s="28">
        <v>9.04109589041096</v>
      </c>
      <c r="DC87" s="33">
        <v>27.7794520547945</v>
      </c>
      <c r="DD87" s="28">
        <v>12.0547945205479</v>
      </c>
      <c r="DE87" s="33">
        <v>23.407397260274</v>
      </c>
      <c r="DF87" s="28">
        <v>19.5054945054945</v>
      </c>
      <c r="DG87" s="33">
        <v>27.7914835164835</v>
      </c>
      <c r="DH87" s="28">
        <v>29.3956043956044</v>
      </c>
      <c r="DI87" s="33">
        <v>23.2197802197802</v>
      </c>
      <c r="DJ87" s="28">
        <v>39.4520547945205</v>
      </c>
      <c r="DK87" s="33">
        <v>16.7745205479452</v>
      </c>
      <c r="DL87" s="28">
        <v>12.0547945205479</v>
      </c>
      <c r="DM87" s="33">
        <v>22.6531506849315</v>
      </c>
      <c r="DN87" s="32"/>
      <c r="DO87" s="52">
        <f>SUM(SUM(B87,D87,F87,H87,J87,L87,N87,P87,R87,T87,V87,X87,Z87,AB87,AD87,AF87,AH87,AJ87,AL87,AN87,AP87,AR87,AT87,AV87,AX87,AZ87,BB87,BD87,BF87,BH87),BJ87,BL87,BN87,BP87,BR87,BT87,BV87,BX87,BZ87,CB87,CD87,CF87,CH87,CJ87,CL87,CN87,CP87,CR87,CT87,CV87,CX87,CZ87,DB87,DD87,DF87,DH87,DJ87,DL87)/58</f>
        <v>18.2809461077884</v>
      </c>
      <c r="DP87" s="52">
        <f>SUM(SUM(C87,E87,G87,I87,K87,M87,O87,Q87,S87,U87,W87,Y87,AA87,AC87,AE87,AG87,AI87,AK87,AM87,AO87,AQ87,AS87,AU87,AW87,AY87,BA87,BC87,BE87,BG87,BI87),BK87,BM87,BO87,BQ87,BS87,BU87,BW87,BY87,CA87,CC87,CE87,CG87,CI87,CK87,CM87,CO87,CQ87,CS87,CU87,CW87,CY87,DA87,DC87,DE87,DG87,DI87,DK87,DM87)/58</f>
        <v>25.3744533608459</v>
      </c>
      <c r="DQ87" s="69"/>
    </row>
    <row r="88" ht="20.35" customHeight="1">
      <c r="A88" s="71">
        <v>1983</v>
      </c>
      <c r="B88" s="26">
        <v>11.7808219178082</v>
      </c>
      <c r="C88" s="33">
        <v>22.14</v>
      </c>
      <c r="D88" s="28">
        <v>13.972602739726</v>
      </c>
      <c r="E88" s="33">
        <v>21.2161643835616</v>
      </c>
      <c r="F88" s="28">
        <v>10.958904109589</v>
      </c>
      <c r="G88" s="33">
        <v>28.4832876712329</v>
      </c>
      <c r="H88" s="28">
        <v>24.9315068493151</v>
      </c>
      <c r="I88" s="33">
        <v>19.6405479452055</v>
      </c>
      <c r="J88" s="28">
        <v>8.720930232558141</v>
      </c>
      <c r="K88" s="33">
        <v>31.8279069767442</v>
      </c>
      <c r="L88" s="28">
        <v>33.4246575342466</v>
      </c>
      <c r="M88" s="33">
        <v>26.4424657534247</v>
      </c>
      <c r="N88" s="28">
        <v>19.7260273972603</v>
      </c>
      <c r="O88" s="33">
        <v>22.5786301369863</v>
      </c>
      <c r="P88" s="28">
        <v>8.563535911602211</v>
      </c>
      <c r="Q88" s="33">
        <v>32.0983425414365</v>
      </c>
      <c r="R88" s="28">
        <v>11.2328767123288</v>
      </c>
      <c r="S88" s="33">
        <v>26.6876712328767</v>
      </c>
      <c r="T88" s="28">
        <v>3.73563218390805</v>
      </c>
      <c r="U88" s="33">
        <v>33.1100574712644</v>
      </c>
      <c r="V88" s="28">
        <v>14.7945205479452</v>
      </c>
      <c r="W88" s="33">
        <v>29.0641095890411</v>
      </c>
      <c r="X88" s="28">
        <v>35.1648351648352</v>
      </c>
      <c r="Y88" s="33">
        <v>20.8760989010989</v>
      </c>
      <c r="Z88" s="28">
        <v>9.863013698630141</v>
      </c>
      <c r="AA88" s="33">
        <v>23.1380821917808</v>
      </c>
      <c r="AB88" s="28">
        <v>13.091922005571</v>
      </c>
      <c r="AC88" s="33">
        <v>16.675208913649</v>
      </c>
      <c r="AD88" s="28">
        <v>12.8767123287671</v>
      </c>
      <c r="AE88" s="33">
        <v>27.7950684931507</v>
      </c>
      <c r="AF88" s="28">
        <v>7.67123287671233</v>
      </c>
      <c r="AG88" s="33">
        <v>27.5347945205479</v>
      </c>
      <c r="AH88" s="28">
        <v>18.4573002754821</v>
      </c>
      <c r="AI88" s="33">
        <v>30.2426997245179</v>
      </c>
      <c r="AJ88" s="28">
        <v>7.96703296703297</v>
      </c>
      <c r="AK88" s="33">
        <v>24.2769230769231</v>
      </c>
      <c r="AL88" s="28">
        <v>12.6027397260274</v>
      </c>
      <c r="AM88" s="33">
        <v>31.981095890411</v>
      </c>
      <c r="AN88" s="28">
        <v>3.56164383561644</v>
      </c>
      <c r="AO88" s="33">
        <v>22.5383561643836</v>
      </c>
      <c r="AP88" s="28">
        <v>24.9315068493151</v>
      </c>
      <c r="AQ88" s="33">
        <v>16.5980821917808</v>
      </c>
      <c r="AR88" s="28">
        <v>11.5068493150685</v>
      </c>
      <c r="AS88" s="33">
        <v>22.6380821917808</v>
      </c>
      <c r="AT88" s="28">
        <v>14.7945205479452</v>
      </c>
      <c r="AU88" s="33">
        <v>18.1213698630137</v>
      </c>
      <c r="AV88" s="28">
        <v>20.8219178082192</v>
      </c>
      <c r="AW88" s="33">
        <v>27.6627397260274</v>
      </c>
      <c r="AX88" s="28">
        <v>37.5690607734807</v>
      </c>
      <c r="AY88" s="33">
        <v>32.6801104972376</v>
      </c>
      <c r="AZ88" s="28">
        <v>15.0684931506849</v>
      </c>
      <c r="BA88" s="33">
        <v>26.6684931506849</v>
      </c>
      <c r="BB88" s="28">
        <v>18.0821917808219</v>
      </c>
      <c r="BC88" s="33">
        <v>32.9156164383562</v>
      </c>
      <c r="BD88" s="28">
        <v>13.4246575342466</v>
      </c>
      <c r="BE88" s="33">
        <v>23.2739726027397</v>
      </c>
      <c r="BF88" s="28">
        <v>14.2465753424658</v>
      </c>
      <c r="BG88" s="33">
        <v>25.9084931506849</v>
      </c>
      <c r="BH88" s="28">
        <v>22.4657534246575</v>
      </c>
      <c r="BI88" s="33">
        <v>22.3619178082192</v>
      </c>
      <c r="BJ88" s="28">
        <v>17.6966292134831</v>
      </c>
      <c r="BK88" s="33">
        <v>22.3761235955056</v>
      </c>
      <c r="BL88" s="28">
        <v>13.4246575342466</v>
      </c>
      <c r="BM88" s="33">
        <v>16.9915068493151</v>
      </c>
      <c r="BN88" s="28">
        <v>13.6986301369863</v>
      </c>
      <c r="BO88" s="33">
        <v>31.1186301369863</v>
      </c>
      <c r="BP88" s="28">
        <v>55.3424657534247</v>
      </c>
      <c r="BQ88" s="33">
        <v>16.9430136986301</v>
      </c>
      <c r="BR88" s="28">
        <v>12.6373626373626</v>
      </c>
      <c r="BS88" s="33">
        <v>26.4445054945055</v>
      </c>
      <c r="BT88" s="28">
        <v>18.1564245810056</v>
      </c>
      <c r="BU88" s="33">
        <v>34.5586592178771</v>
      </c>
      <c r="BV88" s="28">
        <v>7.40740740740741</v>
      </c>
      <c r="BW88" s="33">
        <v>30.3522222222222</v>
      </c>
      <c r="BX88" s="28">
        <v>15.3424657534247</v>
      </c>
      <c r="BY88" s="33">
        <v>19.5545205479452</v>
      </c>
      <c r="BZ88" s="28">
        <v>9.863013698630141</v>
      </c>
      <c r="CA88" s="33">
        <v>23.7158904109589</v>
      </c>
      <c r="CB88" s="28">
        <v>10.2564102564103</v>
      </c>
      <c r="CC88" s="33">
        <v>26.2193732193732</v>
      </c>
      <c r="CD88" s="28">
        <v>29.3956043956044</v>
      </c>
      <c r="CE88" s="33">
        <v>20.0412087912088</v>
      </c>
      <c r="CF88" s="28">
        <v>13.8121546961326</v>
      </c>
      <c r="CG88" s="33">
        <v>33.6030386740331</v>
      </c>
      <c r="CH88" s="28">
        <v>53.185595567867</v>
      </c>
      <c r="CI88" s="33">
        <v>33.1997229916898</v>
      </c>
      <c r="CJ88" s="28">
        <v>6.57534246575342</v>
      </c>
      <c r="CK88" s="33">
        <v>25.1054794520548</v>
      </c>
      <c r="CL88" s="28">
        <v>24.3835616438356</v>
      </c>
      <c r="CM88" s="33">
        <v>20.8772602739726</v>
      </c>
      <c r="CN88" s="28">
        <v>24.8618784530387</v>
      </c>
      <c r="CO88" s="33">
        <v>22.2729281767956</v>
      </c>
      <c r="CP88" s="28">
        <v>45.9610027855153</v>
      </c>
      <c r="CQ88" s="33">
        <v>32.9016713091922</v>
      </c>
      <c r="CR88" s="28">
        <v>20.5211726384365</v>
      </c>
      <c r="CS88" s="33">
        <v>18.3016286644951</v>
      </c>
      <c r="CT88" s="28">
        <v>12.0547945205479</v>
      </c>
      <c r="CU88" s="33">
        <v>19.4145205479452</v>
      </c>
      <c r="CV88" s="28">
        <v>16.9811320754717</v>
      </c>
      <c r="CW88" s="33">
        <v>23.3654088050314</v>
      </c>
      <c r="CX88" s="28">
        <v>10.989010989011</v>
      </c>
      <c r="CY88" s="33">
        <v>22.1214285714286</v>
      </c>
      <c r="CZ88" s="28">
        <v>13.9344262295082</v>
      </c>
      <c r="DA88" s="33">
        <v>30.9986338797814</v>
      </c>
      <c r="DB88" s="28">
        <v>13.1506849315068</v>
      </c>
      <c r="DC88" s="33">
        <v>27.1353424657534</v>
      </c>
      <c r="DD88" s="28">
        <v>13.6986301369863</v>
      </c>
      <c r="DE88" s="33">
        <v>21.6934246575342</v>
      </c>
      <c r="DF88" s="28">
        <v>25.3776435045317</v>
      </c>
      <c r="DG88" s="33">
        <v>26.1404833836858</v>
      </c>
      <c r="DH88" s="28">
        <v>32.967032967033</v>
      </c>
      <c r="DI88" s="33">
        <v>23.4510989010989</v>
      </c>
      <c r="DJ88" s="28">
        <v>33.1506849315068</v>
      </c>
      <c r="DK88" s="33">
        <v>16.0323287671233</v>
      </c>
      <c r="DL88" s="28">
        <v>18.9041095890411</v>
      </c>
      <c r="DM88" s="33">
        <v>22.7487671232877</v>
      </c>
      <c r="DN88" s="32"/>
      <c r="DO88" s="52">
        <f>SUM(SUM(B88,D88,F88,H88,J88,L88,N88,P88,R88,T88,V88,X88,Z88,AB88,AD88,AF88,AH88,AJ88,AL88,AN88,AP88,AR88,AT88,AV88,AX88,AZ88,BB88,BD88,BF88,BH88),BJ88,BL88,BN88,BP88,BR88,BT88,BV88,BX88,BZ88,CB88,CD88,CF88,CH88,CJ88,CL88,CN88,CP88,CR88,CT88,CV88,CX88,CZ88,DB88,DD88,DF88,DH88,DJ88,DL88)/58</f>
        <v>18.2713776730272</v>
      </c>
      <c r="DP88" s="52">
        <f>SUM(SUM(C88,E88,G88,I88,K88,M88,O88,Q88,S88,U88,W88,Y88,AA88,AC88,AE88,AG88,AI88,AK88,AM88,AO88,AQ88,AS88,AU88,AW88,AY88,BA88,BC88,BE88,BG88,BI88),BK88,BM88,BO88,BQ88,BS88,BU88,BW88,BY88,CA88,CC88,CE88,CG88,CI88,CK88,CM88,CO88,CQ88,CS88,CU88,CW88,CY88,DA88,DC88,DE88,DG88,DI88,DK88,DM88)/58</f>
        <v>25.0837105177275</v>
      </c>
      <c r="DQ88" s="69"/>
    </row>
    <row r="89" ht="20.35" customHeight="1">
      <c r="A89" s="71">
        <v>1984</v>
      </c>
      <c r="B89" s="26">
        <v>12.568306010929</v>
      </c>
      <c r="C89" s="33">
        <v>21.5950819672131</v>
      </c>
      <c r="D89" s="28">
        <v>9.83606557377049</v>
      </c>
      <c r="E89" s="33">
        <v>20.5142076502732</v>
      </c>
      <c r="F89" s="28">
        <v>14.4808743169399</v>
      </c>
      <c r="G89" s="33">
        <v>28.3374316939891</v>
      </c>
      <c r="H89" s="28">
        <v>26.775956284153</v>
      </c>
      <c r="I89" s="33">
        <v>18.829781420765</v>
      </c>
      <c r="J89" s="28">
        <v>20.9944751381215</v>
      </c>
      <c r="K89" s="33">
        <v>30.6187845303867</v>
      </c>
      <c r="L89" s="28">
        <v>24.8633879781421</v>
      </c>
      <c r="M89" s="33">
        <v>26.4387978142077</v>
      </c>
      <c r="N89" s="28">
        <v>16.6666666666667</v>
      </c>
      <c r="O89" s="33">
        <v>21.4614754098361</v>
      </c>
      <c r="P89" s="28">
        <v>8.743169398907099</v>
      </c>
      <c r="Q89" s="33">
        <v>32.2065573770492</v>
      </c>
      <c r="R89" s="28">
        <v>11.4754098360656</v>
      </c>
      <c r="S89" s="33">
        <v>26.6956284153005</v>
      </c>
      <c r="T89" s="28">
        <v>2.77777777777778</v>
      </c>
      <c r="U89" s="33">
        <v>32.4941358024691</v>
      </c>
      <c r="V89" s="28">
        <v>19.3989071038251</v>
      </c>
      <c r="W89" s="33">
        <v>28.8306010928962</v>
      </c>
      <c r="X89" s="28">
        <v>25.2808988764045</v>
      </c>
      <c r="Y89" s="33">
        <v>20.3033707865169</v>
      </c>
      <c r="Z89" s="28">
        <v>13.3879781420765</v>
      </c>
      <c r="AA89" s="33">
        <v>22.75</v>
      </c>
      <c r="AB89" s="28">
        <v>23.9010989010989</v>
      </c>
      <c r="AC89" s="33">
        <v>16.4651098901099</v>
      </c>
      <c r="AD89" s="28">
        <v>12.8415300546448</v>
      </c>
      <c r="AE89" s="33">
        <v>27.3874316939891</v>
      </c>
      <c r="AF89" s="28">
        <v>8.743169398907099</v>
      </c>
      <c r="AG89" s="33">
        <v>27.6497267759563</v>
      </c>
      <c r="AH89" s="28">
        <v>19.5592286501377</v>
      </c>
      <c r="AI89" s="33">
        <v>30.2355371900826</v>
      </c>
      <c r="AJ89" s="28">
        <v>5.46448087431694</v>
      </c>
      <c r="AK89" s="33">
        <v>23.824043715847</v>
      </c>
      <c r="AL89" s="28">
        <v>11.7486338797814</v>
      </c>
      <c r="AM89" s="33">
        <v>31.6174863387978</v>
      </c>
      <c r="AN89" s="28">
        <v>4.0983606557377</v>
      </c>
      <c r="AO89" s="33">
        <v>22.5401639344262</v>
      </c>
      <c r="AP89" s="28">
        <v>25.6267409470752</v>
      </c>
      <c r="AQ89" s="33">
        <v>16.5487465181058</v>
      </c>
      <c r="AR89" s="28">
        <v>10.655737704918</v>
      </c>
      <c r="AS89" s="33">
        <v>21.5983606557377</v>
      </c>
      <c r="AT89" s="28">
        <v>20.2185792349727</v>
      </c>
      <c r="AU89" s="33">
        <v>17.6808743169399</v>
      </c>
      <c r="AV89" s="28">
        <v>18.4065934065934</v>
      </c>
      <c r="AW89" s="33">
        <v>27.3236263736264</v>
      </c>
      <c r="AX89" s="28">
        <v>40.8219178082192</v>
      </c>
      <c r="AY89" s="33">
        <v>32.5772602739726</v>
      </c>
      <c r="AZ89" s="28">
        <v>15.3005464480874</v>
      </c>
      <c r="BA89" s="33">
        <v>25.7054644808743</v>
      </c>
      <c r="BB89" s="28">
        <v>12.5</v>
      </c>
      <c r="BC89" s="33">
        <v>32.8775</v>
      </c>
      <c r="BD89" s="28">
        <v>11.7808219178082</v>
      </c>
      <c r="BE89" s="33">
        <v>22.8824657534247</v>
      </c>
      <c r="BF89" s="28">
        <v>13.1147540983607</v>
      </c>
      <c r="BG89" s="33">
        <v>24.5907103825137</v>
      </c>
      <c r="BH89" s="28">
        <v>32.7868852459016</v>
      </c>
      <c r="BI89" s="33">
        <v>21.5407103825137</v>
      </c>
      <c r="BJ89" s="28">
        <v>14.6005509641873</v>
      </c>
      <c r="BK89" s="33">
        <v>22.2892561983471</v>
      </c>
      <c r="BL89" s="28">
        <v>17.1511627906977</v>
      </c>
      <c r="BM89" s="33">
        <v>16.5726744186047</v>
      </c>
      <c r="BN89" s="28">
        <v>11.5068493150685</v>
      </c>
      <c r="BO89" s="33">
        <v>30.5778082191781</v>
      </c>
      <c r="BP89" s="28">
        <v>65.3005464480874</v>
      </c>
      <c r="BQ89" s="33">
        <v>16.9617486338798</v>
      </c>
      <c r="BR89" s="28">
        <v>12.0218579234973</v>
      </c>
      <c r="BS89" s="33">
        <v>26.2852459016393</v>
      </c>
      <c r="BT89" s="28">
        <v>16.4670658682635</v>
      </c>
      <c r="BU89" s="33">
        <v>35.4793413173653</v>
      </c>
      <c r="BV89" s="28">
        <v>10.1648351648352</v>
      </c>
      <c r="BW89" s="33">
        <v>28.3274725274725</v>
      </c>
      <c r="BX89" s="28">
        <v>16.6666666666667</v>
      </c>
      <c r="BY89" s="33">
        <v>19.5573770491803</v>
      </c>
      <c r="BZ89" s="28">
        <v>10.1092896174863</v>
      </c>
      <c r="CA89" s="33">
        <v>23.1745901639344</v>
      </c>
      <c r="CB89" s="28">
        <v>10.2639296187683</v>
      </c>
      <c r="CC89" s="33">
        <v>25.8</v>
      </c>
      <c r="CD89" s="28">
        <v>28.4153005464481</v>
      </c>
      <c r="CE89" s="33">
        <v>19.6781420765027</v>
      </c>
      <c r="CF89" s="28">
        <v>12.6027397260274</v>
      </c>
      <c r="CG89" s="33">
        <v>32.8646575342466</v>
      </c>
      <c r="CH89" s="28">
        <v>54.0983606557377</v>
      </c>
      <c r="CI89" s="33">
        <v>32.8587431693989</v>
      </c>
      <c r="CJ89" s="28">
        <v>10.9289617486339</v>
      </c>
      <c r="CK89" s="33">
        <v>24.044262295082</v>
      </c>
      <c r="CL89" s="28">
        <v>35.792349726776</v>
      </c>
      <c r="CM89" s="33">
        <v>20.6945355191257</v>
      </c>
      <c r="CN89" s="28">
        <v>26.775956284153</v>
      </c>
      <c r="CO89" s="33">
        <v>22.142349726776</v>
      </c>
      <c r="CP89" s="28">
        <v>65.546218487395</v>
      </c>
      <c r="CQ89" s="33">
        <v>32.0862745098039</v>
      </c>
      <c r="CR89" s="28">
        <v>17.032967032967</v>
      </c>
      <c r="CS89" s="33">
        <v>18.1840659340659</v>
      </c>
      <c r="CT89" s="28">
        <v>9.562841530054641</v>
      </c>
      <c r="CU89" s="33">
        <v>18.972131147541</v>
      </c>
      <c r="CV89" s="28">
        <v>19.3146417445483</v>
      </c>
      <c r="CW89" s="33">
        <v>22.9894080996885</v>
      </c>
      <c r="CX89" s="28">
        <v>11.878453038674</v>
      </c>
      <c r="CY89" s="33">
        <v>21.9549723756906</v>
      </c>
      <c r="CZ89" s="28">
        <v>12.6027397260274</v>
      </c>
      <c r="DA89" s="33">
        <v>32.3539726027397</v>
      </c>
      <c r="DB89" s="28">
        <v>9.016393442622951</v>
      </c>
      <c r="DC89" s="33">
        <v>26.0527322404372</v>
      </c>
      <c r="DD89" s="28">
        <v>11.4754098360656</v>
      </c>
      <c r="DE89" s="33">
        <v>21.370218579235</v>
      </c>
      <c r="DF89" s="28">
        <v>22.0858895705521</v>
      </c>
      <c r="DG89" s="33">
        <v>26.1030674846626</v>
      </c>
      <c r="DH89" s="28">
        <v>27.8688524590164</v>
      </c>
      <c r="DI89" s="33">
        <v>22.2814207650273</v>
      </c>
      <c r="DJ89" s="28">
        <v>19.3989071038251</v>
      </c>
      <c r="DK89" s="33">
        <v>15.8997267759563</v>
      </c>
      <c r="DL89" s="28">
        <v>18.5792349726776</v>
      </c>
      <c r="DM89" s="33">
        <v>22.5188524590164</v>
      </c>
      <c r="DN89" s="32"/>
      <c r="DO89" s="52">
        <f>SUM(SUM(B89,D89,F89,H89,J89,L89,N89,P89,R89,T89,V89,X89,Z89,AB89,AD89,AF89,AH89,AJ89,AL89,AN89,AP89,AR89,AT89,AV89,AX89,AZ89,BB89,BD89,BF89,BH89),BJ89,BL89,BN89,BP89,BR89,BT89,BV89,BX89,BZ89,CB89,CD89,CF89,CH89,CJ89,CL89,CN89,CP89,CR89,CT89,CV89,CX89,CZ89,DB89,DD89,DF89,DH89,DJ89,DL89)/58</f>
        <v>18.8284124886224</v>
      </c>
      <c r="DP89" s="52">
        <f>SUM(SUM(C89,E89,G89,I89,K89,M89,O89,Q89,S89,U89,W89,Y89,AA89,AC89,AE89,AG89,AI89,AK89,AM89,AO89,AQ89,AS89,AU89,AW89,AY89,BA89,BC89,BE89,BG89,BI89),BK89,BM89,BO89,BQ89,BS89,BU89,BW89,BY89,CA89,CC89,CE89,CG89,CI89,CK89,CM89,CO89,CQ89,CS89,CU89,CW89,CY89,DA89,DC89,DE89,DG89,DI89,DK89,DM89)/58</f>
        <v>24.6930365579727</v>
      </c>
      <c r="DQ89" s="69"/>
    </row>
    <row r="90" ht="20.35" customHeight="1">
      <c r="A90" s="71">
        <v>1985</v>
      </c>
      <c r="B90" s="26">
        <v>18.9041095890411</v>
      </c>
      <c r="C90" s="33">
        <v>21.9142465753425</v>
      </c>
      <c r="D90" s="28">
        <v>12.2222222222222</v>
      </c>
      <c r="E90" s="33">
        <v>20.2052777777778</v>
      </c>
      <c r="F90" s="28">
        <v>12.3287671232877</v>
      </c>
      <c r="G90" s="33">
        <v>29.2547945205479</v>
      </c>
      <c r="H90" s="28">
        <v>22.1917808219178</v>
      </c>
      <c r="I90" s="33">
        <v>19.6238356164384</v>
      </c>
      <c r="J90" s="28">
        <v>20.8219178082192</v>
      </c>
      <c r="K90" s="33">
        <v>31.5534246575342</v>
      </c>
      <c r="L90" s="28">
        <v>18.9041095890411</v>
      </c>
      <c r="M90" s="33">
        <v>27.3084931506849</v>
      </c>
      <c r="N90" s="28">
        <v>15.3424657534247</v>
      </c>
      <c r="O90" s="33">
        <v>22.0709589041096</v>
      </c>
      <c r="P90" s="28">
        <v>12.0547945205479</v>
      </c>
      <c r="Q90" s="33">
        <v>32.0482191780822</v>
      </c>
      <c r="R90" s="28">
        <v>17.7777777777778</v>
      </c>
      <c r="S90" s="33">
        <v>26.8916666666667</v>
      </c>
      <c r="T90" s="28">
        <v>4.13223140495868</v>
      </c>
      <c r="U90" s="33">
        <v>32.9261707988981</v>
      </c>
      <c r="V90" s="28">
        <v>13.1868131868132</v>
      </c>
      <c r="W90" s="33">
        <v>28.7906593406593</v>
      </c>
      <c r="X90" s="28">
        <v>18.0281690140845</v>
      </c>
      <c r="Y90" s="33">
        <v>20.2650704225352</v>
      </c>
      <c r="Z90" s="28">
        <v>13.972602739726</v>
      </c>
      <c r="AA90" s="33">
        <v>22.8131506849315</v>
      </c>
      <c r="AB90" s="28">
        <v>24.7933884297521</v>
      </c>
      <c r="AC90" s="33">
        <v>16.8757575757576</v>
      </c>
      <c r="AD90" s="28">
        <v>13.1868131868132</v>
      </c>
      <c r="AE90" s="33">
        <v>27.4945054945055</v>
      </c>
      <c r="AF90" s="28">
        <v>10.4395604395604</v>
      </c>
      <c r="AG90" s="33">
        <v>28.2934065934066</v>
      </c>
      <c r="AH90" s="28">
        <v>21.8232044198895</v>
      </c>
      <c r="AI90" s="33">
        <v>30.4720994475138</v>
      </c>
      <c r="AJ90" s="28">
        <v>9.31506849315068</v>
      </c>
      <c r="AK90" s="33">
        <v>24.7465753424658</v>
      </c>
      <c r="AL90" s="28">
        <v>10.6849315068493</v>
      </c>
      <c r="AM90" s="33">
        <v>32.0545205479452</v>
      </c>
      <c r="AN90" s="28">
        <v>4.94505494505495</v>
      </c>
      <c r="AO90" s="33">
        <v>22.7241758241758</v>
      </c>
      <c r="AP90" s="28">
        <v>20.5479452054795</v>
      </c>
      <c r="AQ90" s="33">
        <v>16.3854794520548</v>
      </c>
      <c r="AR90" s="28">
        <v>9.863013698630141</v>
      </c>
      <c r="AS90" s="33">
        <v>22.4534246575342</v>
      </c>
      <c r="AT90" s="28">
        <v>20</v>
      </c>
      <c r="AU90" s="33">
        <v>17.9487671232877</v>
      </c>
      <c r="AV90" s="28">
        <v>20.2739726027397</v>
      </c>
      <c r="AW90" s="33">
        <v>27.9364383561644</v>
      </c>
      <c r="AX90" s="28">
        <v>47.3972602739726</v>
      </c>
      <c r="AY90" s="33">
        <v>33.0991780821918</v>
      </c>
      <c r="AZ90" s="28">
        <v>9.04109589041096</v>
      </c>
      <c r="BA90" s="33">
        <v>26.2715068493151</v>
      </c>
      <c r="BB90" s="28">
        <v>12.0786516853933</v>
      </c>
      <c r="BC90" s="33">
        <v>34.1682584269663</v>
      </c>
      <c r="BD90" s="28">
        <v>12.1546961325967</v>
      </c>
      <c r="BE90" s="33">
        <v>23.6193370165746</v>
      </c>
      <c r="BF90" s="28">
        <v>10.4109589041096</v>
      </c>
      <c r="BG90" s="33">
        <v>25.6068493150685</v>
      </c>
      <c r="BH90" s="28">
        <v>29.8630136986301</v>
      </c>
      <c r="BI90" s="33">
        <v>22.4728767123288</v>
      </c>
      <c r="BJ90" s="28">
        <v>11.6343490304709</v>
      </c>
      <c r="BK90" s="33">
        <v>22.6709141274238</v>
      </c>
      <c r="BL90" s="28">
        <v>14.0077821011673</v>
      </c>
      <c r="BM90" s="33">
        <v>16.8622568093385</v>
      </c>
      <c r="BN90" s="28">
        <v>10.6849315068493</v>
      </c>
      <c r="BO90" s="33">
        <v>31.2706849315068</v>
      </c>
      <c r="BP90" s="28">
        <v>50.1369863013699</v>
      </c>
      <c r="BQ90" s="33">
        <v>17.4175342465753</v>
      </c>
      <c r="BR90" s="28">
        <v>12.7777777777778</v>
      </c>
      <c r="BS90" s="33">
        <v>26.225</v>
      </c>
      <c r="BT90" s="28">
        <v>10</v>
      </c>
      <c r="BU90" s="33">
        <v>35.9397222222222</v>
      </c>
      <c r="BV90" s="28">
        <v>6.04395604395604</v>
      </c>
      <c r="BW90" s="33">
        <v>28.6107142857143</v>
      </c>
      <c r="BX90" s="28">
        <v>9.31506849315068</v>
      </c>
      <c r="BY90" s="33">
        <v>19.8616438356164</v>
      </c>
      <c r="BZ90" s="28">
        <v>14.2465753424658</v>
      </c>
      <c r="CA90" s="33">
        <v>23.858904109589</v>
      </c>
      <c r="CB90" s="28">
        <v>13.6231884057971</v>
      </c>
      <c r="CC90" s="33">
        <v>26.7324637681159</v>
      </c>
      <c r="CD90" s="28">
        <v>22.4657534246575</v>
      </c>
      <c r="CE90" s="33">
        <v>20.0419178082192</v>
      </c>
      <c r="CF90" s="28">
        <v>15.2354570637119</v>
      </c>
      <c r="CG90" s="33">
        <v>33.1706371191136</v>
      </c>
      <c r="CH90" s="28">
        <v>48.3282674772036</v>
      </c>
      <c r="CI90" s="33">
        <v>32.9841945288754</v>
      </c>
      <c r="CJ90" s="28">
        <v>11.7808219178082</v>
      </c>
      <c r="CK90" s="33">
        <v>24.7742465753425</v>
      </c>
      <c r="CL90" s="28">
        <v>15.1933701657459</v>
      </c>
      <c r="CM90" s="33">
        <v>20.6580110497238</v>
      </c>
      <c r="CN90" s="28">
        <v>18.9041095890411</v>
      </c>
      <c r="CO90" s="33">
        <v>22.3156164383562</v>
      </c>
      <c r="CP90" s="28">
        <v>22.4089635854342</v>
      </c>
      <c r="CQ90" s="33">
        <v>33.0075630252101</v>
      </c>
      <c r="CR90" s="28">
        <v>13.6871508379888</v>
      </c>
      <c r="CS90" s="33">
        <v>18.463687150838</v>
      </c>
      <c r="CT90" s="28">
        <v>11.9444444444444</v>
      </c>
      <c r="CU90" s="33">
        <v>19.3144444444444</v>
      </c>
      <c r="CV90" s="28">
        <v>21.1038961038961</v>
      </c>
      <c r="CW90" s="33">
        <v>23.2655844155844</v>
      </c>
      <c r="CX90" s="28">
        <v>13.4246575342466</v>
      </c>
      <c r="CY90" s="33">
        <v>21.9747945205479</v>
      </c>
      <c r="CZ90" s="28">
        <v>11.7808219178082</v>
      </c>
      <c r="DA90" s="33">
        <v>32.7227397260274</v>
      </c>
      <c r="DB90" s="28">
        <v>7.12328767123288</v>
      </c>
      <c r="DC90" s="33">
        <v>26.832602739726</v>
      </c>
      <c r="DD90" s="28">
        <v>13.4246575342466</v>
      </c>
      <c r="DE90" s="33">
        <v>21.6786301369863</v>
      </c>
      <c r="DF90" s="28">
        <v>20</v>
      </c>
      <c r="DG90" s="33">
        <v>27.1908823529412</v>
      </c>
      <c r="DH90" s="28">
        <v>33.6986301369863</v>
      </c>
      <c r="DI90" s="33">
        <v>23.4860273972603</v>
      </c>
      <c r="DJ90" s="28">
        <v>20.8219178082192</v>
      </c>
      <c r="DK90" s="33">
        <v>16.0350684931507</v>
      </c>
      <c r="DL90" s="28">
        <v>19.1780821917808</v>
      </c>
      <c r="DM90" s="33">
        <v>22.6468493150685</v>
      </c>
      <c r="DN90" s="32"/>
      <c r="DO90" s="52">
        <f>SUM(SUM(B90,D90,F90,H90,J90,L90,N90,P90,R90,T90,V90,X90,Z90,AB90,AD90,AF90,AH90,AJ90,AL90,AN90,AP90,AR90,AT90,AV90,AX90,AZ90,BB90,BD90,BF90,BH90),BJ90,BL90,BN90,BP90,BR90,BT90,BV90,BX90,BZ90,CB90,CD90,CF90,CH90,CJ90,CL90,CN90,CP90,CR90,CT90,CV90,CX90,CZ90,DB90,DD90,DF90,DH90,DJ90,DL90)/58</f>
        <v>16.8907119908888</v>
      </c>
      <c r="DP90" s="52">
        <f>SUM(SUM(C90,E90,G90,I90,K90,M90,O90,Q90,S90,U90,W90,Y90,AA90,AC90,AE90,AG90,AI90,AK90,AM90,AO90,AQ90,AS90,AU90,AW90,AY90,BA90,BC90,BE90,BG90,BI90),BK90,BM90,BO90,BQ90,BS90,BU90,BW90,BY90,CA90,CC90,CE90,CG90,CI90,CK90,CM90,CO90,CQ90,CS90,CU90,CW90,CY90,DA90,DC90,DE90,DG90,DI90,DK90,DM90)/58</f>
        <v>25.143145873879</v>
      </c>
      <c r="DQ90" s="69"/>
    </row>
    <row r="91" ht="20.35" customHeight="1">
      <c r="A91" s="71">
        <v>1986</v>
      </c>
      <c r="B91" s="26">
        <v>14.2465753424658</v>
      </c>
      <c r="C91" s="33">
        <v>21.512602739726</v>
      </c>
      <c r="D91" s="28">
        <v>11.5384615384615</v>
      </c>
      <c r="E91" s="33">
        <v>19.5299450549451</v>
      </c>
      <c r="F91" s="28">
        <v>16.7123287671233</v>
      </c>
      <c r="G91" s="33">
        <v>28.567397260274</v>
      </c>
      <c r="H91" s="28">
        <v>27.7472527472527</v>
      </c>
      <c r="I91" s="33">
        <v>19.5771978021978</v>
      </c>
      <c r="J91" s="28">
        <v>15.1098901098901</v>
      </c>
      <c r="K91" s="33">
        <v>31.939010989011</v>
      </c>
      <c r="L91" s="28">
        <v>25.2054794520548</v>
      </c>
      <c r="M91" s="33">
        <v>27.2994520547945</v>
      </c>
      <c r="N91" s="28">
        <v>13.4078212290503</v>
      </c>
      <c r="O91" s="33">
        <v>21.154469273743</v>
      </c>
      <c r="P91" s="28">
        <v>10.1369863013699</v>
      </c>
      <c r="Q91" s="33">
        <v>31.5391780821918</v>
      </c>
      <c r="R91" s="28">
        <v>16.4383561643836</v>
      </c>
      <c r="S91" s="33">
        <v>27.0734246575342</v>
      </c>
      <c r="T91" s="28">
        <v>9.03954802259887</v>
      </c>
      <c r="U91" s="33">
        <v>33.3189265536723</v>
      </c>
      <c r="V91" s="28">
        <v>16.7582417582418</v>
      </c>
      <c r="W91" s="33">
        <v>29.3370879120879</v>
      </c>
      <c r="X91" s="28">
        <v>20.8219178082192</v>
      </c>
      <c r="Y91" s="33">
        <v>19.4950684931507</v>
      </c>
      <c r="Z91" s="28">
        <v>15.0684931506849</v>
      </c>
      <c r="AA91" s="33">
        <v>23.0857534246575</v>
      </c>
      <c r="AB91" s="28">
        <v>20.4419889502762</v>
      </c>
      <c r="AC91" s="33">
        <v>16.567955801105</v>
      </c>
      <c r="AD91" s="28">
        <v>14.2465753424658</v>
      </c>
      <c r="AE91" s="33">
        <v>26.9268493150685</v>
      </c>
      <c r="AF91" s="28">
        <v>8.493150684931511</v>
      </c>
      <c r="AG91" s="33">
        <v>28.3339726027397</v>
      </c>
      <c r="AH91" s="28">
        <v>17.8571428571429</v>
      </c>
      <c r="AI91" s="33">
        <v>31.0324175824176</v>
      </c>
      <c r="AJ91" s="28">
        <v>11.7808219178082</v>
      </c>
      <c r="AK91" s="33">
        <v>24.9260273972603</v>
      </c>
      <c r="AL91" s="28">
        <v>12.0547945205479</v>
      </c>
      <c r="AM91" s="33">
        <v>32.0830136986301</v>
      </c>
      <c r="AN91" s="28">
        <v>4.93150684931507</v>
      </c>
      <c r="AO91" s="33">
        <v>22.1586301369863</v>
      </c>
      <c r="AP91" s="28">
        <v>27.6243093922652</v>
      </c>
      <c r="AQ91" s="33">
        <v>16.4886740331492</v>
      </c>
      <c r="AR91" s="28">
        <v>8.493150684931511</v>
      </c>
      <c r="AS91" s="33">
        <v>21.3306849315068</v>
      </c>
      <c r="AT91" s="28">
        <v>14.5205479452055</v>
      </c>
      <c r="AU91" s="33">
        <v>18.0958904109589</v>
      </c>
      <c r="AV91" s="28">
        <v>20.8791208791209</v>
      </c>
      <c r="AW91" s="33">
        <v>28.1082417582418</v>
      </c>
      <c r="AX91" s="28">
        <v>34.1736694677871</v>
      </c>
      <c r="AY91" s="33">
        <v>33.5394957983193</v>
      </c>
      <c r="AZ91" s="28">
        <v>8.21917808219178</v>
      </c>
      <c r="BA91" s="33">
        <v>25.0120547945205</v>
      </c>
      <c r="BB91" s="28">
        <v>9.31506849315068</v>
      </c>
      <c r="BC91" s="33">
        <v>34.0032876712329</v>
      </c>
      <c r="BD91" s="28">
        <v>13.4615384615385</v>
      </c>
      <c r="BE91" s="33">
        <v>24.0387362637363</v>
      </c>
      <c r="BF91" s="28">
        <v>8.493150684931511</v>
      </c>
      <c r="BG91" s="33">
        <v>24.4230136986301</v>
      </c>
      <c r="BH91" s="28">
        <v>30.958904109589</v>
      </c>
      <c r="BI91" s="33">
        <v>21.4060273972603</v>
      </c>
      <c r="BJ91" s="28">
        <v>11.0497237569061</v>
      </c>
      <c r="BK91" s="33">
        <v>21.7839779005525</v>
      </c>
      <c r="BL91" s="28">
        <v>18.6813186813187</v>
      </c>
      <c r="BM91" s="33">
        <v>16.4291208791209</v>
      </c>
      <c r="BN91" s="28">
        <v>11.7808219178082</v>
      </c>
      <c r="BO91" s="33">
        <v>31.7876712328767</v>
      </c>
      <c r="BP91" s="28">
        <v>47.3972602739726</v>
      </c>
      <c r="BQ91" s="33">
        <v>16.6465753424658</v>
      </c>
      <c r="BR91" s="28">
        <v>13.4986225895317</v>
      </c>
      <c r="BS91" s="33">
        <v>26.5942148760331</v>
      </c>
      <c r="BT91" s="28">
        <v>9.141274238227149</v>
      </c>
      <c r="BU91" s="33">
        <v>35.2329639889197</v>
      </c>
      <c r="BV91" s="28">
        <v>2.49307479224377</v>
      </c>
      <c r="BW91" s="33">
        <v>28.5753462603878</v>
      </c>
      <c r="BX91" s="28">
        <v>13.972602739726</v>
      </c>
      <c r="BY91" s="33">
        <v>19.246301369863</v>
      </c>
      <c r="BZ91" s="28">
        <v>15.0684931506849</v>
      </c>
      <c r="CA91" s="33">
        <v>23.0312328767123</v>
      </c>
      <c r="CB91" s="28">
        <v>16.8975069252078</v>
      </c>
      <c r="CC91" s="33">
        <v>27.391135734072</v>
      </c>
      <c r="CD91" s="28">
        <v>23.5616438356164</v>
      </c>
      <c r="CE91" s="33">
        <v>19.9712328767123</v>
      </c>
      <c r="CF91" s="28">
        <v>19.9445983379501</v>
      </c>
      <c r="CG91" s="33">
        <v>34.0484764542936</v>
      </c>
      <c r="CH91" s="28">
        <v>54.9418604651163</v>
      </c>
      <c r="CI91" s="33">
        <v>33.2619186046512</v>
      </c>
      <c r="CJ91" s="28">
        <v>7.94520547945205</v>
      </c>
      <c r="CK91" s="33">
        <v>23.4712328767123</v>
      </c>
      <c r="CL91" s="28">
        <v>22.1917808219178</v>
      </c>
      <c r="CM91" s="33">
        <v>20.3586301369863</v>
      </c>
      <c r="CN91" s="28">
        <v>17.8082191780822</v>
      </c>
      <c r="CO91" s="33">
        <v>22.4049315068493</v>
      </c>
      <c r="CP91" s="28">
        <v>30.0275482093664</v>
      </c>
      <c r="CQ91" s="33">
        <v>33.8132231404959</v>
      </c>
      <c r="CR91" s="28">
        <v>9.641873278236909</v>
      </c>
      <c r="CS91" s="33">
        <v>18.0641873278237</v>
      </c>
      <c r="CT91" s="28">
        <v>12.1212121212121</v>
      </c>
      <c r="CU91" s="33">
        <v>18.8763085399449</v>
      </c>
      <c r="CV91" s="28">
        <v>18.75</v>
      </c>
      <c r="CW91" s="33">
        <v>22.7911931818182</v>
      </c>
      <c r="CX91" s="28">
        <v>11.5702479338843</v>
      </c>
      <c r="CY91" s="33">
        <v>22.1661157024793</v>
      </c>
      <c r="CZ91" s="28">
        <v>11.7808219178082</v>
      </c>
      <c r="DA91" s="33">
        <v>31.7994520547945</v>
      </c>
      <c r="DB91" s="28">
        <v>8.767123287671231</v>
      </c>
      <c r="DC91" s="33">
        <v>26.9186301369863</v>
      </c>
      <c r="DD91" s="28">
        <v>11.2328767123288</v>
      </c>
      <c r="DE91" s="33">
        <v>21.281095890411</v>
      </c>
      <c r="DF91" s="28">
        <v>26.5714285714286</v>
      </c>
      <c r="DG91" s="33">
        <v>27.3954285714286</v>
      </c>
      <c r="DH91" s="28">
        <v>29.4765840220386</v>
      </c>
      <c r="DI91" s="33">
        <v>22.2421487603306</v>
      </c>
      <c r="DJ91" s="28">
        <v>27.3972602739726</v>
      </c>
      <c r="DK91" s="33">
        <v>15.7457534246575</v>
      </c>
      <c r="DL91" s="28">
        <v>17.3076923076923</v>
      </c>
      <c r="DM91" s="33">
        <v>23.0631868131868</v>
      </c>
      <c r="DN91" s="32"/>
      <c r="DO91" s="52">
        <f>SUM(SUM(B91,D91,F91,H91,J91,L91,N91,P91,R91,T91,V91,X91,Z91,AB91,AD91,AF91,AH91,AJ91,AL91,AN91,AP91,AR91,AT91,AV91,AX91,AZ91,BB91,BD91,BF91,BH91),BJ91,BL91,BN91,BP91,BR91,BT91,BV91,BX91,BZ91,CB91,CD91,CF91,CH91,CJ91,CL91,CN91,CP91,CR91,CT91,CV91,CX91,CZ91,DB91,DD91,DF91,DH91,DJ91,DL91)/58</f>
        <v>17.2274939230069</v>
      </c>
      <c r="DP91" s="52">
        <f>SUM(SUM(C91,E91,G91,I91,K91,M91,O91,Q91,S91,U91,W91,Y91,AA91,AC91,AE91,AG91,AI91,AK91,AM91,AO91,AQ91,AS91,AU91,AW91,AY91,BA91,BC91,BE91,BG91,BI91),BK91,BM91,BO91,BQ91,BS91,BU91,BW91,BY91,CA91,CC91,CE91,CG91,CI91,CK91,CM91,CO91,CQ91,CS91,CU91,CW91,CY91,DA91,DC91,DE91,DG91,DI91,DK91,DM91)/58</f>
        <v>24.9361409319192</v>
      </c>
      <c r="DQ91" s="69"/>
    </row>
    <row r="92" ht="20.35" customHeight="1">
      <c r="A92" s="71">
        <v>1987</v>
      </c>
      <c r="B92" s="26">
        <v>14.2465753424658</v>
      </c>
      <c r="C92" s="33">
        <v>22.0301369863014</v>
      </c>
      <c r="D92" s="28">
        <v>9.31506849315068</v>
      </c>
      <c r="E92" s="33">
        <v>20.4117808219178</v>
      </c>
      <c r="F92" s="28">
        <v>9.863013698630141</v>
      </c>
      <c r="G92" s="33">
        <v>28.7778082191781</v>
      </c>
      <c r="H92" s="28">
        <v>30.4109589041096</v>
      </c>
      <c r="I92" s="33">
        <v>19.5706849315068</v>
      </c>
      <c r="J92" s="28">
        <v>20.4419889502762</v>
      </c>
      <c r="K92" s="33">
        <v>31.4947513812155</v>
      </c>
      <c r="L92" s="28">
        <v>21.978021978022</v>
      </c>
      <c r="M92" s="33">
        <v>27.3365384615385</v>
      </c>
      <c r="N92" s="28">
        <v>14.2857142857143</v>
      </c>
      <c r="O92" s="33">
        <v>22.4895043731778</v>
      </c>
      <c r="P92" s="28">
        <v>12.3287671232877</v>
      </c>
      <c r="Q92" s="33">
        <v>32.2145205479452</v>
      </c>
      <c r="R92" s="28">
        <v>11.3573407202216</v>
      </c>
      <c r="S92" s="33">
        <v>27.3202216066482</v>
      </c>
      <c r="T92" s="28">
        <v>11.5384615384615</v>
      </c>
      <c r="U92" s="33">
        <v>32.7695054945055</v>
      </c>
      <c r="V92" s="28">
        <v>14.8351648351648</v>
      </c>
      <c r="W92" s="33">
        <v>29.0744505494505</v>
      </c>
      <c r="X92" s="28">
        <v>21.0958904109589</v>
      </c>
      <c r="Y92" s="33">
        <v>19.9230136986301</v>
      </c>
      <c r="Z92" s="28">
        <v>16.986301369863</v>
      </c>
      <c r="AA92" s="33">
        <v>23.2621917808219</v>
      </c>
      <c r="AB92" s="28">
        <v>28.2967032967033</v>
      </c>
      <c r="AC92" s="33">
        <v>17.0708791208791</v>
      </c>
      <c r="AD92" s="28">
        <v>16.4383561643836</v>
      </c>
      <c r="AE92" s="33">
        <v>27.8057534246575</v>
      </c>
      <c r="AF92" s="28">
        <v>10.958904109589</v>
      </c>
      <c r="AG92" s="33">
        <v>27.8243835616438</v>
      </c>
      <c r="AH92" s="28">
        <v>18.7845303867403</v>
      </c>
      <c r="AI92" s="33">
        <v>31.1792817679558</v>
      </c>
      <c r="AJ92" s="28">
        <v>11.5068493150685</v>
      </c>
      <c r="AK92" s="33">
        <v>24.832602739726</v>
      </c>
      <c r="AL92" s="28">
        <v>11.2328767123288</v>
      </c>
      <c r="AM92" s="33">
        <v>32.0761643835616</v>
      </c>
      <c r="AN92" s="28">
        <v>9.863013698630141</v>
      </c>
      <c r="AO92" s="33">
        <v>22.8687671232877</v>
      </c>
      <c r="AP92" s="28">
        <v>27.9452054794521</v>
      </c>
      <c r="AQ92" s="33">
        <v>17.0123287671233</v>
      </c>
      <c r="AR92" s="28">
        <v>10.958904109589</v>
      </c>
      <c r="AS92" s="33">
        <v>21.6567123287671</v>
      </c>
      <c r="AT92" s="28">
        <v>25.4794520547945</v>
      </c>
      <c r="AU92" s="33">
        <v>18.1958904109589</v>
      </c>
      <c r="AV92" s="28">
        <v>19.5592286501377</v>
      </c>
      <c r="AW92" s="33">
        <v>28.4862258953168</v>
      </c>
      <c r="AX92" s="28">
        <v>22.8021978021978</v>
      </c>
      <c r="AY92" s="33">
        <v>33.5239010989011</v>
      </c>
      <c r="AZ92" s="28">
        <v>8.493150684931511</v>
      </c>
      <c r="BA92" s="33">
        <v>26.0676712328767</v>
      </c>
      <c r="BB92" s="28">
        <v>9.04109589041096</v>
      </c>
      <c r="BC92" s="33">
        <v>33.2975342465753</v>
      </c>
      <c r="BD92" s="28">
        <v>12.8133704735376</v>
      </c>
      <c r="BE92" s="33">
        <v>23.6718662952646</v>
      </c>
      <c r="BF92" s="28">
        <v>8.493150684931511</v>
      </c>
      <c r="BG92" s="33">
        <v>25.1860273972603</v>
      </c>
      <c r="BH92" s="28">
        <v>31.7808219178082</v>
      </c>
      <c r="BI92" s="33">
        <v>22.4339726027397</v>
      </c>
      <c r="BJ92" s="28">
        <v>17.5141242937853</v>
      </c>
      <c r="BK92" s="33">
        <v>22.485593220339</v>
      </c>
      <c r="BL92" s="28">
        <v>15.0684931506849</v>
      </c>
      <c r="BM92" s="33">
        <v>16.9084931506849</v>
      </c>
      <c r="BN92" s="28">
        <v>14.3250688705234</v>
      </c>
      <c r="BO92" s="33">
        <v>31.4842975206612</v>
      </c>
      <c r="BP92" s="28">
        <v>31.5068493150685</v>
      </c>
      <c r="BQ92" s="33">
        <v>17.0646575342466</v>
      </c>
      <c r="BR92" s="28">
        <v>14.2465753424658</v>
      </c>
      <c r="BS92" s="33">
        <v>26.9920547945205</v>
      </c>
      <c r="BT92" s="28">
        <v>9.890109890109891</v>
      </c>
      <c r="BU92" s="33">
        <v>35.1381868131868</v>
      </c>
      <c r="BV92" s="28">
        <v>3.05555555555556</v>
      </c>
      <c r="BW92" s="33">
        <v>28.9005555555556</v>
      </c>
      <c r="BX92" s="28">
        <v>14.5205479452055</v>
      </c>
      <c r="BY92" s="33">
        <v>19.6578082191781</v>
      </c>
      <c r="BZ92" s="28">
        <v>10.1369863013699</v>
      </c>
      <c r="CA92" s="33">
        <v>23.5898630136986</v>
      </c>
      <c r="CB92" s="28">
        <v>10.6849315068493</v>
      </c>
      <c r="CC92" s="33">
        <v>27.3449315068493</v>
      </c>
      <c r="CD92" s="28">
        <v>24.9315068493151</v>
      </c>
      <c r="CE92" s="33">
        <v>20.1380821917808</v>
      </c>
      <c r="CF92" s="28">
        <v>12.8767123287671</v>
      </c>
      <c r="CG92" s="33">
        <v>33.6545205479452</v>
      </c>
      <c r="CH92" s="28">
        <v>52.1489971346705</v>
      </c>
      <c r="CI92" s="33">
        <v>33.6335243553009</v>
      </c>
      <c r="CJ92" s="28">
        <v>13.6986301369863</v>
      </c>
      <c r="CK92" s="33">
        <v>24.6219178082192</v>
      </c>
      <c r="CL92" s="28">
        <v>17.8082191780822</v>
      </c>
      <c r="CM92" s="33">
        <v>20.9917808219178</v>
      </c>
      <c r="CN92" s="28">
        <v>18.0821917808219</v>
      </c>
      <c r="CO92" s="33">
        <v>22.6216438356164</v>
      </c>
      <c r="CP92" s="28">
        <v>17.1745152354571</v>
      </c>
      <c r="CQ92" s="33">
        <v>33.4864265927978</v>
      </c>
      <c r="CR92" s="28">
        <v>9.19220055710306</v>
      </c>
      <c r="CS92" s="33">
        <v>18.1052924791086</v>
      </c>
      <c r="CT92" s="28">
        <v>16.5289256198347</v>
      </c>
      <c r="CU92" s="33">
        <v>19.5553719008264</v>
      </c>
      <c r="CV92" s="28">
        <v>23.1197771587744</v>
      </c>
      <c r="CW92" s="33">
        <v>23.233426183844</v>
      </c>
      <c r="CX92" s="28">
        <v>11.8131868131868</v>
      </c>
      <c r="CY92" s="33">
        <v>22.2019230769231</v>
      </c>
      <c r="CZ92" s="28">
        <v>12.0218579234973</v>
      </c>
      <c r="DA92" s="33">
        <v>33.0191256830601</v>
      </c>
      <c r="DB92" s="28">
        <v>5.47945205479452</v>
      </c>
      <c r="DC92" s="33">
        <v>26.8876712328767</v>
      </c>
      <c r="DD92" s="28">
        <v>6.84931506849315</v>
      </c>
      <c r="DE92" s="33">
        <v>22.1372602739726</v>
      </c>
      <c r="DF92" s="28">
        <v>33.3333333333333</v>
      </c>
      <c r="DG92" s="33">
        <v>27.5090395480226</v>
      </c>
      <c r="DH92" s="28">
        <v>28.6111111111111</v>
      </c>
      <c r="DI92" s="33">
        <v>23.1394444444444</v>
      </c>
      <c r="DJ92" s="28">
        <v>21.0958904109589</v>
      </c>
      <c r="DK92" s="33">
        <v>16.1920547945205</v>
      </c>
      <c r="DL92" s="28">
        <v>16.4383561643836</v>
      </c>
      <c r="DM92" s="33">
        <v>23.0994520547945</v>
      </c>
      <c r="DN92" s="32"/>
      <c r="DO92" s="52">
        <f>SUM(SUM(B92,D92,F92,H92,J92,L92,N92,P92,R92,T92,V92,X92,Z92,AB92,AD92,AF92,AH92,AJ92,AL92,AN92,AP92,AR92,AT92,AV92,AX92,AZ92,BB92,BD92,BF92,BH92),BJ92,BL92,BN92,BP92,BR92,BT92,BV92,BX92,BZ92,CB92,CD92,CF92,CH92,CJ92,CL92,CN92,CP92,CR92,CT92,CV92,CX92,CZ92,DB92,DD92,DF92,DH92,DJ92,DL92)/58</f>
        <v>16.815250001944</v>
      </c>
      <c r="DP92" s="52">
        <f>SUM(SUM(C92,E92,G92,I92,K92,M92,O92,Q92,S92,U92,W92,Y92,AA92,AC92,AE92,AG92,AI92,AK92,AM92,AO92,AQ92,AS92,AU92,AW92,AY92,BA92,BC92,BE92,BG92,BI92),BK92,BM92,BO92,BQ92,BS92,BU92,BW92,BY92,CA92,CC92,CE92,CG92,CI92,CK92,CM92,CO92,CQ92,CS92,CU92,CW92,CY92,DA92,DC92,DE92,DG92,DI92,DK92,DM92)/58</f>
        <v>25.2355081104349</v>
      </c>
      <c r="DQ92" s="69"/>
    </row>
    <row r="93" ht="20.35" customHeight="1">
      <c r="A93" s="71">
        <v>1988</v>
      </c>
      <c r="B93" s="26">
        <v>8.46994535519126</v>
      </c>
      <c r="C93" s="33">
        <v>22.9516393442623</v>
      </c>
      <c r="D93" s="28">
        <v>12.0218579234973</v>
      </c>
      <c r="E93" s="33">
        <v>20.4508196721311</v>
      </c>
      <c r="F93" s="28">
        <v>13.3879781420765</v>
      </c>
      <c r="G93" s="33">
        <v>28.8969945355191</v>
      </c>
      <c r="H93" s="28">
        <v>34.4262295081967</v>
      </c>
      <c r="I93" s="33">
        <v>19.9931693989071</v>
      </c>
      <c r="J93" s="28">
        <v>22.5626740947075</v>
      </c>
      <c r="K93" s="33">
        <v>32.1643454038997</v>
      </c>
      <c r="L93" s="28">
        <v>32.6027397260274</v>
      </c>
      <c r="M93" s="33">
        <v>27.2627397260274</v>
      </c>
      <c r="N93" s="28">
        <v>3.83561643835616</v>
      </c>
      <c r="O93" s="33">
        <v>22.5257534246575</v>
      </c>
      <c r="P93" s="28">
        <v>13.6612021857923</v>
      </c>
      <c r="Q93" s="33">
        <v>33.2612021857923</v>
      </c>
      <c r="R93" s="28">
        <v>20.6043956043956</v>
      </c>
      <c r="S93" s="33">
        <v>27.3994505494505</v>
      </c>
      <c r="T93" s="28">
        <v>11.4754098360656</v>
      </c>
      <c r="U93" s="33">
        <v>33.6814207650273</v>
      </c>
      <c r="V93" s="28">
        <v>15.8469945355191</v>
      </c>
      <c r="W93" s="33">
        <v>29.5978142076503</v>
      </c>
      <c r="X93" s="28">
        <v>20.7650273224044</v>
      </c>
      <c r="Y93" s="33">
        <v>20.1950819672131</v>
      </c>
      <c r="Z93" s="28">
        <v>17.7595628415301</v>
      </c>
      <c r="AA93" s="33">
        <v>23.405737704918</v>
      </c>
      <c r="AB93" s="28">
        <v>28.8461538461538</v>
      </c>
      <c r="AC93" s="33">
        <v>17.8230769230769</v>
      </c>
      <c r="AD93" s="28">
        <v>12.2950819672131</v>
      </c>
      <c r="AE93" s="33">
        <v>28.8191256830601</v>
      </c>
      <c r="AF93" s="28">
        <v>9.83606557377049</v>
      </c>
      <c r="AG93" s="33">
        <v>28.733606557377</v>
      </c>
      <c r="AH93" s="28">
        <v>31.6939890710383</v>
      </c>
      <c r="AI93" s="33">
        <v>30.8617486338798</v>
      </c>
      <c r="AJ93" s="28">
        <v>16.3934426229508</v>
      </c>
      <c r="AK93" s="33">
        <v>25.0918032786885</v>
      </c>
      <c r="AL93" s="28">
        <v>15.8469945355191</v>
      </c>
      <c r="AM93" s="33">
        <v>32.4016393442623</v>
      </c>
      <c r="AN93" s="28">
        <v>7.65027322404372</v>
      </c>
      <c r="AO93" s="33">
        <v>23.381693989071</v>
      </c>
      <c r="AP93" s="28">
        <v>22.9508196721311</v>
      </c>
      <c r="AQ93" s="33">
        <v>17.7532786885246</v>
      </c>
      <c r="AR93" s="28">
        <v>9.58904109589041</v>
      </c>
      <c r="AS93" s="33">
        <v>22.0942465753425</v>
      </c>
      <c r="AT93" s="28">
        <v>17.4863387978142</v>
      </c>
      <c r="AU93" s="33">
        <v>18.8639344262295</v>
      </c>
      <c r="AV93" s="28">
        <v>16.9398907103825</v>
      </c>
      <c r="AW93" s="33">
        <v>28.8032786885246</v>
      </c>
      <c r="AX93" s="28">
        <v>21.5846994535519</v>
      </c>
      <c r="AY93" s="33">
        <v>33.9882513661202</v>
      </c>
      <c r="AZ93" s="28">
        <v>9.2896174863388</v>
      </c>
      <c r="BA93" s="33">
        <v>26.8598360655738</v>
      </c>
      <c r="BB93" s="28">
        <v>11.2021857923497</v>
      </c>
      <c r="BC93" s="33">
        <v>34.5366120218579</v>
      </c>
      <c r="BD93" s="28">
        <v>11.5384615384615</v>
      </c>
      <c r="BE93" s="33">
        <v>23.9035714285714</v>
      </c>
      <c r="BF93" s="28">
        <v>13.9344262295082</v>
      </c>
      <c r="BG93" s="33">
        <v>25.3983606557377</v>
      </c>
      <c r="BH93" s="28">
        <v>25.9562841530055</v>
      </c>
      <c r="BI93" s="33">
        <v>22.2508196721311</v>
      </c>
      <c r="BJ93" s="28">
        <v>16.2087912087912</v>
      </c>
      <c r="BK93" s="33">
        <v>23.2381868131868</v>
      </c>
      <c r="BL93" s="28">
        <v>16.120218579235</v>
      </c>
      <c r="BM93" s="33">
        <v>17.9489071038251</v>
      </c>
      <c r="BN93" s="28">
        <v>12.2950819672131</v>
      </c>
      <c r="BO93" s="33">
        <v>31.8838797814208</v>
      </c>
      <c r="BP93" s="28">
        <v>29.041095890411</v>
      </c>
      <c r="BQ93" s="33">
        <v>18.158904109589</v>
      </c>
      <c r="BR93" s="28">
        <v>9.562841530054641</v>
      </c>
      <c r="BS93" s="33">
        <v>26.494262295082</v>
      </c>
      <c r="BT93" s="28">
        <v>15.5737704918033</v>
      </c>
      <c r="BU93" s="33">
        <v>35.5040983606557</v>
      </c>
      <c r="BV93" s="28">
        <v>2.48618784530387</v>
      </c>
      <c r="BW93" s="33">
        <v>29.7707182320442</v>
      </c>
      <c r="BX93" s="28">
        <v>11.4754098360656</v>
      </c>
      <c r="BY93" s="33">
        <v>20.7587431693989</v>
      </c>
      <c r="BZ93" s="28">
        <v>14.207650273224</v>
      </c>
      <c r="CA93" s="33">
        <v>24.4614754098361</v>
      </c>
      <c r="CB93" s="28">
        <v>13.7741046831956</v>
      </c>
      <c r="CC93" s="33">
        <v>27.0269972451791</v>
      </c>
      <c r="CD93" s="28">
        <v>26.775956284153</v>
      </c>
      <c r="CE93" s="33">
        <v>20.7650273224044</v>
      </c>
      <c r="CF93" s="28">
        <v>11.4754098360656</v>
      </c>
      <c r="CG93" s="33">
        <v>34.4437158469945</v>
      </c>
      <c r="CH93" s="28">
        <v>60.4790419161677</v>
      </c>
      <c r="CI93" s="33">
        <v>34.040119760479</v>
      </c>
      <c r="CJ93" s="28">
        <v>8.196721311475409</v>
      </c>
      <c r="CK93" s="33">
        <v>24.8371584699454</v>
      </c>
      <c r="CL93" s="28">
        <v>16.4383561643836</v>
      </c>
      <c r="CM93" s="33">
        <v>21.8586301369863</v>
      </c>
      <c r="CN93" s="28">
        <v>16.120218579235</v>
      </c>
      <c r="CO93" s="33">
        <v>22.9281420765027</v>
      </c>
      <c r="CP93" s="28">
        <v>14.6005509641873</v>
      </c>
      <c r="CQ93" s="33">
        <v>33.9300275482094</v>
      </c>
      <c r="CR93" s="28">
        <v>15.7458563535912</v>
      </c>
      <c r="CS93" s="33">
        <v>18.9201657458564</v>
      </c>
      <c r="CT93" s="28">
        <v>13.9344262295082</v>
      </c>
      <c r="CU93" s="33">
        <v>20.3661202185792</v>
      </c>
      <c r="CV93" s="28">
        <v>19.8347107438017</v>
      </c>
      <c r="CW93" s="33">
        <v>24.1170798898072</v>
      </c>
      <c r="CX93" s="28">
        <v>11.2328767123288</v>
      </c>
      <c r="CY93" s="33">
        <v>22.8701369863014</v>
      </c>
      <c r="CZ93" s="28">
        <v>12.8767123287671</v>
      </c>
      <c r="DA93" s="33">
        <v>31.6271232876712</v>
      </c>
      <c r="DB93" s="28">
        <v>11.2021857923497</v>
      </c>
      <c r="DC93" s="33">
        <v>27.7494535519126</v>
      </c>
      <c r="DD93" s="28">
        <v>13.1147540983607</v>
      </c>
      <c r="DE93" s="33">
        <v>22.7396174863388</v>
      </c>
      <c r="DF93" s="28">
        <v>16.3888888888889</v>
      </c>
      <c r="DG93" s="33">
        <v>27.2091666666667</v>
      </c>
      <c r="DH93" s="28">
        <v>20.2816901408451</v>
      </c>
      <c r="DI93" s="33">
        <v>23.2264788732394</v>
      </c>
      <c r="DJ93" s="28">
        <v>18.3060109289617</v>
      </c>
      <c r="DK93" s="33">
        <v>17.1661202185792</v>
      </c>
      <c r="DL93" s="28">
        <v>16.6666666666667</v>
      </c>
      <c r="DM93" s="33">
        <v>23.7120218579235</v>
      </c>
      <c r="DN93" s="32"/>
      <c r="DO93" s="52">
        <f>SUM(SUM(B93,D93,F93,H93,J93,L93,N93,P93,R93,T93,V93,X93,Z93,AB93,AD93,AF93,AH93,AJ93,AL93,AN93,AP93,AR93,AT93,AV93,AX93,AZ93,BB93,BD93,BF93,BH93),BJ93,BL93,BN93,BP93,BR93,BT93,BV93,BX93,BZ93,CB93,CD93,CF93,CH93,CJ93,CL93,CN93,CP93,CR93,CT93,CV93,CX93,CZ93,DB93,DD93,DF93,DH93,DJ93,DL93)/58</f>
        <v>16.8080963022227</v>
      </c>
      <c r="DP93" s="52">
        <f>SUM(SUM(C93,E93,G93,I93,K93,M93,O93,Q93,S93,U93,W93,Y93,AA93,AC93,AE93,AG93,AI93,AK93,AM93,AO93,AQ93,AS93,AU93,AW93,AY93,BA93,BC93,BE93,BG93,BI93),BK93,BM93,BO93,BQ93,BS93,BU93,BW93,BY93,CA93,CC93,CE93,CG93,CI93,CK93,CM93,CO93,CQ93,CS93,CU93,CW93,CY93,DA93,DC93,DE93,DG93,DI93,DK93,DM93)/58</f>
        <v>25.7086815749672</v>
      </c>
      <c r="DQ93" s="69"/>
    </row>
    <row r="94" ht="20.35" customHeight="1">
      <c r="A94" s="71">
        <v>1989</v>
      </c>
      <c r="B94" s="26">
        <v>10.958904109589</v>
      </c>
      <c r="C94" s="33">
        <v>22.1087671232877</v>
      </c>
      <c r="D94" s="28">
        <v>12.0547945205479</v>
      </c>
      <c r="E94" s="33">
        <v>20.4750684931507</v>
      </c>
      <c r="F94" s="28">
        <v>12.6027397260274</v>
      </c>
      <c r="G94" s="33">
        <v>28.073698630137</v>
      </c>
      <c r="H94" s="28">
        <v>25.7534246575342</v>
      </c>
      <c r="I94" s="33">
        <v>18.8575342465753</v>
      </c>
      <c r="J94" s="28">
        <v>20.3342618384401</v>
      </c>
      <c r="K94" s="33">
        <v>30.8983286908078</v>
      </c>
      <c r="L94" s="28">
        <v>31.5068493150685</v>
      </c>
      <c r="M94" s="33">
        <v>26.4545205479452</v>
      </c>
      <c r="N94" s="28">
        <v>3.84615384615385</v>
      </c>
      <c r="O94" s="33">
        <v>21.9554945054945</v>
      </c>
      <c r="P94" s="28">
        <v>14.2465753424658</v>
      </c>
      <c r="Q94" s="33">
        <v>32.6079452054795</v>
      </c>
      <c r="R94" s="28">
        <v>16.9014084507042</v>
      </c>
      <c r="S94" s="33">
        <v>26.4484507042254</v>
      </c>
      <c r="T94" s="28">
        <v>15.9340659340659</v>
      </c>
      <c r="U94" s="33">
        <v>32.5107142857143</v>
      </c>
      <c r="V94" s="28">
        <v>14.5604395604396</v>
      </c>
      <c r="W94" s="33">
        <v>28.9862637362637</v>
      </c>
      <c r="X94" s="28">
        <v>19.1780821917808</v>
      </c>
      <c r="Y94" s="33">
        <v>20.5186301369863</v>
      </c>
      <c r="Z94" s="28">
        <v>20.5479452054795</v>
      </c>
      <c r="AA94" s="33">
        <v>22.7742465753425</v>
      </c>
      <c r="AB94" s="28">
        <v>24.6575342465753</v>
      </c>
      <c r="AC94" s="33">
        <v>17.2342465753425</v>
      </c>
      <c r="AD94" s="28">
        <v>13.1506849315068</v>
      </c>
      <c r="AE94" s="33">
        <v>27.6783561643836</v>
      </c>
      <c r="AF94" s="28">
        <v>12.0547945205479</v>
      </c>
      <c r="AG94" s="33">
        <v>27.432602739726</v>
      </c>
      <c r="AH94" s="28">
        <v>25.5494505494505</v>
      </c>
      <c r="AI94" s="33">
        <v>29.5879120879121</v>
      </c>
      <c r="AJ94" s="28">
        <v>15.8904109589041</v>
      </c>
      <c r="AK94" s="33">
        <v>24.4027397260274</v>
      </c>
      <c r="AL94" s="28">
        <v>12.6027397260274</v>
      </c>
      <c r="AM94" s="33">
        <v>32</v>
      </c>
      <c r="AN94" s="28">
        <v>7.98898071625344</v>
      </c>
      <c r="AO94" s="33">
        <v>22.5137741046832</v>
      </c>
      <c r="AP94" s="28">
        <v>22.1917808219178</v>
      </c>
      <c r="AQ94" s="33">
        <v>17.3084931506849</v>
      </c>
      <c r="AR94" s="28">
        <v>10.1369863013699</v>
      </c>
      <c r="AS94" s="33">
        <v>21.8775342465753</v>
      </c>
      <c r="AT94" s="28">
        <v>19.4520547945205</v>
      </c>
      <c r="AU94" s="33">
        <v>18.2035616438356</v>
      </c>
      <c r="AV94" s="28">
        <v>20.8791208791209</v>
      </c>
      <c r="AW94" s="33">
        <v>27.0260989010989</v>
      </c>
      <c r="AX94" s="28">
        <v>19.7260273972603</v>
      </c>
      <c r="AY94" s="33">
        <v>32.7161643835616</v>
      </c>
      <c r="AZ94" s="28">
        <v>11.2328767123288</v>
      </c>
      <c r="BA94" s="33">
        <v>25.921095890411</v>
      </c>
      <c r="BB94" s="28">
        <v>12.8767123287671</v>
      </c>
      <c r="BC94" s="33">
        <v>34.0964383561644</v>
      </c>
      <c r="BD94" s="28">
        <v>17.2602739726027</v>
      </c>
      <c r="BE94" s="33">
        <v>23.0852054794521</v>
      </c>
      <c r="BF94" s="28">
        <v>12.8767123287671</v>
      </c>
      <c r="BG94" s="33">
        <v>24.9049315068493</v>
      </c>
      <c r="BH94" s="28">
        <v>22.8650137741047</v>
      </c>
      <c r="BI94" s="33">
        <v>22.1264462809917</v>
      </c>
      <c r="BJ94" s="28">
        <v>27.7472527472527</v>
      </c>
      <c r="BK94" s="33">
        <v>22.4239010989011</v>
      </c>
      <c r="BL94" s="28">
        <v>12.8767123287671</v>
      </c>
      <c r="BM94" s="33">
        <v>17.3547945205479</v>
      </c>
      <c r="BN94" s="28">
        <v>16.4383561643836</v>
      </c>
      <c r="BO94" s="33">
        <v>29.9506849315068</v>
      </c>
      <c r="BP94" s="28">
        <v>37.2602739726027</v>
      </c>
      <c r="BQ94" s="33">
        <v>17.6334246575342</v>
      </c>
      <c r="BR94" s="28">
        <v>13.4246575342466</v>
      </c>
      <c r="BS94" s="33">
        <v>25.9745205479452</v>
      </c>
      <c r="BT94" s="28">
        <v>21.0958904109589</v>
      </c>
      <c r="BU94" s="33">
        <v>35.3364383561644</v>
      </c>
      <c r="BV94" s="28">
        <v>3.05555555555556</v>
      </c>
      <c r="BW94" s="33">
        <v>28.1905555555556</v>
      </c>
      <c r="BX94" s="28">
        <v>15.8904109589041</v>
      </c>
      <c r="BY94" s="33">
        <v>20.0671232876712</v>
      </c>
      <c r="BZ94" s="28">
        <v>13.1506849315068</v>
      </c>
      <c r="CA94" s="33">
        <v>23.3654794520548</v>
      </c>
      <c r="CB94" s="28">
        <v>11.8457300275482</v>
      </c>
      <c r="CC94" s="33">
        <v>25.8526170798898</v>
      </c>
      <c r="CD94" s="28">
        <v>23.1404958677686</v>
      </c>
      <c r="CE94" s="33">
        <v>19.9760330578512</v>
      </c>
      <c r="CF94" s="28">
        <v>20.8219178082192</v>
      </c>
      <c r="CG94" s="33">
        <v>33.0704109589041</v>
      </c>
      <c r="CH94" s="28">
        <v>42.6966292134831</v>
      </c>
      <c r="CI94" s="33">
        <v>33.0227528089888</v>
      </c>
      <c r="CJ94" s="28">
        <v>13.1506849315068</v>
      </c>
      <c r="CK94" s="33">
        <v>24.2901369863014</v>
      </c>
      <c r="CL94" s="28">
        <v>17.8082191780822</v>
      </c>
      <c r="CM94" s="33">
        <v>21.1449315068493</v>
      </c>
      <c r="CN94" s="28">
        <v>10.6849315068493</v>
      </c>
      <c r="CO94" s="33">
        <v>22.3857534246575</v>
      </c>
      <c r="CP94" s="28">
        <v>13.1868131868132</v>
      </c>
      <c r="CQ94" s="33">
        <v>32.1211538461538</v>
      </c>
      <c r="CR94" s="28">
        <v>14.6408839779006</v>
      </c>
      <c r="CS94" s="33">
        <v>18.567679558011</v>
      </c>
      <c r="CT94" s="28">
        <v>11.7808219178082</v>
      </c>
      <c r="CU94" s="33">
        <v>19.5268493150685</v>
      </c>
      <c r="CV94" s="28">
        <v>21.5686274509804</v>
      </c>
      <c r="CW94" s="33">
        <v>22.9974789915966</v>
      </c>
      <c r="CX94" s="28">
        <v>11.2328767123288</v>
      </c>
      <c r="CY94" s="33">
        <v>22.0424657534247</v>
      </c>
      <c r="CZ94" s="28">
        <v>14.5205479452055</v>
      </c>
      <c r="DA94" s="33">
        <v>32.8635616438356</v>
      </c>
      <c r="DB94" s="28">
        <v>9.58904109589041</v>
      </c>
      <c r="DC94" s="33">
        <v>26.7871232876712</v>
      </c>
      <c r="DD94" s="28">
        <v>12.3287671232877</v>
      </c>
      <c r="DE94" s="33">
        <v>21.3983561643836</v>
      </c>
      <c r="DF94" s="28">
        <v>20.6214689265537</v>
      </c>
      <c r="DG94" s="33">
        <v>26.6536723163842</v>
      </c>
      <c r="DH94" s="28">
        <v>11.9186046511628</v>
      </c>
      <c r="DI94" s="33">
        <v>23.0328488372093</v>
      </c>
      <c r="DJ94" s="28">
        <v>19.7260273972603</v>
      </c>
      <c r="DK94" s="33">
        <v>16.3493150684932</v>
      </c>
      <c r="DL94" s="28">
        <v>20.2739726027397</v>
      </c>
      <c r="DM94" s="33">
        <v>23.2161643835616</v>
      </c>
      <c r="DN94" s="32"/>
      <c r="DO94" s="52">
        <f>SUM(SUM(B94,D94,F94,H94,J94,L94,N94,P94,R94,T94,V94,X94,Z94,AB94,AD94,AF94,AH94,AJ94,AL94,AN94,AP94,AR94,AT94,AV94,AX94,AZ94,BB94,BD94,BF94,BH94),BJ94,BL94,BN94,BP94,BR94,BT94,BV94,BX94,BZ94,CB94,CD94,CF94,CH94,CJ94,CL94,CN94,CP94,CR94,CT94,CV94,CX94,CZ94,DB94,DD94,DF94,DH94,DJ94,DL94)/58</f>
        <v>16.9361147548946</v>
      </c>
      <c r="DP94" s="52">
        <f>SUM(SUM(C94,E94,G94,I94,K94,M94,O94,Q94,S94,U94,W94,Y94,AA94,AC94,AE94,AG94,AI94,AK94,AM94,AO94,AQ94,AS94,AU94,AW94,AY94,BA94,BC94,BE94,BG94,BI94),BK94,BM94,BO94,BQ94,BS94,BU94,BW94,BY94,CA94,CC94,CE94,CG94,CI94,CK94,CM94,CO94,CQ94,CS94,CU94,CW94,CY94,DA94,DC94,DE94,DG94,DI94,DK94,DM94)/58</f>
        <v>24.9376119226936</v>
      </c>
      <c r="DQ94" s="69"/>
    </row>
    <row r="95" ht="20.35" customHeight="1">
      <c r="A95" s="71">
        <v>1990</v>
      </c>
      <c r="B95" s="26">
        <v>13.972602739726</v>
      </c>
      <c r="C95" s="33">
        <v>22.5928767123288</v>
      </c>
      <c r="D95" s="28">
        <v>11.2328767123288</v>
      </c>
      <c r="E95" s="33">
        <v>19.7758904109589</v>
      </c>
      <c r="F95" s="28">
        <v>13.972602739726</v>
      </c>
      <c r="G95" s="33">
        <v>29.4323287671233</v>
      </c>
      <c r="H95" s="28">
        <v>20.3856749311295</v>
      </c>
      <c r="I95" s="33">
        <v>19.6487603305785</v>
      </c>
      <c r="J95" s="28">
        <v>21.1538461538462</v>
      </c>
      <c r="K95" s="33">
        <v>31.7777472527473</v>
      </c>
      <c r="L95" s="28">
        <v>25.4794520547945</v>
      </c>
      <c r="M95" s="33">
        <v>27.1432876712329</v>
      </c>
      <c r="N95" s="28">
        <v>11.142061281337</v>
      </c>
      <c r="O95" s="33">
        <v>21.3771587743733</v>
      </c>
      <c r="P95" s="28">
        <v>11.7808219178082</v>
      </c>
      <c r="Q95" s="33">
        <v>32.8668493150685</v>
      </c>
      <c r="R95" s="28"/>
      <c r="S95" s="33"/>
      <c r="T95" s="28">
        <v>13.1506849315068</v>
      </c>
      <c r="U95" s="33">
        <v>33.1479452054795</v>
      </c>
      <c r="V95" s="28">
        <v>13.7362637362637</v>
      </c>
      <c r="W95" s="33">
        <v>29.3467032967033</v>
      </c>
      <c r="X95" s="28">
        <v>20</v>
      </c>
      <c r="Y95" s="33">
        <v>19.7523287671233</v>
      </c>
      <c r="Z95" s="28">
        <v>15.1098901098901</v>
      </c>
      <c r="AA95" s="33">
        <v>23.0854395604396</v>
      </c>
      <c r="AB95" s="28">
        <v>18.0821917808219</v>
      </c>
      <c r="AC95" s="33">
        <v>17.3295890410959</v>
      </c>
      <c r="AD95" s="28">
        <v>13.972602739726</v>
      </c>
      <c r="AE95" s="33">
        <v>26.7476712328767</v>
      </c>
      <c r="AF95" s="28">
        <v>10.958904109589</v>
      </c>
      <c r="AG95" s="33">
        <v>27.9695890410959</v>
      </c>
      <c r="AH95" s="28">
        <v>23.5457063711911</v>
      </c>
      <c r="AI95" s="33">
        <v>29.9698060941828</v>
      </c>
      <c r="AJ95" s="28">
        <v>16.4383561643836</v>
      </c>
      <c r="AK95" s="33">
        <v>24.7731506849315</v>
      </c>
      <c r="AL95" s="28">
        <v>11.2637362637363</v>
      </c>
      <c r="AM95" s="33">
        <v>32.1903846153846</v>
      </c>
      <c r="AN95" s="28">
        <v>9.890109890109891</v>
      </c>
      <c r="AO95" s="33">
        <v>23.0697802197802</v>
      </c>
      <c r="AP95" s="28">
        <v>21.2290502793296</v>
      </c>
      <c r="AQ95" s="33">
        <v>17.3586592178771</v>
      </c>
      <c r="AR95" s="28">
        <v>13.4246575342466</v>
      </c>
      <c r="AS95" s="33">
        <v>21.4717808219178</v>
      </c>
      <c r="AT95" s="28">
        <v>18.9041095890411</v>
      </c>
      <c r="AU95" s="33">
        <v>18.3386301369863</v>
      </c>
      <c r="AV95" s="28">
        <v>25.2054794520548</v>
      </c>
      <c r="AW95" s="33">
        <v>27.9879452054795</v>
      </c>
      <c r="AX95" s="28">
        <v>18.3561643835616</v>
      </c>
      <c r="AY95" s="33">
        <v>33.5306849315068</v>
      </c>
      <c r="AZ95" s="28">
        <v>16.7123287671233</v>
      </c>
      <c r="BA95" s="33">
        <v>25.0178082191781</v>
      </c>
      <c r="BB95" s="28">
        <v>11.5068493150685</v>
      </c>
      <c r="BC95" s="33">
        <v>34.3468493150685</v>
      </c>
      <c r="BD95" s="28">
        <v>11.2328767123288</v>
      </c>
      <c r="BE95" s="33">
        <v>23.7095890410959</v>
      </c>
      <c r="BF95" s="28">
        <v>14.2465753424658</v>
      </c>
      <c r="BG95" s="33">
        <v>24.7106849315068</v>
      </c>
      <c r="BH95" s="28">
        <v>21.8232044198895</v>
      </c>
      <c r="BI95" s="33">
        <v>21.6480662983425</v>
      </c>
      <c r="BJ95" s="28">
        <v>18.4065934065934</v>
      </c>
      <c r="BK95" s="33">
        <v>23.1197802197802</v>
      </c>
      <c r="BL95" s="28">
        <v>14.2465753424658</v>
      </c>
      <c r="BM95" s="33">
        <v>17.3287671232877</v>
      </c>
      <c r="BN95" s="28">
        <v>18.9041095890411</v>
      </c>
      <c r="BO95" s="33">
        <v>30.6306849315068</v>
      </c>
      <c r="BP95" s="28">
        <v>29.3150684931507</v>
      </c>
      <c r="BQ95" s="33">
        <v>17.3624657534247</v>
      </c>
      <c r="BR95" s="28">
        <v>17.3076923076923</v>
      </c>
      <c r="BS95" s="33">
        <v>26.2760989010989</v>
      </c>
      <c r="BT95" s="28">
        <v>21.9178082191781</v>
      </c>
      <c r="BU95" s="33">
        <v>36.3008219178082</v>
      </c>
      <c r="BV95" s="28">
        <v>4.65753424657534</v>
      </c>
      <c r="BW95" s="33">
        <v>29.4304109589041</v>
      </c>
      <c r="BX95" s="28">
        <v>8.21917808219178</v>
      </c>
      <c r="BY95" s="33">
        <v>20.3942465753425</v>
      </c>
      <c r="BZ95" s="28">
        <v>15.3424657534247</v>
      </c>
      <c r="CA95" s="33">
        <v>24.247397260274</v>
      </c>
      <c r="CB95" s="28">
        <v>12.6721763085399</v>
      </c>
      <c r="CC95" s="33">
        <v>26.8931129476584</v>
      </c>
      <c r="CD95" s="28">
        <v>28.7671232876712</v>
      </c>
      <c r="CE95" s="33">
        <v>20.2819178082192</v>
      </c>
      <c r="CF95" s="28">
        <v>16.5242165242165</v>
      </c>
      <c r="CG95" s="33">
        <v>33.7079772079772</v>
      </c>
      <c r="CH95" s="28">
        <v>52.2658610271903</v>
      </c>
      <c r="CI95" s="33">
        <v>33.2812688821752</v>
      </c>
      <c r="CJ95" s="28">
        <v>11.7808219178082</v>
      </c>
      <c r="CK95" s="33">
        <v>23.4397260273973</v>
      </c>
      <c r="CL95" s="28">
        <v>35.0684931506849</v>
      </c>
      <c r="CM95" s="33">
        <v>21.432602739726</v>
      </c>
      <c r="CN95" s="28">
        <v>11.2328767123288</v>
      </c>
      <c r="CO95" s="33">
        <v>22.5652054794521</v>
      </c>
      <c r="CP95" s="28">
        <v>12.0547945205479</v>
      </c>
      <c r="CQ95" s="33">
        <v>32.6454794520548</v>
      </c>
      <c r="CR95" s="28">
        <v>18.0821917808219</v>
      </c>
      <c r="CS95" s="33">
        <v>18.6394520547945</v>
      </c>
      <c r="CT95" s="28">
        <v>12.6027397260274</v>
      </c>
      <c r="CU95" s="33">
        <v>19.8460273972603</v>
      </c>
      <c r="CV95" s="28">
        <v>16.969696969697</v>
      </c>
      <c r="CW95" s="33">
        <v>23.7560606060606</v>
      </c>
      <c r="CX95" s="28">
        <v>9.04109589041096</v>
      </c>
      <c r="CY95" s="33">
        <v>22.2512328767123</v>
      </c>
      <c r="CZ95" s="28">
        <v>10.4109589041096</v>
      </c>
      <c r="DA95" s="33">
        <v>32.2797260273973</v>
      </c>
      <c r="DB95" s="28">
        <v>10.958904109589</v>
      </c>
      <c r="DC95" s="33">
        <v>27.8227397260274</v>
      </c>
      <c r="DD95" s="28">
        <v>11.5068493150685</v>
      </c>
      <c r="DE95" s="33">
        <v>22.6139726027397</v>
      </c>
      <c r="DF95" s="28">
        <v>21.9444444444444</v>
      </c>
      <c r="DG95" s="33">
        <v>27.1075</v>
      </c>
      <c r="DH95" s="28">
        <v>12.2905027932961</v>
      </c>
      <c r="DI95" s="33">
        <v>22.322625698324</v>
      </c>
      <c r="DJ95" s="28">
        <v>18.6301369863014</v>
      </c>
      <c r="DK95" s="33">
        <v>16.4917808219178</v>
      </c>
      <c r="DL95" s="28">
        <v>17.8082191780822</v>
      </c>
      <c r="DM95" s="33">
        <v>23.378904109589</v>
      </c>
      <c r="DN95" s="32"/>
      <c r="DO95" s="52">
        <f>SUM(SUM(B95,D95,F95,H95,J95,L95,N95,P95,R95,T95,V95,X95,Z95,AB95,AD95,AF95,AH95,AJ95,AL95,AN95,AP95,AR95,AT95,AV95,AX95,AZ95,BB95,BD95,BF95,BH95),BJ95,BL95,BN95,BP95,BR95,BT95,BV95,BX95,BZ95,CB95,CD95,CF95,CH95,CJ95,CL95,CN95,CP95,CR95,CT95,CV95,CX95,CZ95,DB95,DD95,DF95,DH95,DJ95,DL95)/58</f>
        <v>16.7866457791259</v>
      </c>
      <c r="DP95" s="52">
        <f>SUM(SUM(C95,E95,G95,I95,K95,M95,O95,Q95,S95,U95,W95,Y95,AA95,AC95,AE95,AG95,AI95,AK95,AM95,AO95,AQ95,AS95,AU95,AW95,AY95,BA95,BC95,BE95,BG95,BI95),BK95,BM95,BO95,BQ95,BS95,BU95,BW95,BY95,CA95,CC95,CE95,CG95,CI95,CK95,CM95,CO95,CQ95,CS95,CU95,CW95,CY95,DA95,DC95,DE95,DG95,DI95,DK95,DM95)/58</f>
        <v>25.192385459989</v>
      </c>
      <c r="DQ95" s="69"/>
    </row>
    <row r="96" ht="20.35" customHeight="1">
      <c r="A96" s="71">
        <v>1991</v>
      </c>
      <c r="B96" s="26">
        <v>12.0547945205479</v>
      </c>
      <c r="C96" s="33">
        <v>22.3665753424658</v>
      </c>
      <c r="D96" s="28">
        <v>12.6027397260274</v>
      </c>
      <c r="E96" s="33">
        <v>20.6301369863014</v>
      </c>
      <c r="F96" s="28">
        <v>11.7808219178082</v>
      </c>
      <c r="G96" s="33">
        <v>29.9205479452055</v>
      </c>
      <c r="H96" s="28">
        <v>21.9178082191781</v>
      </c>
      <c r="I96" s="33">
        <v>20.5312328767123</v>
      </c>
      <c r="J96" s="28">
        <v>18.1303116147309</v>
      </c>
      <c r="K96" s="33">
        <v>31.8416430594901</v>
      </c>
      <c r="L96" s="28">
        <v>22.4657534246575</v>
      </c>
      <c r="M96" s="33">
        <v>28.1953424657534</v>
      </c>
      <c r="N96" s="28">
        <v>8.51648351648352</v>
      </c>
      <c r="O96" s="33">
        <v>22.1598901098901</v>
      </c>
      <c r="P96" s="28">
        <v>7.94520547945205</v>
      </c>
      <c r="Q96" s="33">
        <v>31.7276712328767</v>
      </c>
      <c r="R96" s="28">
        <v>16.7123287671233</v>
      </c>
      <c r="S96" s="33">
        <v>27.1391780821918</v>
      </c>
      <c r="T96" s="28">
        <v>17.0391061452514</v>
      </c>
      <c r="U96" s="33">
        <v>32.777094972067</v>
      </c>
      <c r="V96" s="28">
        <v>14.2857142857143</v>
      </c>
      <c r="W96" s="33">
        <v>29.0895604395604</v>
      </c>
      <c r="X96" s="28">
        <v>13.7362637362637</v>
      </c>
      <c r="Y96" s="33">
        <v>20.0346153846154</v>
      </c>
      <c r="Z96" s="28">
        <v>16.7582417582418</v>
      </c>
      <c r="AA96" s="33">
        <v>23.810989010989</v>
      </c>
      <c r="AB96" s="28">
        <v>19.1780821917808</v>
      </c>
      <c r="AC96" s="33">
        <v>16.807397260274</v>
      </c>
      <c r="AD96" s="28">
        <v>15.0684931506849</v>
      </c>
      <c r="AE96" s="33">
        <v>27.0646575342466</v>
      </c>
      <c r="AF96" s="28">
        <v>10.6849315068493</v>
      </c>
      <c r="AG96" s="33">
        <v>29.3786301369863</v>
      </c>
      <c r="AH96" s="28">
        <v>21.4285714285714</v>
      </c>
      <c r="AI96" s="33">
        <v>30.2794285714286</v>
      </c>
      <c r="AJ96" s="28">
        <v>13.972602739726</v>
      </c>
      <c r="AK96" s="33">
        <v>25.8942465753425</v>
      </c>
      <c r="AL96" s="28">
        <v>11.7808219178082</v>
      </c>
      <c r="AM96" s="33">
        <v>31.8646575342466</v>
      </c>
      <c r="AN96" s="28">
        <v>13.4246575342466</v>
      </c>
      <c r="AO96" s="33">
        <v>23.3731506849315</v>
      </c>
      <c r="AP96" s="28">
        <v>20</v>
      </c>
      <c r="AQ96" s="33">
        <v>17.4366666666667</v>
      </c>
      <c r="AR96" s="28">
        <v>12.6027397260274</v>
      </c>
      <c r="AS96" s="33">
        <v>22.3550684931507</v>
      </c>
      <c r="AT96" s="28">
        <v>16.1643835616438</v>
      </c>
      <c r="AU96" s="33">
        <v>18.28</v>
      </c>
      <c r="AV96" s="28">
        <v>20.2739726027397</v>
      </c>
      <c r="AW96" s="33">
        <v>29.1019178082192</v>
      </c>
      <c r="AX96" s="28">
        <v>20</v>
      </c>
      <c r="AY96" s="33">
        <v>33.1479452054795</v>
      </c>
      <c r="AZ96" s="28">
        <v>10.6849315068493</v>
      </c>
      <c r="BA96" s="33">
        <v>25.5424657534247</v>
      </c>
      <c r="BB96" s="28">
        <v>11.2328767123288</v>
      </c>
      <c r="BC96" s="33">
        <v>33.7882191780822</v>
      </c>
      <c r="BD96" s="28">
        <v>13.4246575342466</v>
      </c>
      <c r="BE96" s="33">
        <v>24.3252054794521</v>
      </c>
      <c r="BF96" s="28">
        <v>13.972602739726</v>
      </c>
      <c r="BG96" s="33">
        <v>26.2016438356164</v>
      </c>
      <c r="BH96" s="28">
        <v>25.6198347107438</v>
      </c>
      <c r="BI96" s="33">
        <v>22.5721763085399</v>
      </c>
      <c r="BJ96" s="28">
        <v>17.2602739726027</v>
      </c>
      <c r="BK96" s="33">
        <v>23.038904109589</v>
      </c>
      <c r="BL96" s="28">
        <v>12.8767123287671</v>
      </c>
      <c r="BM96" s="33">
        <v>17.0558904109589</v>
      </c>
      <c r="BN96" s="28">
        <v>19.1780821917808</v>
      </c>
      <c r="BO96" s="33">
        <v>31.7186301369863</v>
      </c>
      <c r="BP96" s="28">
        <v>25.2054794520548</v>
      </c>
      <c r="BQ96" s="33">
        <v>16.8498630136986</v>
      </c>
      <c r="BR96" s="28">
        <v>16.2087912087912</v>
      </c>
      <c r="BS96" s="33">
        <v>26.4450549450549</v>
      </c>
      <c r="BT96" s="28">
        <v>20.2739726027397</v>
      </c>
      <c r="BU96" s="33">
        <v>36.5643835616438</v>
      </c>
      <c r="BV96" s="28">
        <v>3.31491712707182</v>
      </c>
      <c r="BW96" s="33">
        <v>29.6259668508287</v>
      </c>
      <c r="BX96" s="28">
        <v>12.3287671232877</v>
      </c>
      <c r="BY96" s="33">
        <v>20.1227397260274</v>
      </c>
      <c r="BZ96" s="28">
        <v>13.4246575342466</v>
      </c>
      <c r="CA96" s="33">
        <v>24.0778082191781</v>
      </c>
      <c r="CB96" s="28">
        <v>16.7582417582418</v>
      </c>
      <c r="CC96" s="33">
        <v>28.3148351648352</v>
      </c>
      <c r="CD96" s="28">
        <v>25.7534246575342</v>
      </c>
      <c r="CE96" s="33">
        <v>20.4849315068493</v>
      </c>
      <c r="CF96" s="28">
        <v>13.6986301369863</v>
      </c>
      <c r="CG96" s="33">
        <v>33.0893150684932</v>
      </c>
      <c r="CH96" s="28">
        <v>55.6164383561644</v>
      </c>
      <c r="CI96" s="33">
        <v>32.8643835616438</v>
      </c>
      <c r="CJ96" s="28">
        <v>12.8767123287671</v>
      </c>
      <c r="CK96" s="33">
        <v>24.4213698630137</v>
      </c>
      <c r="CL96" s="28"/>
      <c r="CM96" s="33"/>
      <c r="CN96" s="28">
        <v>10.1369863013699</v>
      </c>
      <c r="CO96" s="33">
        <v>23.2772602739726</v>
      </c>
      <c r="CP96" s="28">
        <v>10.3641456582633</v>
      </c>
      <c r="CQ96" s="33">
        <v>32.6532212885154</v>
      </c>
      <c r="CR96" s="28">
        <v>12.8767123287671</v>
      </c>
      <c r="CS96" s="33">
        <v>18.3701369863014</v>
      </c>
      <c r="CT96" s="28">
        <v>13.972602739726</v>
      </c>
      <c r="CU96" s="33">
        <v>19.7243835616438</v>
      </c>
      <c r="CV96" s="28">
        <v>24.188790560472</v>
      </c>
      <c r="CW96" s="33">
        <v>24.246017699115</v>
      </c>
      <c r="CX96" s="28">
        <v>9.116022099447511</v>
      </c>
      <c r="CY96" s="33">
        <v>22.7897790055249</v>
      </c>
      <c r="CZ96" s="28">
        <v>12.2950819672131</v>
      </c>
      <c r="DA96" s="33">
        <v>32.8647540983607</v>
      </c>
      <c r="DB96" s="28">
        <v>11.2328767123288</v>
      </c>
      <c r="DC96" s="33">
        <v>28.473698630137</v>
      </c>
      <c r="DD96" s="28">
        <v>10.958904109589</v>
      </c>
      <c r="DE96" s="33">
        <v>22.7821917808219</v>
      </c>
      <c r="DF96" s="28">
        <v>38.3647798742138</v>
      </c>
      <c r="DG96" s="33">
        <v>27.814465408805</v>
      </c>
      <c r="DH96" s="28">
        <v>11.6022099447514</v>
      </c>
      <c r="DI96" s="33">
        <v>23.5359116022099</v>
      </c>
      <c r="DJ96" s="28">
        <v>11.7808219178082</v>
      </c>
      <c r="DK96" s="33">
        <v>16.3345205479452</v>
      </c>
      <c r="DL96" s="28">
        <v>15.3424657534247</v>
      </c>
      <c r="DM96" s="33">
        <v>23.96</v>
      </c>
      <c r="DN96" s="32"/>
      <c r="DO96" s="52">
        <f>SUM(SUM(B96,D96,F96,H96,J96,L96,N96,P96,R96,T96,V96,X96,Z96,AB96,AD96,AF96,AH96,AJ96,AL96,AN96,AP96,AR96,AT96,AV96,AX96,AZ96,BB96,BD96,BF96,BH96),BJ96,BL96,BN96,BP96,BR96,BT96,BV96,BX96,BZ96,CB96,CD96,CF96,CH96,CJ96,CL96,CN96,CP96,CR96,CT96,CV96,CX96,CZ96,DB96,DD96,DF96,DH96,DJ96,DL96)/58</f>
        <v>16.1485479547695</v>
      </c>
      <c r="DP96" s="52">
        <f>SUM(SUM(C96,E96,G96,I96,K96,M96,O96,Q96,S96,U96,W96,Y96,AA96,AC96,AE96,AG96,AI96,AK96,AM96,AO96,AQ96,AS96,AU96,AW96,AY96,BA96,BC96,BE96,BG96,BI96),BK96,BM96,BO96,BQ96,BS96,BU96,BW96,BY96,CA96,CC96,CE96,CG96,CI96,CK96,CM96,CO96,CQ96,CS96,CU96,CW96,CY96,DA96,DC96,DE96,DG96,DI96,DK96,DM96)/58</f>
        <v>25.5989188062519</v>
      </c>
      <c r="DQ96" s="69"/>
    </row>
    <row r="97" ht="20.35" customHeight="1">
      <c r="A97" s="71">
        <v>1992</v>
      </c>
      <c r="B97" s="26">
        <v>12.0218579234973</v>
      </c>
      <c r="C97" s="33">
        <v>20.9603825136612</v>
      </c>
      <c r="D97" s="28">
        <v>11.2021857923497</v>
      </c>
      <c r="E97" s="33">
        <v>19.7699453551913</v>
      </c>
      <c r="F97" s="28">
        <v>13.3879781420765</v>
      </c>
      <c r="G97" s="33">
        <v>28.9636612021858</v>
      </c>
      <c r="H97" s="28">
        <v>26.2295081967213</v>
      </c>
      <c r="I97" s="33">
        <v>18.4262295081967</v>
      </c>
      <c r="J97" s="28">
        <v>23.013698630137</v>
      </c>
      <c r="K97" s="33">
        <v>31.3753424657534</v>
      </c>
      <c r="L97" s="28">
        <v>26.775956284153</v>
      </c>
      <c r="M97" s="33">
        <v>26.4860655737705</v>
      </c>
      <c r="N97" s="28">
        <v>6.83060109289617</v>
      </c>
      <c r="O97" s="33">
        <v>21.4959016393443</v>
      </c>
      <c r="P97" s="28">
        <v>6.83060109289617</v>
      </c>
      <c r="Q97" s="33">
        <v>32.2868852459016</v>
      </c>
      <c r="R97" s="28">
        <v>15.5737704918033</v>
      </c>
      <c r="S97" s="33">
        <v>26.1745901639344</v>
      </c>
      <c r="T97" s="28">
        <v>19.672131147541</v>
      </c>
      <c r="U97" s="33">
        <v>33.0896174863388</v>
      </c>
      <c r="V97" s="28">
        <v>9.2896174863388</v>
      </c>
      <c r="W97" s="33">
        <v>29.4188524590164</v>
      </c>
      <c r="X97" s="28">
        <v>22.1311475409836</v>
      </c>
      <c r="Y97" s="33">
        <v>20.0445355191257</v>
      </c>
      <c r="Z97" s="28">
        <v>20.4918032786885</v>
      </c>
      <c r="AA97" s="33">
        <v>23.1789617486339</v>
      </c>
      <c r="AB97" s="28">
        <v>19.1780821917808</v>
      </c>
      <c r="AC97" s="33">
        <v>16.3641095890411</v>
      </c>
      <c r="AD97" s="28">
        <v>15.6164383561644</v>
      </c>
      <c r="AE97" s="33">
        <v>26.3520547945205</v>
      </c>
      <c r="AF97" s="28">
        <v>13.3879781420765</v>
      </c>
      <c r="AG97" s="33">
        <v>28.0390710382514</v>
      </c>
      <c r="AH97" s="28"/>
      <c r="AI97" s="33"/>
      <c r="AJ97" s="28">
        <v>14.207650273224</v>
      </c>
      <c r="AK97" s="33">
        <v>23.7330601092896</v>
      </c>
      <c r="AL97" s="28">
        <v>10.655737704918</v>
      </c>
      <c r="AM97" s="33">
        <v>32.3166666666667</v>
      </c>
      <c r="AN97" s="28">
        <v>14.207650273224</v>
      </c>
      <c r="AO97" s="33">
        <v>21.6366120218579</v>
      </c>
      <c r="AP97" s="28">
        <v>21.606648199446</v>
      </c>
      <c r="AQ97" s="33">
        <v>16.6382271468144</v>
      </c>
      <c r="AR97" s="28">
        <v>15.3005464480874</v>
      </c>
      <c r="AS97" s="33">
        <v>20.8502732240437</v>
      </c>
      <c r="AT97" s="28">
        <v>13.9344262295082</v>
      </c>
      <c r="AU97" s="33">
        <v>17.6081967213115</v>
      </c>
      <c r="AV97" s="28">
        <v>19.3989071038251</v>
      </c>
      <c r="AW97" s="33">
        <v>27.7904371584699</v>
      </c>
      <c r="AX97" s="28">
        <v>21.0382513661202</v>
      </c>
      <c r="AY97" s="33">
        <v>33.9054644808743</v>
      </c>
      <c r="AZ97" s="28">
        <v>14.207650273224</v>
      </c>
      <c r="BA97" s="33">
        <v>25.2177595628415</v>
      </c>
      <c r="BB97" s="28">
        <v>19.1256830601093</v>
      </c>
      <c r="BC97" s="33">
        <v>34.8907103825137</v>
      </c>
      <c r="BD97" s="28">
        <v>14.207650273224</v>
      </c>
      <c r="BE97" s="33">
        <v>23.1319672131148</v>
      </c>
      <c r="BF97" s="28">
        <v>10.1092896174863</v>
      </c>
      <c r="BG97" s="33">
        <v>23.6265027322404</v>
      </c>
      <c r="BH97" s="28">
        <v>25.7534246575342</v>
      </c>
      <c r="BI97" s="33">
        <v>21.5756164383562</v>
      </c>
      <c r="BJ97" s="28">
        <v>19.5054945054945</v>
      </c>
      <c r="BK97" s="33">
        <v>21.456043956044</v>
      </c>
      <c r="BL97" s="28">
        <v>16.9398907103825</v>
      </c>
      <c r="BM97" s="33">
        <v>16.4863387978142</v>
      </c>
      <c r="BN97" s="28">
        <v>17.7595628415301</v>
      </c>
      <c r="BO97" s="33">
        <v>31.6620218579235</v>
      </c>
      <c r="BP97" s="28">
        <v>22.1917808219178</v>
      </c>
      <c r="BQ97" s="33">
        <v>16.5312328767123</v>
      </c>
      <c r="BR97" s="28">
        <v>12.568306010929</v>
      </c>
      <c r="BS97" s="33">
        <v>27.001912568306</v>
      </c>
      <c r="BT97" s="28">
        <v>22.6775956284153</v>
      </c>
      <c r="BU97" s="33">
        <v>35.3642076502732</v>
      </c>
      <c r="BV97" s="28">
        <v>4.6831955922865</v>
      </c>
      <c r="BW97" s="33">
        <v>27.9278236914601</v>
      </c>
      <c r="BX97" s="28">
        <v>12.2950819672131</v>
      </c>
      <c r="BY97" s="33">
        <v>19.5049180327869</v>
      </c>
      <c r="BZ97" s="28">
        <v>16.120218579235</v>
      </c>
      <c r="CA97" s="33">
        <v>22.707650273224</v>
      </c>
      <c r="CB97" s="28">
        <v>19.2307692307692</v>
      </c>
      <c r="CC97" s="33">
        <v>27.1096153846154</v>
      </c>
      <c r="CD97" s="28">
        <v>33.879781420765</v>
      </c>
      <c r="CE97" s="33">
        <v>19.5270491803279</v>
      </c>
      <c r="CF97" s="28">
        <v>14.8760330578512</v>
      </c>
      <c r="CG97" s="33">
        <v>33.968044077135</v>
      </c>
      <c r="CH97" s="28">
        <v>60.7142857142857</v>
      </c>
      <c r="CI97" s="33">
        <v>33.4002747252747</v>
      </c>
      <c r="CJ97" s="28">
        <v>11.2021857923497</v>
      </c>
      <c r="CK97" s="33">
        <v>23.7344262295082</v>
      </c>
      <c r="CL97" s="28"/>
      <c r="CM97" s="33"/>
      <c r="CN97" s="28">
        <v>12.568306010929</v>
      </c>
      <c r="CO97" s="33">
        <v>22.3887978142077</v>
      </c>
      <c r="CP97" s="28">
        <v>10.5263157894737</v>
      </c>
      <c r="CQ97" s="33">
        <v>33.4404432132964</v>
      </c>
      <c r="CR97" s="28">
        <v>16.1643835616438</v>
      </c>
      <c r="CS97" s="33">
        <v>17.7942465753425</v>
      </c>
      <c r="CT97" s="28">
        <v>13.6612021857923</v>
      </c>
      <c r="CU97" s="33">
        <v>19.0144808743169</v>
      </c>
      <c r="CV97" s="28">
        <v>23.768115942029</v>
      </c>
      <c r="CW97" s="33">
        <v>22.6657971014493</v>
      </c>
      <c r="CX97" s="28">
        <v>10.958904109589</v>
      </c>
      <c r="CY97" s="33">
        <v>21.5041095890411</v>
      </c>
      <c r="CZ97" s="28">
        <v>14.5205479452055</v>
      </c>
      <c r="DA97" s="33">
        <v>31.1967123287671</v>
      </c>
      <c r="DB97" s="28">
        <v>12.0218579234973</v>
      </c>
      <c r="DC97" s="33">
        <v>26.9322404371585</v>
      </c>
      <c r="DD97" s="28">
        <v>11.4754098360656</v>
      </c>
      <c r="DE97" s="33">
        <v>20.8103825136612</v>
      </c>
      <c r="DF97" s="28">
        <v>19.4078947368421</v>
      </c>
      <c r="DG97" s="33">
        <v>26.9953947368421</v>
      </c>
      <c r="DH97" s="28">
        <v>13.4615384615385</v>
      </c>
      <c r="DI97" s="33">
        <v>22.5502747252747</v>
      </c>
      <c r="DJ97" s="28">
        <v>8.743169398907099</v>
      </c>
      <c r="DK97" s="33">
        <v>15.5767759562842</v>
      </c>
      <c r="DL97" s="28">
        <v>19.672131147541</v>
      </c>
      <c r="DM97" s="33">
        <v>23.2431693989071</v>
      </c>
      <c r="DN97" s="32"/>
      <c r="DO97" s="52">
        <f>SUM(SUM(B97,D97,F97,H97,J97,L97,N97,P97,R97,T97,V97,X97,Z97,AB97,AD97,AF97,AH97,AJ97,AL97,AN97,AP97,AR97,AT97,AV97,AX97,AZ97,BB97,BD97,BF97,BH97),BJ97,BL97,BN97,BP97,BR97,BT97,BV97,BX97,BZ97,CB97,CD97,CF97,CH97,CJ97,CL97,CN97,CP97,CR97,CT97,CV97,CX97,CZ97,DB97,DD97,DF97,DH97,DJ97,DL97)/58</f>
        <v>16.9103719677235</v>
      </c>
      <c r="DP97" s="52">
        <f>SUM(SUM(C97,E97,G97,I97,K97,M97,O97,Q97,S97,U97,W97,Y97,AA97,AC97,AE97,AG97,AI97,AK97,AM97,AO97,AQ97,AS97,AU97,AW97,AY97,BA97,BC97,BE97,BG97,BI97),BK97,BM97,BO97,BQ97,BS97,BU97,BW97,BY97,CA97,CC97,CE97,CG97,CI97,CK97,CM97,CO97,CQ97,CS97,CU97,CW97,CY97,DA97,DC97,DE97,DG97,DI97,DK97,DM97)/58</f>
        <v>24.7471800844146</v>
      </c>
      <c r="DQ97" s="69"/>
    </row>
    <row r="98" ht="20.35" customHeight="1">
      <c r="A98" s="71">
        <v>1993</v>
      </c>
      <c r="B98" s="26">
        <v>14.5604395604396</v>
      </c>
      <c r="C98" s="33">
        <v>22.3478021978022</v>
      </c>
      <c r="D98" s="28">
        <v>12.6027397260274</v>
      </c>
      <c r="E98" s="33">
        <v>19.4367123287671</v>
      </c>
      <c r="F98" s="28">
        <v>10.4395604395604</v>
      </c>
      <c r="G98" s="33">
        <v>28.4782967032967</v>
      </c>
      <c r="H98" s="28">
        <v>25.4794520547945</v>
      </c>
      <c r="I98" s="33">
        <v>19.8427397260274</v>
      </c>
      <c r="J98" s="28">
        <v>23.6263736263736</v>
      </c>
      <c r="K98" s="33">
        <v>31.992032967033</v>
      </c>
      <c r="L98" s="28">
        <v>25.2054794520548</v>
      </c>
      <c r="M98" s="33">
        <v>27.4452054794521</v>
      </c>
      <c r="N98" s="28">
        <v>8.033240997229919</v>
      </c>
      <c r="O98" s="33">
        <v>21.5127423822715</v>
      </c>
      <c r="P98" s="28">
        <v>13.6986301369863</v>
      </c>
      <c r="Q98" s="33">
        <v>31.7435616438356</v>
      </c>
      <c r="R98" s="28">
        <v>15.8904109589041</v>
      </c>
      <c r="S98" s="33">
        <v>26.5608219178082</v>
      </c>
      <c r="T98" s="28">
        <v>14.7945205479452</v>
      </c>
      <c r="U98" s="33">
        <v>32.1356164383562</v>
      </c>
      <c r="V98" s="28">
        <v>13.4246575342466</v>
      </c>
      <c r="W98" s="33">
        <v>28.7531506849315</v>
      </c>
      <c r="X98" s="28">
        <v>11.0497237569061</v>
      </c>
      <c r="Y98" s="33">
        <v>19.5364640883978</v>
      </c>
      <c r="Z98" s="28">
        <v>12.3287671232877</v>
      </c>
      <c r="AA98" s="33">
        <v>23.2761643835616</v>
      </c>
      <c r="AB98" s="28">
        <v>23.013698630137</v>
      </c>
      <c r="AC98" s="33">
        <v>17.3358904109589</v>
      </c>
      <c r="AD98" s="28">
        <v>16.4383561643836</v>
      </c>
      <c r="AE98" s="33">
        <v>26.5443835616438</v>
      </c>
      <c r="AF98" s="28">
        <v>10.989010989011</v>
      </c>
      <c r="AG98" s="33">
        <v>28.5370879120879</v>
      </c>
      <c r="AH98" s="28">
        <v>18.1318681318681</v>
      </c>
      <c r="AI98" s="33">
        <v>30.7195054945055</v>
      </c>
      <c r="AJ98" s="28">
        <v>12.6027397260274</v>
      </c>
      <c r="AK98" s="33">
        <v>25.1194520547945</v>
      </c>
      <c r="AL98" s="28">
        <v>13.1506849315068</v>
      </c>
      <c r="AM98" s="33">
        <v>32.2706849315068</v>
      </c>
      <c r="AN98" s="28">
        <v>16.7123287671233</v>
      </c>
      <c r="AO98" s="33">
        <v>22.433698630137</v>
      </c>
      <c r="AP98" s="28">
        <v>26.1111111111111</v>
      </c>
      <c r="AQ98" s="33">
        <v>17.3855555555556</v>
      </c>
      <c r="AR98" s="28">
        <v>14.3250688705234</v>
      </c>
      <c r="AS98" s="33">
        <v>21.4068870523416</v>
      </c>
      <c r="AT98" s="28">
        <v>20.0549450549451</v>
      </c>
      <c r="AU98" s="33">
        <v>18.2604395604396</v>
      </c>
      <c r="AV98" s="28">
        <v>16.986301369863</v>
      </c>
      <c r="AW98" s="33">
        <v>28.5183561643836</v>
      </c>
      <c r="AX98" s="28">
        <v>20.6043956043956</v>
      </c>
      <c r="AY98" s="33">
        <v>33.5291208791209</v>
      </c>
      <c r="AZ98" s="28">
        <v>17.8082191780822</v>
      </c>
      <c r="BA98" s="33">
        <v>24.9134246575342</v>
      </c>
      <c r="BB98" s="28">
        <v>11.2328767123288</v>
      </c>
      <c r="BC98" s="33">
        <v>32.9890410958904</v>
      </c>
      <c r="BD98" s="28">
        <v>10.6849315068493</v>
      </c>
      <c r="BE98" s="33">
        <v>24.1816438356164</v>
      </c>
      <c r="BF98" s="28">
        <v>16.7123287671233</v>
      </c>
      <c r="BG98" s="33">
        <v>24.7397260273973</v>
      </c>
      <c r="BH98" s="28">
        <v>30.6849315068493</v>
      </c>
      <c r="BI98" s="33">
        <v>21.7652054794521</v>
      </c>
      <c r="BJ98" s="28">
        <v>12.3287671232877</v>
      </c>
      <c r="BK98" s="33">
        <v>22.5156164383562</v>
      </c>
      <c r="BL98" s="28">
        <v>20.5479452054795</v>
      </c>
      <c r="BM98" s="33">
        <v>17.1484931506849</v>
      </c>
      <c r="BN98" s="28">
        <v>16.986301369863</v>
      </c>
      <c r="BO98" s="33">
        <v>32</v>
      </c>
      <c r="BP98" s="28">
        <v>24.1095890410959</v>
      </c>
      <c r="BQ98" s="33">
        <v>17.3145205479452</v>
      </c>
      <c r="BR98" s="28">
        <v>12.0547945205479</v>
      </c>
      <c r="BS98" s="33">
        <v>26.4660273972603</v>
      </c>
      <c r="BT98" s="28">
        <v>27.1232876712329</v>
      </c>
      <c r="BU98" s="33">
        <v>35.0602739726027</v>
      </c>
      <c r="BV98" s="28">
        <v>5.20547945205479</v>
      </c>
      <c r="BW98" s="33">
        <v>28.9331506849315</v>
      </c>
      <c r="BX98" s="28">
        <v>10.4109589041096</v>
      </c>
      <c r="BY98" s="33">
        <v>20.3975342465753</v>
      </c>
      <c r="BZ98" s="28">
        <v>12.8767123287671</v>
      </c>
      <c r="CA98" s="33">
        <v>23.4542465753425</v>
      </c>
      <c r="CB98" s="28">
        <v>15.8904109589041</v>
      </c>
      <c r="CC98" s="33">
        <v>28.1904109589041</v>
      </c>
      <c r="CD98" s="28">
        <v>30.958904109589</v>
      </c>
      <c r="CE98" s="33">
        <v>20.1660273972603</v>
      </c>
      <c r="CF98" s="28">
        <v>10.4109589041096</v>
      </c>
      <c r="CG98" s="33">
        <v>33.338904109589</v>
      </c>
      <c r="CH98" s="28">
        <v>63.1578947368421</v>
      </c>
      <c r="CI98" s="33">
        <v>32.6662049861496</v>
      </c>
      <c r="CJ98" s="28">
        <v>9.31506849315068</v>
      </c>
      <c r="CK98" s="33">
        <v>23.9153424657534</v>
      </c>
      <c r="CL98" s="28">
        <v>9.01408450704225</v>
      </c>
      <c r="CM98" s="33">
        <v>21.9307042253521</v>
      </c>
      <c r="CN98" s="28">
        <v>14.7945205479452</v>
      </c>
      <c r="CO98" s="33">
        <v>22.5720547945205</v>
      </c>
      <c r="CP98" s="28">
        <v>11.2637362637363</v>
      </c>
      <c r="CQ98" s="33">
        <v>33.4197802197802</v>
      </c>
      <c r="CR98" s="28">
        <v>14.5604395604396</v>
      </c>
      <c r="CS98" s="33">
        <v>18.6428571428571</v>
      </c>
      <c r="CT98" s="28">
        <v>13.7362637362637</v>
      </c>
      <c r="CU98" s="33">
        <v>19.8453296703297</v>
      </c>
      <c r="CV98" s="28">
        <v>16.4345403899721</v>
      </c>
      <c r="CW98" s="33">
        <v>23.8448467966574</v>
      </c>
      <c r="CX98" s="28">
        <v>16.2534435261708</v>
      </c>
      <c r="CY98" s="33">
        <v>22.2385674931129</v>
      </c>
      <c r="CZ98" s="28">
        <v>14.2465753424658</v>
      </c>
      <c r="DA98" s="33">
        <v>32.0646575342466</v>
      </c>
      <c r="DB98" s="28">
        <v>8.493150684931511</v>
      </c>
      <c r="DC98" s="33">
        <v>27.6082191780822</v>
      </c>
      <c r="DD98" s="28">
        <v>14.8351648351648</v>
      </c>
      <c r="DE98" s="33">
        <v>21.9093406593407</v>
      </c>
      <c r="DF98" s="28"/>
      <c r="DG98" s="33"/>
      <c r="DH98" s="28">
        <v>11.7142857142857</v>
      </c>
      <c r="DI98" s="33">
        <v>22.918</v>
      </c>
      <c r="DJ98" s="28">
        <v>11.5068493150685</v>
      </c>
      <c r="DK98" s="33">
        <v>16.561095890411</v>
      </c>
      <c r="DL98" s="28">
        <v>18.9041095890411</v>
      </c>
      <c r="DM98" s="33">
        <v>23.227397260274</v>
      </c>
      <c r="DN98" s="32"/>
      <c r="DO98" s="52">
        <f>SUM(SUM(B98,D98,F98,H98,J98,L98,N98,P98,R98,T98,V98,X98,Z98,AB98,AD98,AF98,AH98,AJ98,AL98,AN98,AP98,AR98,AT98,AV98,AX98,AZ98,BB98,BD98,BF98,BH98),BJ98,BL98,BN98,BP98,BR98,BT98,BV98,BX98,BZ98,CB98,CD98,CF98,CH98,CJ98,CL98,CN98,CP98,CR98,CT98,CV98,CX98,CZ98,DB98,DD98,DF98,DH98,DJ98,DL98)/58</f>
        <v>16.5703864871657</v>
      </c>
      <c r="DP98" s="52">
        <f>SUM(SUM(C98,E98,G98,I98,K98,M98,O98,Q98,S98,U98,W98,Y98,AA98,AC98,AE98,AG98,AI98,AK98,AM98,AO98,AQ98,AS98,AU98,AW98,AY98,BA98,BC98,BE98,BG98,BI98),BK98,BM98,BO98,BQ98,BS98,BU98,BW98,BY98,CA98,CC98,CE98,CG98,CI98,CK98,CM98,CO98,CQ98,CS98,CU98,CW98,CY98,DA98,DC98,DE98,DG98,DI98,DK98,DM98)/58</f>
        <v>25.1238775094952</v>
      </c>
      <c r="DQ98" s="69"/>
    </row>
    <row r="99" ht="20.35" customHeight="1">
      <c r="A99" s="71">
        <v>1994</v>
      </c>
      <c r="B99" s="26">
        <v>15.3424657534247</v>
      </c>
      <c r="C99" s="33">
        <v>21.8257534246575</v>
      </c>
      <c r="D99" s="28">
        <v>12.8767123287671</v>
      </c>
      <c r="E99" s="33">
        <v>20.7797260273973</v>
      </c>
      <c r="F99" s="28">
        <v>8.493150684931511</v>
      </c>
      <c r="G99" s="33">
        <v>29.3553424657534</v>
      </c>
      <c r="H99" s="28">
        <v>16.4383561643836</v>
      </c>
      <c r="I99" s="33">
        <v>20.3920547945205</v>
      </c>
      <c r="J99" s="28">
        <v>15.4269972451791</v>
      </c>
      <c r="K99" s="33">
        <v>31.7264462809917</v>
      </c>
      <c r="L99" s="28">
        <v>19.4520547945205</v>
      </c>
      <c r="M99" s="33">
        <v>27.5528767123288</v>
      </c>
      <c r="N99" s="28">
        <v>19.4520547945205</v>
      </c>
      <c r="O99" s="33">
        <v>23.4857534246575</v>
      </c>
      <c r="P99" s="28">
        <v>13.6986301369863</v>
      </c>
      <c r="Q99" s="33">
        <v>32.8545205479452</v>
      </c>
      <c r="R99" s="28">
        <v>18.6301369863014</v>
      </c>
      <c r="S99" s="33">
        <v>26.4413698630137</v>
      </c>
      <c r="T99" s="28">
        <v>20.2739726027397</v>
      </c>
      <c r="U99" s="33">
        <v>32.4504109589041</v>
      </c>
      <c r="V99" s="28">
        <v>15.6164383561644</v>
      </c>
      <c r="W99" s="33">
        <v>29.1057534246575</v>
      </c>
      <c r="X99" s="28">
        <v>9.66850828729282</v>
      </c>
      <c r="Y99" s="33">
        <v>20.4254143646409</v>
      </c>
      <c r="Z99" s="28">
        <v>8.51648351648352</v>
      </c>
      <c r="AA99" s="33">
        <v>23.0016483516484</v>
      </c>
      <c r="AB99" s="28">
        <v>13.2716049382716</v>
      </c>
      <c r="AC99" s="33">
        <v>16.9179012345679</v>
      </c>
      <c r="AD99" s="28">
        <v>21.6438356164384</v>
      </c>
      <c r="AE99" s="33">
        <v>28.4583561643836</v>
      </c>
      <c r="AF99" s="28">
        <v>11.5068493150685</v>
      </c>
      <c r="AG99" s="33">
        <v>28.1315068493151</v>
      </c>
      <c r="AH99" s="28">
        <v>18.8365650969529</v>
      </c>
      <c r="AI99" s="33">
        <v>30.5085872576177</v>
      </c>
      <c r="AJ99" s="28">
        <v>16.986301369863</v>
      </c>
      <c r="AK99" s="33">
        <v>25.4638356164384</v>
      </c>
      <c r="AL99" s="28">
        <v>12.6027397260274</v>
      </c>
      <c r="AM99" s="33">
        <v>32.1043835616438</v>
      </c>
      <c r="AN99" s="28">
        <v>17.8082191780822</v>
      </c>
      <c r="AO99" s="33">
        <v>23.326301369863</v>
      </c>
      <c r="AP99" s="28">
        <v>19.5402298850575</v>
      </c>
      <c r="AQ99" s="33">
        <v>16.832183908046</v>
      </c>
      <c r="AR99" s="28">
        <v>12.3287671232877</v>
      </c>
      <c r="AS99" s="33">
        <v>22.5334246575342</v>
      </c>
      <c r="AT99" s="28">
        <v>29.3628808864266</v>
      </c>
      <c r="AU99" s="33">
        <v>18.2434903047091</v>
      </c>
      <c r="AV99" s="28">
        <v>13.6986301369863</v>
      </c>
      <c r="AW99" s="33">
        <v>28.4758904109589</v>
      </c>
      <c r="AX99" s="28">
        <v>20.8219178082192</v>
      </c>
      <c r="AY99" s="33">
        <v>34.0715068493151</v>
      </c>
      <c r="AZ99" s="28">
        <v>14.2465753424658</v>
      </c>
      <c r="BA99" s="33">
        <v>26.7186301369863</v>
      </c>
      <c r="BB99" s="28">
        <v>13.6986301369863</v>
      </c>
      <c r="BC99" s="33">
        <v>33.1219178082192</v>
      </c>
      <c r="BD99" s="28">
        <v>11.1475409836066</v>
      </c>
      <c r="BE99" s="33">
        <v>23.5816393442623</v>
      </c>
      <c r="BF99" s="28">
        <v>12.8767123287671</v>
      </c>
      <c r="BG99" s="33">
        <v>26.6791780821918</v>
      </c>
      <c r="BH99" s="28">
        <v>23.2876712328767</v>
      </c>
      <c r="BI99" s="33">
        <v>23.4287671232877</v>
      </c>
      <c r="BJ99" s="28">
        <v>15.3424657534247</v>
      </c>
      <c r="BK99" s="33">
        <v>23.2046575342466</v>
      </c>
      <c r="BL99" s="28">
        <v>14.7945205479452</v>
      </c>
      <c r="BM99" s="33">
        <v>17.1219178082192</v>
      </c>
      <c r="BN99" s="28">
        <v>13.1506849315068</v>
      </c>
      <c r="BO99" s="33">
        <v>31.1904109589041</v>
      </c>
      <c r="BP99" s="28">
        <v>24.9315068493151</v>
      </c>
      <c r="BQ99" s="33">
        <v>16.9019178082192</v>
      </c>
      <c r="BR99" s="28">
        <v>16.7123287671233</v>
      </c>
      <c r="BS99" s="33">
        <v>26.3175342465753</v>
      </c>
      <c r="BT99" s="28">
        <v>14.9171270718232</v>
      </c>
      <c r="BU99" s="33">
        <v>36.3419889502762</v>
      </c>
      <c r="BV99" s="28">
        <v>5.21978021978022</v>
      </c>
      <c r="BW99" s="33">
        <v>29.2370879120879</v>
      </c>
      <c r="BX99" s="28">
        <v>8.767123287671231</v>
      </c>
      <c r="BY99" s="33">
        <v>20.1682191780822</v>
      </c>
      <c r="BZ99" s="28">
        <v>14.7945205479452</v>
      </c>
      <c r="CA99" s="33">
        <v>24.1202739726027</v>
      </c>
      <c r="CB99" s="28">
        <v>15.4696132596685</v>
      </c>
      <c r="CC99" s="33">
        <v>27.3052486187845</v>
      </c>
      <c r="CD99" s="28">
        <v>31.7808219178082</v>
      </c>
      <c r="CE99" s="33">
        <v>20.2986301369863</v>
      </c>
      <c r="CF99" s="28">
        <v>10.4972375690608</v>
      </c>
      <c r="CG99" s="33">
        <v>33.5298342541436</v>
      </c>
      <c r="CH99" s="28">
        <v>60.6060606060606</v>
      </c>
      <c r="CI99" s="33">
        <v>33.2829201101928</v>
      </c>
      <c r="CJ99" s="28">
        <v>15.3424657534247</v>
      </c>
      <c r="CK99" s="33">
        <v>25.3065753424658</v>
      </c>
      <c r="CL99" s="28">
        <v>9.59302325581395</v>
      </c>
      <c r="CM99" s="33">
        <v>21.9470930232558</v>
      </c>
      <c r="CN99" s="28">
        <v>9.58904109589041</v>
      </c>
      <c r="CO99" s="33">
        <v>22.8057534246575</v>
      </c>
      <c r="CP99" s="28">
        <v>6.86813186813187</v>
      </c>
      <c r="CQ99" s="33">
        <v>32.9458791208791</v>
      </c>
      <c r="CR99" s="28">
        <v>9.863013698630141</v>
      </c>
      <c r="CS99" s="33">
        <v>18.2638356164384</v>
      </c>
      <c r="CT99" s="28">
        <v>14.2465753424658</v>
      </c>
      <c r="CU99" s="33">
        <v>19.5778082191781</v>
      </c>
      <c r="CV99" s="28">
        <v>17.3184357541899</v>
      </c>
      <c r="CW99" s="33">
        <v>23.8245810055866</v>
      </c>
      <c r="CX99" s="28">
        <v>7.69230769230769</v>
      </c>
      <c r="CY99" s="33">
        <v>22.5425824175824</v>
      </c>
      <c r="CZ99" s="28">
        <v>15.702479338843</v>
      </c>
      <c r="DA99" s="33">
        <v>32.0721763085399</v>
      </c>
      <c r="DB99" s="28">
        <v>8.493150684931511</v>
      </c>
      <c r="DC99" s="33">
        <v>27.9682191780822</v>
      </c>
      <c r="DD99" s="28">
        <v>11.3259668508287</v>
      </c>
      <c r="DE99" s="33">
        <v>22.5303867403315</v>
      </c>
      <c r="DF99" s="28">
        <v>19.7802197802198</v>
      </c>
      <c r="DG99" s="33">
        <v>27.1678571428571</v>
      </c>
      <c r="DH99" s="28">
        <v>15.5988857938719</v>
      </c>
      <c r="DI99" s="33">
        <v>24.6367688022284</v>
      </c>
      <c r="DJ99" s="28">
        <v>11.7808219178082</v>
      </c>
      <c r="DK99" s="33">
        <v>16.3915068493151</v>
      </c>
      <c r="DL99" s="28">
        <v>21.3698630136986</v>
      </c>
      <c r="DM99" s="33">
        <v>23.2934246575342</v>
      </c>
      <c r="DN99" s="32"/>
      <c r="DO99" s="52">
        <f>SUM(SUM(B99,D99,F99,H99,J99,L99,N99,P99,R99,T99,V99,X99,Z99,AB99,AD99,AF99,AH99,AJ99,AL99,AN99,AP99,AR99,AT99,AV99,AX99,AZ99,BB99,BD99,BF99,BH99),BJ99,BL99,BN99,BP99,BR99,BT99,BV99,BX99,BZ99,CB99,CD99,CF99,CH99,CJ99,CL99,CN99,CP99,CR99,CT99,CV99,CX99,CZ99,DB99,DD99,DF99,DH99,DJ99,DL99)/58</f>
        <v>15.8465483780563</v>
      </c>
      <c r="DP99" s="52">
        <f>SUM(SUM(C99,E99,G99,I99,K99,M99,O99,Q99,S99,U99,W99,Y99,AA99,AC99,AE99,AG99,AI99,AK99,AM99,AO99,AQ99,AS99,AU99,AW99,AY99,BA99,BC99,BE99,BG99,BI99),BK99,BM99,BO99,BQ99,BS99,BU99,BW99,BY99,CA99,CC99,CE99,CG99,CI99,CK99,CM99,CO99,CQ99,CS99,CU99,CW99,CY99,DA99,DC99,DE99,DG99,DI99,DK99,DM99)/58</f>
        <v>25.4877527699777</v>
      </c>
      <c r="DQ99" s="69"/>
    </row>
    <row r="100" ht="20.35" customHeight="1">
      <c r="A100" s="71">
        <v>1995</v>
      </c>
      <c r="B100" s="26">
        <v>14.5205479452055</v>
      </c>
      <c r="C100" s="33">
        <v>21.5317808219178</v>
      </c>
      <c r="D100" s="28">
        <v>12.0547945205479</v>
      </c>
      <c r="E100" s="33">
        <v>19.8923287671233</v>
      </c>
      <c r="F100" s="28">
        <v>12.6027397260274</v>
      </c>
      <c r="G100" s="33">
        <v>28.6712328767123</v>
      </c>
      <c r="H100" s="28">
        <v>21.8836565096953</v>
      </c>
      <c r="I100" s="33">
        <v>19.5426592797784</v>
      </c>
      <c r="J100" s="28">
        <v>15.6164383561644</v>
      </c>
      <c r="K100" s="33">
        <v>31.3901369863014</v>
      </c>
      <c r="L100" s="28">
        <v>19.8347107438017</v>
      </c>
      <c r="M100" s="33">
        <v>26.967217630854</v>
      </c>
      <c r="N100" s="28">
        <v>16.2534435261708</v>
      </c>
      <c r="O100" s="33">
        <v>22.7038567493113</v>
      </c>
      <c r="P100" s="28">
        <v>11.2328767123288</v>
      </c>
      <c r="Q100" s="33">
        <v>32.2235616438356</v>
      </c>
      <c r="R100" s="28">
        <v>18.9041095890411</v>
      </c>
      <c r="S100" s="33">
        <v>26.5306849315068</v>
      </c>
      <c r="T100" s="28">
        <v>17.2804532577904</v>
      </c>
      <c r="U100" s="33">
        <v>32.2600566572238</v>
      </c>
      <c r="V100" s="28">
        <v>13.4246575342466</v>
      </c>
      <c r="W100" s="33">
        <v>29.4394520547945</v>
      </c>
      <c r="X100" s="28">
        <v>7.4792243767313</v>
      </c>
      <c r="Y100" s="33">
        <v>20.0612188365651</v>
      </c>
      <c r="Z100" s="28">
        <v>7.12328767123288</v>
      </c>
      <c r="AA100" s="33">
        <v>23.2893150684932</v>
      </c>
      <c r="AB100" s="28">
        <v>88.95705521472389</v>
      </c>
      <c r="AC100" s="33">
        <v>16.4429447852761</v>
      </c>
      <c r="AD100" s="28">
        <v>12.3287671232877</v>
      </c>
      <c r="AE100" s="33">
        <v>27.5328767123288</v>
      </c>
      <c r="AF100" s="28">
        <v>13.4246575342466</v>
      </c>
      <c r="AG100" s="33">
        <v>28.7265753424658</v>
      </c>
      <c r="AH100" s="28">
        <v>16.2087912087912</v>
      </c>
      <c r="AI100" s="33">
        <v>30.5923076923077</v>
      </c>
      <c r="AJ100" s="28">
        <v>17.8082191780822</v>
      </c>
      <c r="AK100" s="33">
        <v>24.8158904109589</v>
      </c>
      <c r="AL100" s="28">
        <v>13.1506849315068</v>
      </c>
      <c r="AM100" s="33">
        <v>31.8342465753425</v>
      </c>
      <c r="AN100" s="28">
        <v>15.8904109589041</v>
      </c>
      <c r="AO100" s="33">
        <v>22.1282191780822</v>
      </c>
      <c r="AP100" s="28">
        <v>12.0588235294118</v>
      </c>
      <c r="AQ100" s="33">
        <v>16.2176470588235</v>
      </c>
      <c r="AR100" s="28">
        <v>12.6027397260274</v>
      </c>
      <c r="AS100" s="33">
        <v>21.6016438356164</v>
      </c>
      <c r="AT100" s="28">
        <v>20.5479452054795</v>
      </c>
      <c r="AU100" s="33">
        <v>17.247397260274</v>
      </c>
      <c r="AV100" s="28">
        <v>8.493150684931511</v>
      </c>
      <c r="AW100" s="33">
        <v>28.418904109589</v>
      </c>
      <c r="AX100" s="28">
        <v>17.5342465753425</v>
      </c>
      <c r="AY100" s="33">
        <v>33.8509589041096</v>
      </c>
      <c r="AZ100" s="28">
        <v>10.958904109589</v>
      </c>
      <c r="BA100" s="33">
        <v>26.0432876712329</v>
      </c>
      <c r="BB100" s="28">
        <v>16.7123287671233</v>
      </c>
      <c r="BC100" s="33">
        <v>33.2249315068493</v>
      </c>
      <c r="BD100" s="28">
        <v>9.065934065934069</v>
      </c>
      <c r="BE100" s="33">
        <v>23.4717032967033</v>
      </c>
      <c r="BF100" s="28">
        <v>12.6027397260274</v>
      </c>
      <c r="BG100" s="33">
        <v>24.4397260273973</v>
      </c>
      <c r="BH100" s="28">
        <v>18.6813186813187</v>
      </c>
      <c r="BI100" s="33">
        <v>22.2395604395604</v>
      </c>
      <c r="BJ100" s="28">
        <v>26.3736263736264</v>
      </c>
      <c r="BK100" s="33">
        <v>22.0706043956044</v>
      </c>
      <c r="BL100" s="28">
        <v>14.5205479452055</v>
      </c>
      <c r="BM100" s="33">
        <v>16.4284931506849</v>
      </c>
      <c r="BN100" s="28">
        <v>15.8904109589041</v>
      </c>
      <c r="BO100" s="33">
        <v>31.6246575342466</v>
      </c>
      <c r="BP100" s="28">
        <v>19.7260273972603</v>
      </c>
      <c r="BQ100" s="33">
        <v>16.606301369863</v>
      </c>
      <c r="BR100" s="28">
        <v>14.7945205479452</v>
      </c>
      <c r="BS100" s="33">
        <v>26.7723287671233</v>
      </c>
      <c r="BT100" s="28">
        <v>65.46961325966851</v>
      </c>
      <c r="BU100" s="33">
        <v>34.5524861878453</v>
      </c>
      <c r="BV100" s="28">
        <v>3.28767123287671</v>
      </c>
      <c r="BW100" s="33">
        <v>28.0912328767123</v>
      </c>
      <c r="BX100" s="28">
        <v>11.5068493150685</v>
      </c>
      <c r="BY100" s="33">
        <v>19.3791780821918</v>
      </c>
      <c r="BZ100" s="28">
        <v>10.1648351648352</v>
      </c>
      <c r="CA100" s="33">
        <v>23.1857142857143</v>
      </c>
      <c r="CB100" s="28">
        <v>13.7362637362637</v>
      </c>
      <c r="CC100" s="33">
        <v>27.4428571428571</v>
      </c>
      <c r="CD100" s="28">
        <v>28.2191780821918</v>
      </c>
      <c r="CE100" s="33">
        <v>19.4920547945205</v>
      </c>
      <c r="CF100" s="28">
        <v>15.9779614325069</v>
      </c>
      <c r="CG100" s="33">
        <v>33.7269972451791</v>
      </c>
      <c r="CH100" s="28">
        <v>66.6666666666667</v>
      </c>
      <c r="CI100" s="33">
        <v>33.6031339031339</v>
      </c>
      <c r="CJ100" s="28">
        <v>13.6986301369863</v>
      </c>
      <c r="CK100" s="33">
        <v>24.5339726027397</v>
      </c>
      <c r="CL100" s="28">
        <v>11.5606936416185</v>
      </c>
      <c r="CM100" s="33">
        <v>20.2482658959538</v>
      </c>
      <c r="CN100" s="28">
        <v>23.8244514106583</v>
      </c>
      <c r="CO100" s="33">
        <v>21.8109717868339</v>
      </c>
      <c r="CP100" s="28">
        <v>9.58904109589041</v>
      </c>
      <c r="CQ100" s="33">
        <v>33.2421917808219</v>
      </c>
      <c r="CR100" s="28">
        <v>14.010989010989</v>
      </c>
      <c r="CS100" s="33">
        <v>17.8214285714286</v>
      </c>
      <c r="CT100" s="28">
        <v>17.8571428571429</v>
      </c>
      <c r="CU100" s="33">
        <v>19.0346153846154</v>
      </c>
      <c r="CV100" s="28">
        <v>11.0497237569061</v>
      </c>
      <c r="CW100" s="33">
        <v>22.9922651933702</v>
      </c>
      <c r="CX100" s="28">
        <v>14.010989010989</v>
      </c>
      <c r="CY100" s="33">
        <v>21.8087912087912</v>
      </c>
      <c r="CZ100" s="28">
        <v>15.3424657534247</v>
      </c>
      <c r="DA100" s="33">
        <v>32.7375342465753</v>
      </c>
      <c r="DB100" s="28">
        <v>7.96703296703297</v>
      </c>
      <c r="DC100" s="33">
        <v>27.1675824175824</v>
      </c>
      <c r="DD100" s="28">
        <v>15.8904109589041</v>
      </c>
      <c r="DE100" s="33">
        <v>21.1917808219178</v>
      </c>
      <c r="DF100" s="28">
        <v>22.4376731301939</v>
      </c>
      <c r="DG100" s="33">
        <v>26.282271468144</v>
      </c>
      <c r="DH100" s="28">
        <v>17.2701949860724</v>
      </c>
      <c r="DI100" s="33">
        <v>23.6484679665738</v>
      </c>
      <c r="DJ100" s="28">
        <v>18.6301369863014</v>
      </c>
      <c r="DK100" s="33">
        <v>15.7641095890411</v>
      </c>
      <c r="DL100" s="28">
        <v>14.7945205479452</v>
      </c>
      <c r="DM100" s="33">
        <v>23.367397260274</v>
      </c>
      <c r="DN100" s="32"/>
      <c r="DO100" s="52">
        <f>SUM(SUM(B100,D100,F100,H100,J100,L100,N100,P100,R100,T100,V100,X100,Z100,AB100,AD100,AF100,AH100,AJ100,AL100,AN100,AP100,AR100,AT100,AV100,AX100,AZ100,BB100,BD100,BF100,BH100),BJ100,BL100,BN100,BP100,BR100,BT100,BV100,BX100,BZ100,CB100,CD100,CF100,CH100,CJ100,CL100,CN100,CP100,CR100,CT100,CV100,CX100,CZ100,DB100,DD100,DF100,DH100,DJ100,DL100)/58</f>
        <v>17.9225159664446</v>
      </c>
      <c r="DP100" s="52">
        <f>SUM(SUM(C100,E100,G100,I100,K100,M100,O100,Q100,S100,U100,W100,Y100,AA100,AC100,AE100,AG100,AI100,AK100,AM100,AO100,AQ100,AS100,AU100,AW100,AY100,BA100,BC100,BE100,BG100,BI100),BK100,BM100,BO100,BQ100,BS100,BU100,BW100,BY100,CA100,CC100,CE100,CG100,CI100,CK100,CM100,CO100,CQ100,CS100,CU100,CW100,CY100,DA100,DC100,DE100,DG100,DI100,DK100,DM100)/58</f>
        <v>24.9648277420978</v>
      </c>
      <c r="DQ100" s="69"/>
    </row>
    <row r="101" ht="20.35" customHeight="1">
      <c r="A101" s="71">
        <v>1996</v>
      </c>
      <c r="B101" s="26">
        <v>14.4808743169399</v>
      </c>
      <c r="C101" s="33">
        <v>21.4341530054645</v>
      </c>
      <c r="D101" s="28">
        <v>11.4754098360656</v>
      </c>
      <c r="E101" s="33">
        <v>20.0185792349727</v>
      </c>
      <c r="F101" s="28">
        <v>12.0218579234973</v>
      </c>
      <c r="G101" s="33">
        <v>30.1633879781421</v>
      </c>
      <c r="H101" s="28">
        <v>23.4972677595628</v>
      </c>
      <c r="I101" s="33">
        <v>19.4997267759563</v>
      </c>
      <c r="J101" s="28">
        <v>16.3934426229508</v>
      </c>
      <c r="K101" s="33">
        <v>32.1866120218579</v>
      </c>
      <c r="L101" s="28">
        <v>10.1408450704225</v>
      </c>
      <c r="M101" s="33">
        <v>27.610985915493</v>
      </c>
      <c r="N101" s="28">
        <v>16.4383561643836</v>
      </c>
      <c r="O101" s="33">
        <v>22.6167123287671</v>
      </c>
      <c r="P101" s="28">
        <v>6.55737704918033</v>
      </c>
      <c r="Q101" s="33">
        <v>32.3122950819672</v>
      </c>
      <c r="R101" s="28">
        <v>23.4972677595628</v>
      </c>
      <c r="S101" s="33">
        <v>26.7513661202186</v>
      </c>
      <c r="T101" s="28">
        <v>16.9398907103825</v>
      </c>
      <c r="U101" s="33">
        <v>32.5401639344262</v>
      </c>
      <c r="V101" s="28">
        <v>12.0218579234973</v>
      </c>
      <c r="W101" s="33">
        <v>29.3322404371585</v>
      </c>
      <c r="X101" s="28">
        <v>10.0840336134454</v>
      </c>
      <c r="Y101" s="33">
        <v>20.4773109243697</v>
      </c>
      <c r="Z101" s="28">
        <v>11.8705035971223</v>
      </c>
      <c r="AA101" s="33">
        <v>22.7374100719424</v>
      </c>
      <c r="AB101" s="28">
        <v>93.9501779359431</v>
      </c>
      <c r="AC101" s="33">
        <v>16.1281138790036</v>
      </c>
      <c r="AD101" s="28">
        <v>11.4754098360656</v>
      </c>
      <c r="AE101" s="33">
        <v>28.0666666666667</v>
      </c>
      <c r="AF101" s="28">
        <v>14.207650273224</v>
      </c>
      <c r="AG101" s="33">
        <v>28.3445355191257</v>
      </c>
      <c r="AH101" s="28">
        <v>18.9041095890411</v>
      </c>
      <c r="AI101" s="33">
        <v>31.0164383561644</v>
      </c>
      <c r="AJ101" s="28">
        <v>12.8415300546448</v>
      </c>
      <c r="AK101" s="33">
        <v>25.0784153005464</v>
      </c>
      <c r="AL101" s="28">
        <v>8.493150684931511</v>
      </c>
      <c r="AM101" s="33">
        <v>32.4079452054795</v>
      </c>
      <c r="AN101" s="28">
        <v>20.2739726027397</v>
      </c>
      <c r="AO101" s="33">
        <v>22.2106849315068</v>
      </c>
      <c r="AP101" s="28">
        <v>18.6708860759494</v>
      </c>
      <c r="AQ101" s="33">
        <v>16.1854430379747</v>
      </c>
      <c r="AR101" s="28">
        <v>11.7486338797814</v>
      </c>
      <c r="AS101" s="33">
        <v>21.8945355191257</v>
      </c>
      <c r="AT101" s="28">
        <v>24.9315068493151</v>
      </c>
      <c r="AU101" s="33">
        <v>17.427397260274</v>
      </c>
      <c r="AV101" s="28">
        <v>8.46994535519126</v>
      </c>
      <c r="AW101" s="33">
        <v>28.5846994535519</v>
      </c>
      <c r="AX101" s="28">
        <v>22.7397260273973</v>
      </c>
      <c r="AY101" s="33">
        <v>34.0419178082192</v>
      </c>
      <c r="AZ101" s="28">
        <v>16.3934426229508</v>
      </c>
      <c r="BA101" s="33">
        <v>26.5756830601093</v>
      </c>
      <c r="BB101" s="28">
        <v>11.4754098360656</v>
      </c>
      <c r="BC101" s="33">
        <v>34.0849726775956</v>
      </c>
      <c r="BD101" s="28">
        <v>6.83060109289617</v>
      </c>
      <c r="BE101" s="33">
        <v>23.3139344262295</v>
      </c>
      <c r="BF101" s="28">
        <v>12.6027397260274</v>
      </c>
      <c r="BG101" s="33">
        <v>25.9345205479452</v>
      </c>
      <c r="BH101" s="28">
        <v>26.890756302521</v>
      </c>
      <c r="BI101" s="33">
        <v>22.4901960784314</v>
      </c>
      <c r="BJ101" s="28">
        <v>28.6885245901639</v>
      </c>
      <c r="BK101" s="33">
        <v>21.9554644808743</v>
      </c>
      <c r="BL101" s="28">
        <v>15.3005464480874</v>
      </c>
      <c r="BM101" s="33">
        <v>16.1215846994536</v>
      </c>
      <c r="BN101" s="28">
        <v>11.2021857923497</v>
      </c>
      <c r="BO101" s="33">
        <v>31.7688524590164</v>
      </c>
      <c r="BP101" s="28">
        <v>15.8469945355191</v>
      </c>
      <c r="BQ101" s="33">
        <v>16.4743169398907</v>
      </c>
      <c r="BR101" s="28">
        <v>9.31506849315068</v>
      </c>
      <c r="BS101" s="33">
        <v>26.7471232876712</v>
      </c>
      <c r="BT101" s="28">
        <v>36.4431486880466</v>
      </c>
      <c r="BU101" s="33">
        <v>36.6186588921283</v>
      </c>
      <c r="BV101" s="28">
        <v>8.79120879120879</v>
      </c>
      <c r="BW101" s="33">
        <v>29.0054945054945</v>
      </c>
      <c r="BX101" s="28">
        <v>8.743169398907099</v>
      </c>
      <c r="BY101" s="33">
        <v>19.5590163934426</v>
      </c>
      <c r="BZ101" s="28">
        <v>11.7486338797814</v>
      </c>
      <c r="CA101" s="33">
        <v>23.3658469945355</v>
      </c>
      <c r="CB101" s="28">
        <v>18.4573002754821</v>
      </c>
      <c r="CC101" s="33">
        <v>27.268044077135</v>
      </c>
      <c r="CD101" s="28">
        <v>11.2021857923497</v>
      </c>
      <c r="CE101" s="33">
        <v>19.7308743169399</v>
      </c>
      <c r="CF101" s="28">
        <v>17.4863387978142</v>
      </c>
      <c r="CG101" s="33">
        <v>33.7349726775956</v>
      </c>
      <c r="CH101" s="28">
        <v>53.6496350364964</v>
      </c>
      <c r="CI101" s="33">
        <v>32.3667883211679</v>
      </c>
      <c r="CJ101" s="28">
        <v>12.568306010929</v>
      </c>
      <c r="CK101" s="33">
        <v>24.9374316939891</v>
      </c>
      <c r="CL101" s="28">
        <v>11.046511627907</v>
      </c>
      <c r="CM101" s="33">
        <v>20.1831395348837</v>
      </c>
      <c r="CN101" s="28">
        <v>41.3489736070381</v>
      </c>
      <c r="CO101" s="33">
        <v>22.2703812316716</v>
      </c>
      <c r="CP101" s="28">
        <v>9.016393442622951</v>
      </c>
      <c r="CQ101" s="33">
        <v>33.4614754098361</v>
      </c>
      <c r="CR101" s="28">
        <v>13.6986301369863</v>
      </c>
      <c r="CS101" s="33">
        <v>18.018904109589</v>
      </c>
      <c r="CT101" s="28">
        <v>12.2950819672131</v>
      </c>
      <c r="CU101" s="33">
        <v>18.8806010928962</v>
      </c>
      <c r="CV101" s="28">
        <v>13.5734072022161</v>
      </c>
      <c r="CW101" s="33">
        <v>23.1529085872576</v>
      </c>
      <c r="CX101" s="28">
        <v>10.3932584269663</v>
      </c>
      <c r="CY101" s="33">
        <v>22.1342696629213</v>
      </c>
      <c r="CZ101" s="28">
        <v>8.21917808219178</v>
      </c>
      <c r="DA101" s="33">
        <v>31.2750684931507</v>
      </c>
      <c r="DB101" s="28">
        <v>4.37158469945355</v>
      </c>
      <c r="DC101" s="33">
        <v>27.6445355191257</v>
      </c>
      <c r="DD101" s="28">
        <v>12.0218579234973</v>
      </c>
      <c r="DE101" s="33">
        <v>21.3560109289617</v>
      </c>
      <c r="DF101" s="28">
        <v>31.8681318681319</v>
      </c>
      <c r="DG101" s="33">
        <v>26.3865384615385</v>
      </c>
      <c r="DH101" s="28">
        <v>19.9445983379501</v>
      </c>
      <c r="DI101" s="33">
        <v>24.1138504155125</v>
      </c>
      <c r="DJ101" s="28">
        <v>6.55737704918033</v>
      </c>
      <c r="DK101" s="33">
        <v>15.7849726775956</v>
      </c>
      <c r="DL101" s="28">
        <v>19.672131147541</v>
      </c>
      <c r="DM101" s="33">
        <v>23.5639344262295</v>
      </c>
      <c r="DN101" s="32"/>
      <c r="DO101" s="52">
        <f>SUM(SUM(B101,D101,F101,H101,J101,L101,N101,P101,R101,T101,V101,X101,Z101,AB101,AD101,AF101,AH101,AJ101,AL101,AN101,AP101,AR101,AT101,AV101,AX101,AZ101,BB101,BD101,BF101,BH101),BJ101,BL101,BN101,BP101,BR101,BT101,BV101,BX101,BZ101,CB101,CD101,CF101,CH101,CJ101,CL101,CN101,CP101,CR101,CT101,CV101,CX101,CZ101,DB101,DD101,DF101,DH101,DJ101,DL101)/58</f>
        <v>17.2377412955324</v>
      </c>
      <c r="DP101" s="52">
        <f>SUM(SUM(C101,E101,G101,I101,K101,M101,O101,Q101,S101,U101,W101,Y101,AA101,AC101,AE101,AG101,AI101,AK101,AM101,AO101,AQ101,AS101,AU101,AW101,AY101,BA101,BC101,BE101,BG101,BI101),BK101,BM101,BO101,BQ101,BS101,BU101,BW101,BY101,CA101,CC101,CE101,CG101,CI101,CK101,CM101,CO101,CQ101,CS101,CU101,CW101,CY101,DA101,DC101,DE101,DG101,DI101,DK101,DM101)/58</f>
        <v>25.1611742042964</v>
      </c>
      <c r="DQ101" s="69"/>
    </row>
    <row r="102" ht="20.35" customHeight="1">
      <c r="A102" s="71">
        <v>1997</v>
      </c>
      <c r="B102" s="26">
        <v>6.84931506849315</v>
      </c>
      <c r="C102" s="33">
        <v>21.9767123287671</v>
      </c>
      <c r="D102" s="28">
        <v>7.67123287671233</v>
      </c>
      <c r="E102" s="33">
        <v>20.1556164383562</v>
      </c>
      <c r="F102" s="28">
        <v>8.767123287671231</v>
      </c>
      <c r="G102" s="33">
        <v>28.7723287671233</v>
      </c>
      <c r="H102" s="28">
        <v>21.9178082191781</v>
      </c>
      <c r="I102" s="33">
        <v>21.2306849315068</v>
      </c>
      <c r="J102" s="28">
        <v>23.4159779614325</v>
      </c>
      <c r="K102" s="33">
        <v>31.0884297520661</v>
      </c>
      <c r="L102" s="28">
        <v>12.7423822714681</v>
      </c>
      <c r="M102" s="33">
        <v>28.2656509695291</v>
      </c>
      <c r="N102" s="28">
        <v>14.5604395604396</v>
      </c>
      <c r="O102" s="33">
        <v>22.8788461538462</v>
      </c>
      <c r="P102" s="28">
        <v>11.7808219178082</v>
      </c>
      <c r="Q102" s="33">
        <v>31.338904109589</v>
      </c>
      <c r="R102" s="28">
        <v>23.013698630137</v>
      </c>
      <c r="S102" s="33">
        <v>26.6756164383562</v>
      </c>
      <c r="T102" s="28">
        <v>19.1780821917808</v>
      </c>
      <c r="U102" s="33">
        <v>32.1367123287671</v>
      </c>
      <c r="V102" s="28">
        <v>10.1369863013699</v>
      </c>
      <c r="W102" s="33">
        <v>28.5956164383562</v>
      </c>
      <c r="X102" s="28">
        <v>12.8133704735376</v>
      </c>
      <c r="Y102" s="33">
        <v>20.1178272980501</v>
      </c>
      <c r="Z102" s="28">
        <v>6.73076923076923</v>
      </c>
      <c r="AA102" s="33">
        <v>23.6471153846154</v>
      </c>
      <c r="AB102" s="28">
        <v>100</v>
      </c>
      <c r="AC102" s="33">
        <v>16.6772334293948</v>
      </c>
      <c r="AD102" s="28">
        <v>10.5263157894737</v>
      </c>
      <c r="AE102" s="33">
        <v>27.3473684210526</v>
      </c>
      <c r="AF102" s="28">
        <v>8.493150684931511</v>
      </c>
      <c r="AG102" s="33">
        <v>27.6517808219178</v>
      </c>
      <c r="AH102" s="28">
        <v>16.986301369863</v>
      </c>
      <c r="AI102" s="33">
        <v>29.8057534246575</v>
      </c>
      <c r="AJ102" s="28">
        <v>10.958904109589</v>
      </c>
      <c r="AK102" s="33">
        <v>25.873698630137</v>
      </c>
      <c r="AL102" s="28">
        <v>12.4653739612188</v>
      </c>
      <c r="AM102" s="33">
        <v>31.9722991689751</v>
      </c>
      <c r="AN102" s="28">
        <v>20.5479452054795</v>
      </c>
      <c r="AO102" s="33">
        <v>23.6476712328767</v>
      </c>
      <c r="AP102" s="28">
        <v>50.2923976608187</v>
      </c>
      <c r="AQ102" s="33">
        <v>17.3216374269006</v>
      </c>
      <c r="AR102" s="28">
        <v>9.61538461538462</v>
      </c>
      <c r="AS102" s="33">
        <v>21.8684065934066</v>
      </c>
      <c r="AT102" s="28">
        <v>19.8324022346369</v>
      </c>
      <c r="AU102" s="33">
        <v>18.0296089385475</v>
      </c>
      <c r="AV102" s="28">
        <v>4.5045045045045</v>
      </c>
      <c r="AW102" s="33">
        <v>28.5540540540541</v>
      </c>
      <c r="AX102" s="28">
        <v>20.059880239521</v>
      </c>
      <c r="AY102" s="33">
        <v>33.2191616766467</v>
      </c>
      <c r="AZ102" s="28">
        <v>9.340659340659339</v>
      </c>
      <c r="BA102" s="33">
        <v>25.9263736263736</v>
      </c>
      <c r="BB102" s="28">
        <v>11.1111111111111</v>
      </c>
      <c r="BC102" s="33">
        <v>32.8916666666667</v>
      </c>
      <c r="BD102" s="28">
        <v>10.958904109589</v>
      </c>
      <c r="BE102" s="33">
        <v>24.0578082191781</v>
      </c>
      <c r="BF102" s="28">
        <v>9.31506849315068</v>
      </c>
      <c r="BG102" s="33">
        <v>25.2931506849315</v>
      </c>
      <c r="BH102" s="28">
        <v>20.5607476635514</v>
      </c>
      <c r="BI102" s="33">
        <v>23.4495327102804</v>
      </c>
      <c r="BJ102" s="28">
        <v>23.6263736263736</v>
      </c>
      <c r="BK102" s="33">
        <v>23.4653846153846</v>
      </c>
      <c r="BL102" s="28">
        <v>10.1648351648352</v>
      </c>
      <c r="BM102" s="33">
        <v>17.4008241758242</v>
      </c>
      <c r="BN102" s="28">
        <v>9.890109890109891</v>
      </c>
      <c r="BO102" s="33">
        <v>31.6813186813187</v>
      </c>
      <c r="BP102" s="28">
        <v>13.7741046831956</v>
      </c>
      <c r="BQ102" s="33">
        <v>17.195041322314</v>
      </c>
      <c r="BR102" s="28">
        <v>9.863013698630141</v>
      </c>
      <c r="BS102" s="33">
        <v>26.2958904109589</v>
      </c>
      <c r="BT102" s="28">
        <v>38.8704318936877</v>
      </c>
      <c r="BU102" s="33">
        <v>35.897342192691</v>
      </c>
      <c r="BV102" s="28">
        <v>9.66850828729282</v>
      </c>
      <c r="BW102" s="33">
        <v>28.9950276243094</v>
      </c>
      <c r="BX102" s="28">
        <v>12.0547945205479</v>
      </c>
      <c r="BY102" s="33">
        <v>20.6956164383562</v>
      </c>
      <c r="BZ102" s="28">
        <v>10.4109589041096</v>
      </c>
      <c r="CA102" s="33">
        <v>24.0238356164384</v>
      </c>
      <c r="CB102" s="28">
        <v>12.8133704735376</v>
      </c>
      <c r="CC102" s="33">
        <v>27.8364902506964</v>
      </c>
      <c r="CD102" s="28">
        <v>13.7362637362637</v>
      </c>
      <c r="CE102" s="33">
        <v>20.2664835164835</v>
      </c>
      <c r="CF102" s="28">
        <v>22.2222222222222</v>
      </c>
      <c r="CG102" s="33">
        <v>33.5748971193416</v>
      </c>
      <c r="CH102" s="28">
        <v>54.5454545454545</v>
      </c>
      <c r="CI102" s="33">
        <v>31.9380165289256</v>
      </c>
      <c r="CJ102" s="28">
        <v>6.3013698630137</v>
      </c>
      <c r="CK102" s="33">
        <v>24.8887671232877</v>
      </c>
      <c r="CL102" s="28">
        <v>12.5</v>
      </c>
      <c r="CM102" s="33">
        <v>20.4872093023256</v>
      </c>
      <c r="CN102" s="28">
        <v>20.4545454545455</v>
      </c>
      <c r="CO102" s="33">
        <v>22.9184659090909</v>
      </c>
      <c r="CP102" s="28">
        <v>10.1369863013699</v>
      </c>
      <c r="CQ102" s="33">
        <v>32.6756164383562</v>
      </c>
      <c r="CR102" s="28">
        <v>12.1212121212121</v>
      </c>
      <c r="CS102" s="33">
        <v>18.2658402203857</v>
      </c>
      <c r="CT102" s="28">
        <v>10.958904109589</v>
      </c>
      <c r="CU102" s="33">
        <v>20.2449315068493</v>
      </c>
      <c r="CV102" s="28">
        <v>8.28729281767956</v>
      </c>
      <c r="CW102" s="33">
        <v>23.6273480662983</v>
      </c>
      <c r="CX102" s="28">
        <v>9.31506849315068</v>
      </c>
      <c r="CY102" s="33">
        <v>22.373698630137</v>
      </c>
      <c r="CZ102" s="28">
        <v>10.4109589041096</v>
      </c>
      <c r="DA102" s="33">
        <v>32.8904109589041</v>
      </c>
      <c r="DB102" s="28">
        <v>19.4986072423398</v>
      </c>
      <c r="DC102" s="33">
        <v>27.8061281337047</v>
      </c>
      <c r="DD102" s="28">
        <v>12.3287671232877</v>
      </c>
      <c r="DE102" s="33">
        <v>23.1843835616438</v>
      </c>
      <c r="DF102" s="28">
        <v>77.4285714285714</v>
      </c>
      <c r="DG102" s="33">
        <v>28</v>
      </c>
      <c r="DH102" s="28">
        <v>16.1559888579387</v>
      </c>
      <c r="DI102" s="33">
        <v>23.9596100278552</v>
      </c>
      <c r="DJ102" s="28">
        <v>8.493150684931511</v>
      </c>
      <c r="DK102" s="33">
        <v>16.3057534246575</v>
      </c>
      <c r="DL102" s="28">
        <v>15.3846153846154</v>
      </c>
      <c r="DM102" s="33">
        <v>23.2730769230769</v>
      </c>
      <c r="DN102" s="32"/>
      <c r="DO102" s="52">
        <f>SUM(SUM(B102,D102,F102,H102,J102,L102,N102,P102,R102,T102,V102,X102,Z102,AB102,AD102,AF102,AH102,AJ102,AL102,AN102,AP102,AR102,AT102,AV102,AX102,AZ102,BB102,BD102,BF102,BH102),BJ102,BL102,BN102,BP102,BR102,BT102,BV102,BX102,BZ102,CB102,CD102,CF102,CH102,CJ102,CL102,CN102,CP102,CR102,CT102,CV102,CX102,CZ102,DB102,DD102,DF102,DH102,DJ102,DL102)/58</f>
        <v>17.5269575778775</v>
      </c>
      <c r="DP102" s="52">
        <f>SUM(SUM(C102,E102,G102,I102,K102,M102,O102,Q102,S102,U102,W102,Y102,AA102,AC102,AE102,AG102,AI102,AK102,AM102,AO102,AQ102,AS102,AU102,AW102,AY102,BA102,BC102,BE102,BG102,BI102),BK102,BM102,BO102,BQ102,BS102,BU102,BW102,BY102,CA102,CC102,CE102,CG102,CI102,CK102,CM102,CO102,CQ102,CS102,CU102,CW102,CY102,DA102,DC102,DE102,DG102,DI102,DK102,DM102)/58</f>
        <v>25.3557702721473</v>
      </c>
      <c r="DQ102" s="69"/>
    </row>
    <row r="103" ht="20.35" customHeight="1">
      <c r="A103" s="71">
        <v>1998</v>
      </c>
      <c r="B103" s="26">
        <v>11.7808219178082</v>
      </c>
      <c r="C103" s="33">
        <v>22.1641095890411</v>
      </c>
      <c r="D103" s="28">
        <v>8.493150684931511</v>
      </c>
      <c r="E103" s="33">
        <v>20.0202739726027</v>
      </c>
      <c r="F103" s="28">
        <v>9.58904109589041</v>
      </c>
      <c r="G103" s="33">
        <v>29.698904109589</v>
      </c>
      <c r="H103" s="28">
        <v>19.1780821917808</v>
      </c>
      <c r="I103" s="33">
        <v>20.2791780821918</v>
      </c>
      <c r="J103" s="28">
        <v>20.2985074626866</v>
      </c>
      <c r="K103" s="33">
        <v>32.5623880597015</v>
      </c>
      <c r="L103" s="28">
        <v>11.0795454545455</v>
      </c>
      <c r="M103" s="33">
        <v>27.1397727272727</v>
      </c>
      <c r="N103" s="28">
        <v>19.7802197802198</v>
      </c>
      <c r="O103" s="33">
        <v>22.8159340659341</v>
      </c>
      <c r="P103" s="28">
        <v>6.86813186813187</v>
      </c>
      <c r="Q103" s="33">
        <v>32.6153846153846</v>
      </c>
      <c r="R103" s="28">
        <v>9.798270893371759</v>
      </c>
      <c r="S103" s="33">
        <v>27.4904899135447</v>
      </c>
      <c r="T103" s="28">
        <v>22.4657534246575</v>
      </c>
      <c r="U103" s="33">
        <v>32.6550684931507</v>
      </c>
      <c r="V103" s="28">
        <v>7.67123287671233</v>
      </c>
      <c r="W103" s="33">
        <v>29.9852054794521</v>
      </c>
      <c r="X103" s="28">
        <v>67.39726027397261</v>
      </c>
      <c r="Y103" s="33">
        <v>20.0290410958904</v>
      </c>
      <c r="Z103" s="28">
        <v>6.9620253164557</v>
      </c>
      <c r="AA103" s="33">
        <v>23.8626582278481</v>
      </c>
      <c r="AB103" s="28">
        <v>99.71098265895949</v>
      </c>
      <c r="AC103" s="33">
        <v>16.5384393063584</v>
      </c>
      <c r="AD103" s="28">
        <v>9.04109589041096</v>
      </c>
      <c r="AE103" s="33">
        <v>27.7427397260274</v>
      </c>
      <c r="AF103" s="28">
        <v>9.31506849315068</v>
      </c>
      <c r="AG103" s="33">
        <v>28.4361643835616</v>
      </c>
      <c r="AH103" s="28">
        <v>23.5616438356164</v>
      </c>
      <c r="AI103" s="33">
        <v>30.086301369863</v>
      </c>
      <c r="AJ103" s="28">
        <v>12.0547945205479</v>
      </c>
      <c r="AK103" s="33">
        <v>24.8986301369863</v>
      </c>
      <c r="AL103" s="28">
        <v>10.4109589041096</v>
      </c>
      <c r="AM103" s="33">
        <v>32.8405479452055</v>
      </c>
      <c r="AN103" s="28">
        <v>22.1917808219178</v>
      </c>
      <c r="AO103" s="33">
        <v>23.0279452054795</v>
      </c>
      <c r="AP103" s="28">
        <v>74.1433021806854</v>
      </c>
      <c r="AQ103" s="33">
        <v>17.6981308411215</v>
      </c>
      <c r="AR103" s="28">
        <v>10.958904109589</v>
      </c>
      <c r="AS103" s="33">
        <v>21.9435616438356</v>
      </c>
      <c r="AT103" s="28">
        <v>20.5479452054795</v>
      </c>
      <c r="AU103" s="33">
        <v>18.4361643835616</v>
      </c>
      <c r="AV103" s="28">
        <v>13.4246575342466</v>
      </c>
      <c r="AW103" s="33">
        <v>28.5235616438356</v>
      </c>
      <c r="AX103" s="28">
        <v>12.6027397260274</v>
      </c>
      <c r="AY103" s="33">
        <v>33.7923287671233</v>
      </c>
      <c r="AZ103" s="28">
        <v>9.065934065934069</v>
      </c>
      <c r="BA103" s="33">
        <v>26.1412087912088</v>
      </c>
      <c r="BB103" s="28">
        <v>10.1369863013699</v>
      </c>
      <c r="BC103" s="33">
        <v>34.5597260273973</v>
      </c>
      <c r="BD103" s="28">
        <v>12.0547945205479</v>
      </c>
      <c r="BE103" s="33">
        <v>23.772602739726</v>
      </c>
      <c r="BF103" s="28">
        <v>9.31506849315068</v>
      </c>
      <c r="BG103" s="33">
        <v>25.4120547945205</v>
      </c>
      <c r="BH103" s="28">
        <v>20</v>
      </c>
      <c r="BI103" s="33">
        <v>22.272602739726</v>
      </c>
      <c r="BJ103" s="28">
        <v>40</v>
      </c>
      <c r="BK103" s="33">
        <v>31.9133333333333</v>
      </c>
      <c r="BL103" s="28">
        <v>6.84931506849315</v>
      </c>
      <c r="BM103" s="33">
        <v>17.4380821917808</v>
      </c>
      <c r="BN103" s="28">
        <v>11.2637362637363</v>
      </c>
      <c r="BO103" s="33">
        <v>31.6486263736264</v>
      </c>
      <c r="BP103" s="28">
        <v>7.26256983240223</v>
      </c>
      <c r="BQ103" s="33">
        <v>17.0527932960894</v>
      </c>
      <c r="BR103" s="28">
        <v>11.5068493150685</v>
      </c>
      <c r="BS103" s="33">
        <v>26.7602739726027</v>
      </c>
      <c r="BT103" s="28">
        <v>9.890109890109891</v>
      </c>
      <c r="BU103" s="33">
        <v>35.5956043956044</v>
      </c>
      <c r="BV103" s="28">
        <v>8.563535911602211</v>
      </c>
      <c r="BW103" s="33">
        <v>28.6864640883978</v>
      </c>
      <c r="BX103" s="28">
        <v>10.4109589041096</v>
      </c>
      <c r="BY103" s="33">
        <v>20.5816438356164</v>
      </c>
      <c r="BZ103" s="28">
        <v>9.863013698630141</v>
      </c>
      <c r="CA103" s="33">
        <v>23.7339726027397</v>
      </c>
      <c r="CB103" s="28">
        <v>14.6408839779006</v>
      </c>
      <c r="CC103" s="33">
        <v>27.4397790055249</v>
      </c>
      <c r="CD103" s="28">
        <v>10.958904109589</v>
      </c>
      <c r="CE103" s="33">
        <v>20.7901369863014</v>
      </c>
      <c r="CF103" s="28">
        <v>18.6301369863014</v>
      </c>
      <c r="CG103" s="33">
        <v>33.5432876712329</v>
      </c>
      <c r="CH103" s="28">
        <v>100</v>
      </c>
      <c r="CI103" s="33">
        <v>32</v>
      </c>
      <c r="CJ103" s="28">
        <v>11.7808219178082</v>
      </c>
      <c r="CK103" s="33">
        <v>25.2060273972603</v>
      </c>
      <c r="CL103" s="28">
        <v>9.649122807017539</v>
      </c>
      <c r="CM103" s="33">
        <v>20.8923976608187</v>
      </c>
      <c r="CN103" s="28">
        <v>14.3695014662757</v>
      </c>
      <c r="CO103" s="33">
        <v>22.9519061583578</v>
      </c>
      <c r="CP103" s="28">
        <v>19.7802197802198</v>
      </c>
      <c r="CQ103" s="33">
        <v>33.6343406593407</v>
      </c>
      <c r="CR103" s="28">
        <v>11.5068493150685</v>
      </c>
      <c r="CS103" s="33">
        <v>18.0430136986301</v>
      </c>
      <c r="CT103" s="28">
        <v>13.972602739726</v>
      </c>
      <c r="CU103" s="33">
        <v>19.8558904109589</v>
      </c>
      <c r="CV103" s="28">
        <v>6.94444444444444</v>
      </c>
      <c r="CW103" s="33">
        <v>23.5733333333333</v>
      </c>
      <c r="CX103" s="28">
        <v>10.6849315068493</v>
      </c>
      <c r="CY103" s="33">
        <v>22.6484931506849</v>
      </c>
      <c r="CZ103" s="28">
        <v>9.863013698630141</v>
      </c>
      <c r="DA103" s="33">
        <v>31.9391780821918</v>
      </c>
      <c r="DB103" s="28">
        <v>8.21917808219178</v>
      </c>
      <c r="DC103" s="33">
        <v>27.2005479452055</v>
      </c>
      <c r="DD103" s="28">
        <v>9.04109589041096</v>
      </c>
      <c r="DE103" s="33">
        <v>22.4750684931507</v>
      </c>
      <c r="DF103" s="28">
        <v>99.71910112359549</v>
      </c>
      <c r="DG103" s="33">
        <v>26.4424157303371</v>
      </c>
      <c r="DH103" s="28">
        <v>17.9775280898876</v>
      </c>
      <c r="DI103" s="33">
        <v>23.6525280898876</v>
      </c>
      <c r="DJ103" s="28">
        <v>10.1369863013699</v>
      </c>
      <c r="DK103" s="33">
        <v>16.2780821917808</v>
      </c>
      <c r="DL103" s="28">
        <v>14.1666666666667</v>
      </c>
      <c r="DM103" s="33">
        <v>23.7997222222222</v>
      </c>
      <c r="DN103" s="32"/>
      <c r="DO103" s="52">
        <f>SUM(SUM(B103,D103,F103,H103,J103,L103,N103,P103,R103,T103,V103,X103,Z103,AB103,AD103,AF103,AH103,AJ103,AL103,AN103,AP103,AR103,AT103,AV103,AX103,AZ103,BB103,BD103,BF103,BH103),BJ103,BL103,BN103,BP103,BR103,BT103,BV103,BX103,BZ103,CB103,CD103,CF103,CH103,CJ103,CL103,CN103,CP103,CR103,CT103,CV103,CX103,CZ103,DB103,DD103,DF103,DH103,DJ103,DL103)/58</f>
        <v>19.4405306601899</v>
      </c>
      <c r="DP103" s="52">
        <f>SUM(SUM(C103,E103,G103,I103,K103,M103,O103,Q103,S103,U103,W103,Y103,AA103,AC103,AE103,AG103,AI103,AK103,AM103,AO103,AQ103,AS103,AU103,AW103,AY103,BA103,BC103,BE103,BG103,BI103),BK103,BM103,BO103,BQ103,BS103,BU103,BW103,BY103,CA103,CC103,CE103,CG103,CI103,CK103,CM103,CO103,CQ103,CS103,CU103,CW103,CY103,DA103,DC103,DE103,DG103,DI103,DK103,DM103)/58</f>
        <v>25.5727252043819</v>
      </c>
      <c r="DQ103" s="69"/>
    </row>
    <row r="104" ht="20.35" customHeight="1">
      <c r="A104" s="71">
        <v>1999</v>
      </c>
      <c r="B104" s="26">
        <v>9.31506849315068</v>
      </c>
      <c r="C104" s="33">
        <v>22.1578082191781</v>
      </c>
      <c r="D104" s="28">
        <v>11.2328767123288</v>
      </c>
      <c r="E104" s="33">
        <v>20.3224657534247</v>
      </c>
      <c r="F104" s="28">
        <v>8.21917808219178</v>
      </c>
      <c r="G104" s="33">
        <v>29.7493150684932</v>
      </c>
      <c r="H104" s="28">
        <v>18.4573002754821</v>
      </c>
      <c r="I104" s="33">
        <v>20.3316804407713</v>
      </c>
      <c r="J104" s="28">
        <v>20.5479452054795</v>
      </c>
      <c r="K104" s="33">
        <v>31.4898630136986</v>
      </c>
      <c r="L104" s="28">
        <v>100</v>
      </c>
      <c r="M104" s="33">
        <v>26.9632768361582</v>
      </c>
      <c r="N104" s="28">
        <v>24.6246246246246</v>
      </c>
      <c r="O104" s="33">
        <v>23.4843843843844</v>
      </c>
      <c r="P104" s="28">
        <v>9.863013698630141</v>
      </c>
      <c r="Q104" s="33">
        <v>32.1002739726027</v>
      </c>
      <c r="R104" s="28">
        <v>11.8980169971671</v>
      </c>
      <c r="S104" s="33">
        <v>26.4764872521246</v>
      </c>
      <c r="T104" s="28">
        <v>20.5479452054795</v>
      </c>
      <c r="U104" s="33">
        <v>31.9454794520548</v>
      </c>
      <c r="V104" s="28">
        <v>9.58904109589041</v>
      </c>
      <c r="W104" s="33">
        <v>29.0194520547945</v>
      </c>
      <c r="X104" s="28">
        <v>96.1643835616438</v>
      </c>
      <c r="Y104" s="33">
        <v>20.506301369863</v>
      </c>
      <c r="Z104" s="28">
        <v>7.35294117647059</v>
      </c>
      <c r="AA104" s="33">
        <v>23.0702941176471</v>
      </c>
      <c r="AB104" s="28">
        <v>100</v>
      </c>
      <c r="AC104" s="33">
        <v>16.9257142857143</v>
      </c>
      <c r="AD104" s="28">
        <v>10.7438016528926</v>
      </c>
      <c r="AE104" s="33">
        <v>27.8606060606061</v>
      </c>
      <c r="AF104" s="28">
        <v>8.767123287671231</v>
      </c>
      <c r="AG104" s="33">
        <v>28.0117808219178</v>
      </c>
      <c r="AH104" s="28">
        <v>20.2216066481994</v>
      </c>
      <c r="AI104" s="33">
        <v>29.6972299168975</v>
      </c>
      <c r="AJ104" s="28">
        <v>11.2637362637363</v>
      </c>
      <c r="AK104" s="33">
        <v>25.3038461538462</v>
      </c>
      <c r="AL104" s="28">
        <v>9.04109589041096</v>
      </c>
      <c r="AM104" s="33">
        <v>31.8282191780822</v>
      </c>
      <c r="AN104" s="28">
        <v>18.3561643835616</v>
      </c>
      <c r="AO104" s="33">
        <v>23.2457534246575</v>
      </c>
      <c r="AP104" s="28">
        <v>100</v>
      </c>
      <c r="AQ104" s="33">
        <v>17.9827089337176</v>
      </c>
      <c r="AR104" s="28">
        <v>10.4109589041096</v>
      </c>
      <c r="AS104" s="33">
        <v>21.8446575342466</v>
      </c>
      <c r="AT104" s="28">
        <v>20.391061452514</v>
      </c>
      <c r="AU104" s="33">
        <v>18.5555865921788</v>
      </c>
      <c r="AV104" s="28">
        <v>16.986301369863</v>
      </c>
      <c r="AW104" s="33">
        <v>28.06</v>
      </c>
      <c r="AX104" s="28">
        <v>14.8351648351648</v>
      </c>
      <c r="AY104" s="33">
        <v>32.5912087912088</v>
      </c>
      <c r="AZ104" s="28">
        <v>10.6849315068493</v>
      </c>
      <c r="BA104" s="33">
        <v>26.2441095890411</v>
      </c>
      <c r="BB104" s="28">
        <v>9.04109589041096</v>
      </c>
      <c r="BC104" s="33">
        <v>33.0871232876712</v>
      </c>
      <c r="BD104" s="28">
        <v>9.58904109589041</v>
      </c>
      <c r="BE104" s="33">
        <v>23.166301369863</v>
      </c>
      <c r="BF104" s="28">
        <v>10.1369863013699</v>
      </c>
      <c r="BG104" s="33">
        <v>24.8608219178082</v>
      </c>
      <c r="BH104" s="28">
        <v>22.2222222222222</v>
      </c>
      <c r="BI104" s="33">
        <v>22.6552777777778</v>
      </c>
      <c r="BJ104" s="28">
        <v>11.3744075829384</v>
      </c>
      <c r="BK104" s="33">
        <v>20.5559241706161</v>
      </c>
      <c r="BL104" s="28">
        <v>10.6849315068493</v>
      </c>
      <c r="BM104" s="33">
        <v>17.6082191780822</v>
      </c>
      <c r="BN104" s="28">
        <v>10.7142857142857</v>
      </c>
      <c r="BO104" s="33">
        <v>30.6931318681319</v>
      </c>
      <c r="BP104" s="28">
        <v>9.863013698630141</v>
      </c>
      <c r="BQ104" s="33">
        <v>16.9767123287671</v>
      </c>
      <c r="BR104" s="28">
        <v>9.04109589041096</v>
      </c>
      <c r="BS104" s="33">
        <v>25.9619178082192</v>
      </c>
      <c r="BT104" s="28">
        <v>10.5263157894737</v>
      </c>
      <c r="BU104" s="33">
        <v>34.0650969529086</v>
      </c>
      <c r="BV104" s="28">
        <v>11.1111111111111</v>
      </c>
      <c r="BW104" s="33">
        <v>29.5877492877493</v>
      </c>
      <c r="BX104" s="28">
        <v>10.958904109589</v>
      </c>
      <c r="BY104" s="33">
        <v>20.9358904109589</v>
      </c>
      <c r="BZ104" s="28">
        <v>9.58904109589041</v>
      </c>
      <c r="CA104" s="33">
        <v>23.7852054794521</v>
      </c>
      <c r="CB104" s="28">
        <v>12.1883656509695</v>
      </c>
      <c r="CC104" s="33">
        <v>27.1905817174515</v>
      </c>
      <c r="CD104" s="28">
        <v>15.6593406593407</v>
      </c>
      <c r="CE104" s="33">
        <v>20.4164835164835</v>
      </c>
      <c r="CF104" s="28">
        <v>15.702479338843</v>
      </c>
      <c r="CG104" s="33">
        <v>32.9969696969697</v>
      </c>
      <c r="CH104" s="28">
        <v>86.3636363636364</v>
      </c>
      <c r="CI104" s="33">
        <v>31.9772727272727</v>
      </c>
      <c r="CJ104" s="28">
        <v>9.863013698630141</v>
      </c>
      <c r="CK104" s="33">
        <v>25.5832876712329</v>
      </c>
      <c r="CL104" s="28">
        <v>6.54761904761905</v>
      </c>
      <c r="CM104" s="33">
        <v>20.6732142857143</v>
      </c>
      <c r="CN104" s="28">
        <v>14.0056022408964</v>
      </c>
      <c r="CO104" s="33">
        <v>22.5420168067227</v>
      </c>
      <c r="CP104" s="28">
        <v>16.4804469273743</v>
      </c>
      <c r="CQ104" s="33">
        <v>32.8916201117318</v>
      </c>
      <c r="CR104" s="28">
        <v>15.6164383561644</v>
      </c>
      <c r="CS104" s="33">
        <v>18.5213698630137</v>
      </c>
      <c r="CT104" s="28">
        <v>10.1369863013699</v>
      </c>
      <c r="CU104" s="33">
        <v>20.3778082191781</v>
      </c>
      <c r="CV104" s="28">
        <v>100</v>
      </c>
      <c r="CW104" s="33">
        <v>23.633431085044</v>
      </c>
      <c r="CX104" s="28">
        <v>9.58904109589041</v>
      </c>
      <c r="CY104" s="33">
        <v>22.0780821917808</v>
      </c>
      <c r="CZ104" s="28">
        <v>8.743169398907099</v>
      </c>
      <c r="DA104" s="33">
        <v>30.4215846994536</v>
      </c>
      <c r="DB104" s="28">
        <v>6.57534246575342</v>
      </c>
      <c r="DC104" s="33">
        <v>27.7268493150685</v>
      </c>
      <c r="DD104" s="28">
        <v>8.493150684931511</v>
      </c>
      <c r="DE104" s="33">
        <v>22.3394520547945</v>
      </c>
      <c r="DF104" s="28">
        <v>100</v>
      </c>
      <c r="DG104" s="33">
        <v>26.1411764705882</v>
      </c>
      <c r="DH104" s="28">
        <v>16.1559888579387</v>
      </c>
      <c r="DI104" s="33">
        <v>23.9529247910864</v>
      </c>
      <c r="DJ104" s="28">
        <v>16.8508287292818</v>
      </c>
      <c r="DK104" s="33">
        <v>16.8162983425414</v>
      </c>
      <c r="DL104" s="28">
        <v>13.4246575342466</v>
      </c>
      <c r="DM104" s="33">
        <v>23.0750684931507</v>
      </c>
      <c r="DN104" s="32"/>
      <c r="DO104" s="52">
        <f>SUM(SUM(B104,D104,F104,H104,J104,L104,N104,P104,R104,T104,V104,X104,Z104,AB104,AD104,AF104,AH104,AJ104,AL104,AN104,AP104,AR104,AT104,AV104,AX104,AZ104,BB104,BD104,BF104,BH104),BJ104,BL104,BN104,BP104,BR104,BT104,BV104,BX104,BZ104,CB104,CD104,CF104,CH104,CJ104,CL104,CN104,CP104,CR104,CT104,CV104,CX104,CZ104,DB104,DD104,DF104,DH104,DJ104,DL104)/58</f>
        <v>22.875221391110</v>
      </c>
      <c r="DP104" s="52">
        <f>SUM(SUM(C104,E104,G104,I104,K104,M104,O104,Q104,S104,U104,W104,Y104,AA104,AC104,AE104,AG104,AI104,AK104,AM104,AO104,AQ104,AS104,AU104,AW104,AY104,BA104,BC104,BE104,BG104,BI104),BK104,BM104,BO104,BQ104,BS104,BU104,BW104,BY104,CA104,CC104,CE104,CG104,CI104,CK104,CM104,CO104,CQ104,CS104,CU104,CW104,CY104,DA104,DC104,DE104,DG104,DI104,DK104,DM104)/58</f>
        <v>25.1562649502516</v>
      </c>
      <c r="DQ104" s="69"/>
    </row>
    <row r="105" ht="20.35" customHeight="1">
      <c r="A105" s="71">
        <v>2000</v>
      </c>
      <c r="B105" s="26">
        <v>10.1092896174863</v>
      </c>
      <c r="C105" s="33">
        <v>22.5860655737705</v>
      </c>
      <c r="D105" s="28">
        <v>12.568306010929</v>
      </c>
      <c r="E105" s="33">
        <v>20.446174863388</v>
      </c>
      <c r="F105" s="28">
        <v>10.655737704918</v>
      </c>
      <c r="G105" s="33">
        <v>28.0459016393443</v>
      </c>
      <c r="H105" s="28">
        <v>19.7260273972603</v>
      </c>
      <c r="I105" s="33">
        <v>19.7441095890411</v>
      </c>
      <c r="J105" s="28">
        <v>15.1685393258427</v>
      </c>
      <c r="K105" s="33">
        <v>30.6716292134831</v>
      </c>
      <c r="L105" s="28">
        <v>100</v>
      </c>
      <c r="M105" s="33">
        <v>26.7827298050139</v>
      </c>
      <c r="N105" s="28">
        <v>22.8021978021978</v>
      </c>
      <c r="O105" s="33">
        <v>22.9115384615385</v>
      </c>
      <c r="P105" s="28">
        <v>11.2021857923497</v>
      </c>
      <c r="Q105" s="33">
        <v>31.0338797814208</v>
      </c>
      <c r="R105" s="28">
        <v>9.941520467836259</v>
      </c>
      <c r="S105" s="33">
        <v>26.5236842105263</v>
      </c>
      <c r="T105" s="28">
        <v>20.1101928374656</v>
      </c>
      <c r="U105" s="33">
        <v>31.5096418732782</v>
      </c>
      <c r="V105" s="28">
        <v>9.58904109589041</v>
      </c>
      <c r="W105" s="33">
        <v>28.64</v>
      </c>
      <c r="X105" s="28">
        <v>98.62637362637361</v>
      </c>
      <c r="Y105" s="33">
        <v>20.3074175824176</v>
      </c>
      <c r="Z105" s="28">
        <v>9.80392156862745</v>
      </c>
      <c r="AA105" s="33">
        <v>23.3081232492997</v>
      </c>
      <c r="AB105" s="28">
        <v>100</v>
      </c>
      <c r="AC105" s="33">
        <v>17.2228412256267</v>
      </c>
      <c r="AD105" s="28">
        <v>8.767123287671231</v>
      </c>
      <c r="AE105" s="33">
        <v>27.9830136986301</v>
      </c>
      <c r="AF105" s="28">
        <v>7.37704918032787</v>
      </c>
      <c r="AG105" s="33">
        <v>27.5090163934426</v>
      </c>
      <c r="AH105" s="28">
        <v>24.1666666666667</v>
      </c>
      <c r="AI105" s="33">
        <v>28.6222222222222</v>
      </c>
      <c r="AJ105" s="28">
        <v>9.016393442622951</v>
      </c>
      <c r="AK105" s="33">
        <v>24.7314207650273</v>
      </c>
      <c r="AL105" s="28">
        <v>11.7486338797814</v>
      </c>
      <c r="AM105" s="33">
        <v>31.5945355191257</v>
      </c>
      <c r="AN105" s="28">
        <v>19.1780821917808</v>
      </c>
      <c r="AO105" s="33">
        <v>23.1764383561644</v>
      </c>
      <c r="AP105" s="28">
        <v>99.7260273972603</v>
      </c>
      <c r="AQ105" s="33">
        <v>17.8087671232877</v>
      </c>
      <c r="AR105" s="28">
        <v>9.83606557377049</v>
      </c>
      <c r="AS105" s="33">
        <v>21.4773224043716</v>
      </c>
      <c r="AT105" s="28">
        <v>22.1606648199446</v>
      </c>
      <c r="AU105" s="33">
        <v>18.6473684210526</v>
      </c>
      <c r="AV105" s="28">
        <v>16.120218579235</v>
      </c>
      <c r="AW105" s="33">
        <v>28.3051912568306</v>
      </c>
      <c r="AX105" s="28">
        <v>19.1256830601093</v>
      </c>
      <c r="AY105" s="33">
        <v>31.9193989071038</v>
      </c>
      <c r="AZ105" s="28">
        <v>12.2950819672131</v>
      </c>
      <c r="BA105" s="33">
        <v>26.781693989071</v>
      </c>
      <c r="BB105" s="28">
        <v>7.10382513661202</v>
      </c>
      <c r="BC105" s="33">
        <v>31.9573770491803</v>
      </c>
      <c r="BD105" s="28">
        <v>12.568306010929</v>
      </c>
      <c r="BE105" s="33">
        <v>23.5475409836066</v>
      </c>
      <c r="BF105" s="28">
        <v>18.3060109289617</v>
      </c>
      <c r="BG105" s="33">
        <v>24.3939890710383</v>
      </c>
      <c r="BH105" s="28">
        <v>17.4285714285714</v>
      </c>
      <c r="BI105" s="33">
        <v>22.7488571428571</v>
      </c>
      <c r="BJ105" s="28">
        <v>10.1369863013699</v>
      </c>
      <c r="BK105" s="33">
        <v>23.2421917808219</v>
      </c>
      <c r="BL105" s="28">
        <v>7.94520547945205</v>
      </c>
      <c r="BM105" s="33">
        <v>17.5731506849315</v>
      </c>
      <c r="BN105" s="28">
        <v>9.562841530054641</v>
      </c>
      <c r="BO105" s="33">
        <v>30.1374316939891</v>
      </c>
      <c r="BP105" s="28">
        <v>9.31506849315068</v>
      </c>
      <c r="BQ105" s="33">
        <v>16.9676712328767</v>
      </c>
      <c r="BR105" s="28">
        <v>8.196721311475409</v>
      </c>
      <c r="BS105" s="33">
        <v>25.7827868852459</v>
      </c>
      <c r="BT105" s="28">
        <v>20.5714285714286</v>
      </c>
      <c r="BU105" s="33">
        <v>33.4162857142857</v>
      </c>
      <c r="BV105" s="28">
        <v>17.2701949860724</v>
      </c>
      <c r="BW105" s="33">
        <v>29.341782729805</v>
      </c>
      <c r="BX105" s="28">
        <v>10.3825136612022</v>
      </c>
      <c r="BY105" s="33">
        <v>20.9920765027322</v>
      </c>
      <c r="BZ105" s="28">
        <v>7.65027322404372</v>
      </c>
      <c r="CA105" s="33">
        <v>24.1571038251366</v>
      </c>
      <c r="CB105" s="28">
        <v>12.3626373626374</v>
      </c>
      <c r="CC105" s="33">
        <v>27.4093406593407</v>
      </c>
      <c r="CD105" s="28">
        <v>17.2602739726027</v>
      </c>
      <c r="CE105" s="33">
        <v>20.7052054794521</v>
      </c>
      <c r="CF105" s="28">
        <v>14.5251396648045</v>
      </c>
      <c r="CG105" s="33">
        <v>32.7097765363128</v>
      </c>
      <c r="CH105" s="28"/>
      <c r="CI105" s="33"/>
      <c r="CJ105" s="28">
        <v>7.65027322404372</v>
      </c>
      <c r="CK105" s="33">
        <v>25.1915300546448</v>
      </c>
      <c r="CL105" s="28">
        <v>10.3448275862069</v>
      </c>
      <c r="CM105" s="33">
        <v>20.873275862069</v>
      </c>
      <c r="CN105" s="28">
        <v>10.4225352112676</v>
      </c>
      <c r="CO105" s="33">
        <v>23.370985915493</v>
      </c>
      <c r="CP105" s="28">
        <v>16.8044077134986</v>
      </c>
      <c r="CQ105" s="33">
        <v>31.8942148760331</v>
      </c>
      <c r="CR105" s="28">
        <v>15.5124653739612</v>
      </c>
      <c r="CS105" s="33">
        <v>18.9554016620499</v>
      </c>
      <c r="CT105" s="28">
        <v>7.10382513661202</v>
      </c>
      <c r="CU105" s="33">
        <v>20.0857923497268</v>
      </c>
      <c r="CV105" s="28">
        <v>99.39759036144579</v>
      </c>
      <c r="CW105" s="33">
        <v>23.6909638554217</v>
      </c>
      <c r="CX105" s="28">
        <v>7.65027322404372</v>
      </c>
      <c r="CY105" s="33">
        <v>22.7172131147541</v>
      </c>
      <c r="CZ105" s="28">
        <v>8.493150684931511</v>
      </c>
      <c r="DA105" s="33">
        <v>30.6227397260274</v>
      </c>
      <c r="DB105" s="28">
        <v>10.655737704918</v>
      </c>
      <c r="DC105" s="33">
        <v>27.5622950819672</v>
      </c>
      <c r="DD105" s="28">
        <v>10.9289617486339</v>
      </c>
      <c r="DE105" s="33">
        <v>21.9459016393443</v>
      </c>
      <c r="DF105" s="28">
        <v>100</v>
      </c>
      <c r="DG105" s="33">
        <v>26.7362637362637</v>
      </c>
      <c r="DH105" s="28">
        <v>20.0557103064067</v>
      </c>
      <c r="DI105" s="33">
        <v>23.6543175487465</v>
      </c>
      <c r="DJ105" s="28">
        <v>37.7777777777778</v>
      </c>
      <c r="DK105" s="33">
        <v>16.7080555555556</v>
      </c>
      <c r="DL105" s="28">
        <v>14.2857142857143</v>
      </c>
      <c r="DM105" s="33">
        <v>23.2156593406593</v>
      </c>
      <c r="DN105" s="32"/>
      <c r="DO105" s="52">
        <f>SUM(SUM(B105,D105,F105,H105,J105,L105,N105,P105,R105,T105,V105,X105,Z105,AB105,AD105,AF105,AH105,AJ105,AL105,AN105,AP105,AR105,AT105,AV105,AX105,AZ105,BB105,BD105,BF105,BH105),BJ105,BL105,BN105,BP105,BR105,BT105,BV105,BX105,BZ105,CB105,CD105,CF105,CH105,CJ105,CL105,CN105,CP105,CR105,CT105,CV105,CX105,CZ105,DB105,DD105,DF105,DH105,DJ105,DL105)/58</f>
        <v>22.5875486262525</v>
      </c>
      <c r="DP105" s="52">
        <f>SUM(SUM(C105,E105,G105,I105,K105,M105,O105,Q105,S105,U105,W105,Y105,AA105,AC105,AE105,AG105,AI105,AK105,AM105,AO105,AQ105,AS105,AU105,AW105,AY105,BA105,BC105,BE105,BG105,BI105),BK105,BM105,BO105,BQ105,BS105,BU105,BW105,BY105,CA105,CC105,CE105,CG105,CI105,CK105,CM105,CO105,CQ105,CS105,CU105,CW105,CY105,DA105,DC105,DE105,DG105,DI105,DK105,DM105)/58</f>
        <v>24.9227597265763</v>
      </c>
      <c r="DQ105" s="69"/>
    </row>
    <row r="106" ht="20.35" customHeight="1">
      <c r="A106" s="71">
        <v>2001</v>
      </c>
      <c r="B106" s="26">
        <v>9.31506849315068</v>
      </c>
      <c r="C106" s="33">
        <v>22.0380821917808</v>
      </c>
      <c r="D106" s="28">
        <v>11.5068493150685</v>
      </c>
      <c r="E106" s="33">
        <v>19.7983561643836</v>
      </c>
      <c r="F106" s="28">
        <v>12.8767123287671</v>
      </c>
      <c r="G106" s="33">
        <v>27.9786301369863</v>
      </c>
      <c r="H106" s="28">
        <v>17.8571428571429</v>
      </c>
      <c r="I106" s="33">
        <v>20.7285714285714</v>
      </c>
      <c r="J106" s="28">
        <v>15.3203342618384</v>
      </c>
      <c r="K106" s="33">
        <v>32.1153203342618</v>
      </c>
      <c r="L106" s="28">
        <v>99.71098265895949</v>
      </c>
      <c r="M106" s="33">
        <v>28.1046242774566</v>
      </c>
      <c r="N106" s="28">
        <v>22.0055710306407</v>
      </c>
      <c r="O106" s="33">
        <v>22.3529247910864</v>
      </c>
      <c r="P106" s="28">
        <v>7.3972602739726</v>
      </c>
      <c r="Q106" s="33">
        <v>31.5342465753425</v>
      </c>
      <c r="R106" s="28">
        <v>7.18232044198895</v>
      </c>
      <c r="S106" s="33">
        <v>27.428453038674</v>
      </c>
      <c r="T106" s="28">
        <v>18.1818181818182</v>
      </c>
      <c r="U106" s="33">
        <v>32.4837465564738</v>
      </c>
      <c r="V106" s="28">
        <v>9.863013698630141</v>
      </c>
      <c r="W106" s="33">
        <v>29.4120547945205</v>
      </c>
      <c r="X106" s="28">
        <v>99.7245179063361</v>
      </c>
      <c r="Y106" s="33">
        <v>19.6228650137741</v>
      </c>
      <c r="Z106" s="28">
        <v>9.65909090909091</v>
      </c>
      <c r="AA106" s="33">
        <v>24.0272727272727</v>
      </c>
      <c r="AB106" s="28">
        <v>100</v>
      </c>
      <c r="AC106" s="33">
        <v>17.1899441340782</v>
      </c>
      <c r="AD106" s="28">
        <v>8.21917808219178</v>
      </c>
      <c r="AE106" s="33">
        <v>27.5947945205479</v>
      </c>
      <c r="AF106" s="28">
        <v>6.84931506849315</v>
      </c>
      <c r="AG106" s="33">
        <v>28.4115068493151</v>
      </c>
      <c r="AH106" s="28">
        <v>19.5054945054945</v>
      </c>
      <c r="AI106" s="33">
        <v>30.9917582417582</v>
      </c>
      <c r="AJ106" s="28">
        <v>10.958904109589</v>
      </c>
      <c r="AK106" s="33">
        <v>26.093698630137</v>
      </c>
      <c r="AL106" s="28">
        <v>9.31506849315068</v>
      </c>
      <c r="AM106" s="33">
        <v>32.1317808219178</v>
      </c>
      <c r="AN106" s="28">
        <v>24.9315068493151</v>
      </c>
      <c r="AO106" s="33">
        <v>23.512602739726</v>
      </c>
      <c r="AP106" s="28">
        <v>100</v>
      </c>
      <c r="AQ106" s="33">
        <v>18.1145251396648</v>
      </c>
      <c r="AR106" s="28">
        <v>9.58904109589041</v>
      </c>
      <c r="AS106" s="33">
        <v>21.3413698630137</v>
      </c>
      <c r="AT106" s="28">
        <v>19.4986072423398</v>
      </c>
      <c r="AU106" s="33">
        <v>18.8103064066852</v>
      </c>
      <c r="AV106" s="28">
        <v>16.4383561643836</v>
      </c>
      <c r="AW106" s="33">
        <v>29.1561643835616</v>
      </c>
      <c r="AX106" s="28">
        <v>15.6593406593407</v>
      </c>
      <c r="AY106" s="33">
        <v>33.2049450549451</v>
      </c>
      <c r="AZ106" s="28">
        <v>7.69230769230769</v>
      </c>
      <c r="BA106" s="33">
        <v>25.9837912087912</v>
      </c>
      <c r="BB106" s="28">
        <v>10.6849315068493</v>
      </c>
      <c r="BC106" s="33">
        <v>32.5978082191781</v>
      </c>
      <c r="BD106" s="28">
        <v>9.116022099447511</v>
      </c>
      <c r="BE106" s="33">
        <v>23.3370165745856</v>
      </c>
      <c r="BF106" s="28">
        <v>9.863013698630141</v>
      </c>
      <c r="BG106" s="33">
        <v>24.9558904109589</v>
      </c>
      <c r="BH106" s="28">
        <v>16.8539325842697</v>
      </c>
      <c r="BI106" s="33">
        <v>22.1030898876404</v>
      </c>
      <c r="BJ106" s="28">
        <v>12.1546961325967</v>
      </c>
      <c r="BK106" s="33">
        <v>23.3969613259669</v>
      </c>
      <c r="BL106" s="28">
        <v>10.958904109589</v>
      </c>
      <c r="BM106" s="33">
        <v>17.2778082191781</v>
      </c>
      <c r="BN106" s="28">
        <v>8.767123287671231</v>
      </c>
      <c r="BO106" s="33">
        <v>31.673698630137</v>
      </c>
      <c r="BP106" s="28">
        <v>8.493150684931511</v>
      </c>
      <c r="BQ106" s="33">
        <v>16.7435616438356</v>
      </c>
      <c r="BR106" s="28">
        <v>7.94520547945205</v>
      </c>
      <c r="BS106" s="33">
        <v>27.213698630137</v>
      </c>
      <c r="BT106" s="28">
        <v>26.9005847953216</v>
      </c>
      <c r="BU106" s="33">
        <v>34.0643274853801</v>
      </c>
      <c r="BV106" s="28">
        <v>9.243697478991599</v>
      </c>
      <c r="BW106" s="33">
        <v>28.9347338935574</v>
      </c>
      <c r="BX106" s="28">
        <v>9.58904109589041</v>
      </c>
      <c r="BY106" s="33">
        <v>20.5476712328767</v>
      </c>
      <c r="BZ106" s="28">
        <v>8.767123287671231</v>
      </c>
      <c r="CA106" s="33">
        <v>24.3309589041096</v>
      </c>
      <c r="CB106" s="28">
        <v>15.3203342618384</v>
      </c>
      <c r="CC106" s="33">
        <v>28.0958217270195</v>
      </c>
      <c r="CD106" s="28">
        <v>15.8904109589041</v>
      </c>
      <c r="CE106" s="33">
        <v>20.9945205479452</v>
      </c>
      <c r="CF106" s="28"/>
      <c r="CG106" s="33"/>
      <c r="CH106" s="28">
        <v>100</v>
      </c>
      <c r="CI106" s="33">
        <v>34.6081081081081</v>
      </c>
      <c r="CJ106" s="28">
        <v>10.1369863013699</v>
      </c>
      <c r="CK106" s="33">
        <v>24.8024657534247</v>
      </c>
      <c r="CL106" s="28">
        <v>8.938547486033521</v>
      </c>
      <c r="CM106" s="33">
        <v>20.7315642458101</v>
      </c>
      <c r="CN106" s="28">
        <v>12.0448179271709</v>
      </c>
      <c r="CO106" s="33">
        <v>23.7240896358543</v>
      </c>
      <c r="CP106" s="28">
        <v>18.7845303867403</v>
      </c>
      <c r="CQ106" s="33">
        <v>33.3425414364641</v>
      </c>
      <c r="CR106" s="28">
        <v>15.8774373259053</v>
      </c>
      <c r="CS106" s="33">
        <v>18.6</v>
      </c>
      <c r="CT106" s="28">
        <v>9.58904109589041</v>
      </c>
      <c r="CU106" s="33">
        <v>19.807397260274</v>
      </c>
      <c r="CV106" s="28">
        <v>100</v>
      </c>
      <c r="CW106" s="33">
        <v>23.2550143266476</v>
      </c>
      <c r="CX106" s="28">
        <v>10.4109589041096</v>
      </c>
      <c r="CY106" s="33">
        <v>23.0706849315068</v>
      </c>
      <c r="CZ106" s="28">
        <v>8.767123287671231</v>
      </c>
      <c r="DA106" s="33">
        <v>32.6052054794521</v>
      </c>
      <c r="DB106" s="28">
        <v>8.493150684931511</v>
      </c>
      <c r="DC106" s="33">
        <v>28.1471232876712</v>
      </c>
      <c r="DD106" s="28">
        <v>8.767123287671231</v>
      </c>
      <c r="DE106" s="33">
        <v>22.9164383561644</v>
      </c>
      <c r="DF106" s="28">
        <v>100</v>
      </c>
      <c r="DG106" s="33">
        <v>27.7961432506887</v>
      </c>
      <c r="DH106" s="28">
        <v>19.4285714285714</v>
      </c>
      <c r="DI106" s="33">
        <v>23.1957142857143</v>
      </c>
      <c r="DJ106" s="28">
        <v>98.62637362637361</v>
      </c>
      <c r="DK106" s="33">
        <v>16.9708791208791</v>
      </c>
      <c r="DL106" s="28">
        <v>17.8571428571429</v>
      </c>
      <c r="DM106" s="33">
        <v>23.8692307692308</v>
      </c>
      <c r="DN106" s="32"/>
      <c r="DO106" s="52">
        <f>SUM(SUM(B106,D106,F106,H106,J106,L106,N106,P106,R106,T106,V106,X106,Z106,AB106,AD106,AF106,AH106,AJ106,AL106,AN106,AP106,AR106,AT106,AV106,AX106,AZ106,BB106,BD106,BF106,BH106),BJ106,BL106,BN106,BP106,BR106,BT106,BV106,BX106,BZ106,CB106,CD106,CF106,CH106,CJ106,CL106,CN106,CP106,CR106,CT106,CV106,CX106,CZ106,DB106,DD106,DF106,DH106,DJ106,DL106)/58</f>
        <v>24.8689083926586</v>
      </c>
      <c r="DP106" s="52">
        <f>SUM(SUM(C106,E106,G106,I106,K106,M106,O106,Q106,S106,U106,W106,Y106,AA106,AC106,AE106,AG106,AI106,AK106,AM106,AO106,AQ106,AS106,AU106,AW106,AY106,BA106,BC106,BE106,BG106,BI106),BK106,BM106,BO106,BQ106,BS106,BU106,BW106,BY106,CA106,CC106,CE106,CG106,CI106,CK106,CM106,CO106,CQ106,CS106,CU106,CW106,CY106,DA106,DC106,DE106,DG106,DI106,DK106,DM106)/58</f>
        <v>25.3310965544758</v>
      </c>
      <c r="DQ106" s="69"/>
    </row>
    <row r="107" ht="20.35" customHeight="1">
      <c r="A107" s="71">
        <v>2002</v>
      </c>
      <c r="B107" s="26">
        <v>11.7808219178082</v>
      </c>
      <c r="C107" s="33">
        <v>22.4249315068493</v>
      </c>
      <c r="D107" s="28">
        <v>11.2328767123288</v>
      </c>
      <c r="E107" s="33">
        <v>20.1517808219178</v>
      </c>
      <c r="F107" s="28">
        <v>11.7808219178082</v>
      </c>
      <c r="G107" s="33">
        <v>30.46</v>
      </c>
      <c r="H107" s="28">
        <v>19.5054945054945</v>
      </c>
      <c r="I107" s="33">
        <v>21.5942307692308</v>
      </c>
      <c r="J107" s="28">
        <v>18.4659090909091</v>
      </c>
      <c r="K107" s="33">
        <v>33.8338068181818</v>
      </c>
      <c r="L107" s="28">
        <v>68.5393258426966</v>
      </c>
      <c r="M107" s="33">
        <v>29.0252808988764</v>
      </c>
      <c r="N107" s="28">
        <v>22.3756906077348</v>
      </c>
      <c r="O107" s="33">
        <v>22.8848066298343</v>
      </c>
      <c r="P107" s="28">
        <v>9.04109589041096</v>
      </c>
      <c r="Q107" s="33">
        <v>32.8246575342466</v>
      </c>
      <c r="R107" s="28">
        <v>13.5734072022161</v>
      </c>
      <c r="S107" s="33">
        <v>27.4531855955679</v>
      </c>
      <c r="T107" s="28">
        <v>100</v>
      </c>
      <c r="U107" s="33">
        <v>33.5494505494505</v>
      </c>
      <c r="V107" s="28">
        <v>12.3287671232877</v>
      </c>
      <c r="W107" s="33">
        <v>29.8331506849315</v>
      </c>
      <c r="X107" s="28">
        <v>100</v>
      </c>
      <c r="Y107" s="33">
        <v>19.6986301369863</v>
      </c>
      <c r="Z107" s="28">
        <v>8.123249299719889</v>
      </c>
      <c r="AA107" s="33">
        <v>24.2428571428571</v>
      </c>
      <c r="AB107" s="28">
        <v>99.7260273972603</v>
      </c>
      <c r="AC107" s="33">
        <v>16.7082191780822</v>
      </c>
      <c r="AD107" s="28">
        <v>9.04109589041096</v>
      </c>
      <c r="AE107" s="33">
        <v>27.5997260273973</v>
      </c>
      <c r="AF107" s="28">
        <v>10.6849315068493</v>
      </c>
      <c r="AG107" s="33">
        <v>29.6816438356164</v>
      </c>
      <c r="AH107" s="28">
        <v>20.6611570247934</v>
      </c>
      <c r="AI107" s="33">
        <v>31.3137741046832</v>
      </c>
      <c r="AJ107" s="28">
        <v>11.2328767123288</v>
      </c>
      <c r="AK107" s="33">
        <v>26.7690410958904</v>
      </c>
      <c r="AL107" s="28">
        <v>8.767123287671231</v>
      </c>
      <c r="AM107" s="33">
        <v>32.6901369863014</v>
      </c>
      <c r="AN107" s="28">
        <v>21.978021978022</v>
      </c>
      <c r="AO107" s="33">
        <v>24.3857142857143</v>
      </c>
      <c r="AP107" s="28">
        <v>100</v>
      </c>
      <c r="AQ107" s="33">
        <v>18.0308988764045</v>
      </c>
      <c r="AR107" s="28">
        <v>9.31506849315068</v>
      </c>
      <c r="AS107" s="33">
        <v>22.0041095890411</v>
      </c>
      <c r="AT107" s="28">
        <v>11.3573407202216</v>
      </c>
      <c r="AU107" s="33">
        <v>18.7595567867036</v>
      </c>
      <c r="AV107" s="28">
        <v>11.6343490304709</v>
      </c>
      <c r="AW107" s="33">
        <v>29.5734072022161</v>
      </c>
      <c r="AX107" s="28">
        <v>20.8219178082192</v>
      </c>
      <c r="AY107" s="33">
        <v>33.7142465753425</v>
      </c>
      <c r="AZ107" s="28">
        <v>8.493150684931511</v>
      </c>
      <c r="BA107" s="33">
        <v>26.2219178082192</v>
      </c>
      <c r="BB107" s="28">
        <v>7.12328767123288</v>
      </c>
      <c r="BC107" s="33">
        <v>34.1460273972603</v>
      </c>
      <c r="BD107" s="28">
        <v>7.67123287671233</v>
      </c>
      <c r="BE107" s="33">
        <v>24.7693150684932</v>
      </c>
      <c r="BF107" s="28">
        <v>7.94520547945205</v>
      </c>
      <c r="BG107" s="33">
        <v>26.5106849315068</v>
      </c>
      <c r="BH107" s="28">
        <v>21.5686274509804</v>
      </c>
      <c r="BI107" s="33">
        <v>22.4787114845938</v>
      </c>
      <c r="BJ107" s="28">
        <v>13.1506849315068</v>
      </c>
      <c r="BK107" s="33">
        <v>24.0180821917808</v>
      </c>
      <c r="BL107" s="28">
        <v>8.21917808219178</v>
      </c>
      <c r="BM107" s="33">
        <v>17.6345205479452</v>
      </c>
      <c r="BN107" s="28">
        <v>9.863013698630141</v>
      </c>
      <c r="BO107" s="33">
        <v>33.2424657534247</v>
      </c>
      <c r="BP107" s="28">
        <v>6.12813370473538</v>
      </c>
      <c r="BQ107" s="33">
        <v>16.4052924791086</v>
      </c>
      <c r="BR107" s="28">
        <v>11.5068493150685</v>
      </c>
      <c r="BS107" s="33">
        <v>27.2175342465753</v>
      </c>
      <c r="BT107" s="28">
        <v>9.243697478991599</v>
      </c>
      <c r="BU107" s="33">
        <v>35.9820728291317</v>
      </c>
      <c r="BV107" s="28">
        <v>8.635097493036209</v>
      </c>
      <c r="BW107" s="33">
        <v>30.1428969359331</v>
      </c>
      <c r="BX107" s="28">
        <v>9.863013698630141</v>
      </c>
      <c r="BY107" s="33">
        <v>20.9065753424658</v>
      </c>
      <c r="BZ107" s="28">
        <v>10.958904109589</v>
      </c>
      <c r="CA107" s="33">
        <v>24.8961643835616</v>
      </c>
      <c r="CB107" s="28">
        <v>15.5124653739612</v>
      </c>
      <c r="CC107" s="33">
        <v>28.6858725761773</v>
      </c>
      <c r="CD107" s="28">
        <v>15.6164383561644</v>
      </c>
      <c r="CE107" s="33">
        <v>20.8276712328767</v>
      </c>
      <c r="CF107" s="28">
        <v>7.36543909348442</v>
      </c>
      <c r="CG107" s="33">
        <v>33.9818696883853</v>
      </c>
      <c r="CH107" s="28">
        <v>100</v>
      </c>
      <c r="CI107" s="33">
        <v>33.4368131868132</v>
      </c>
      <c r="CJ107" s="28">
        <v>12.3287671232877</v>
      </c>
      <c r="CK107" s="33">
        <v>25.1975342465753</v>
      </c>
      <c r="CL107" s="28">
        <v>8.45070422535211</v>
      </c>
      <c r="CM107" s="33">
        <v>21.2022535211268</v>
      </c>
      <c r="CN107" s="28">
        <v>10.7648725212465</v>
      </c>
      <c r="CO107" s="33">
        <v>24.2685552407932</v>
      </c>
      <c r="CP107" s="28">
        <v>18.361581920904</v>
      </c>
      <c r="CQ107" s="33">
        <v>33.8776836158192</v>
      </c>
      <c r="CR107" s="28">
        <v>14.5251396648045</v>
      </c>
      <c r="CS107" s="33">
        <v>18.2715083798883</v>
      </c>
      <c r="CT107" s="28">
        <v>10.4109589041096</v>
      </c>
      <c r="CU107" s="33">
        <v>20.0630136986301</v>
      </c>
      <c r="CV107" s="28">
        <v>99.7167138810198</v>
      </c>
      <c r="CW107" s="33">
        <v>24.0631728045326</v>
      </c>
      <c r="CX107" s="28">
        <v>8.493150684931511</v>
      </c>
      <c r="CY107" s="33">
        <v>23.0298630136986</v>
      </c>
      <c r="CZ107" s="28">
        <v>9.04109589041096</v>
      </c>
      <c r="DA107" s="33">
        <v>31.7978082191781</v>
      </c>
      <c r="DB107" s="28">
        <v>12.9120879120879</v>
      </c>
      <c r="DC107" s="33">
        <v>29.0453296703297</v>
      </c>
      <c r="DD107" s="28">
        <v>11.7808219178082</v>
      </c>
      <c r="DE107" s="33">
        <v>23.606301369863</v>
      </c>
      <c r="DF107" s="28">
        <v>100</v>
      </c>
      <c r="DG107" s="33">
        <v>29.129476584022</v>
      </c>
      <c r="DH107" s="28">
        <v>25.1412429378531</v>
      </c>
      <c r="DI107" s="33">
        <v>24.0073446327684</v>
      </c>
      <c r="DJ107" s="28">
        <v>99.7237569060773</v>
      </c>
      <c r="DK107" s="33">
        <v>16.725138121547</v>
      </c>
      <c r="DL107" s="28">
        <v>17.9063360881543</v>
      </c>
      <c r="DM107" s="33">
        <v>23.9953168044077</v>
      </c>
      <c r="DN107" s="32"/>
      <c r="DO107" s="52">
        <f>SUM(SUM(B107,D107,F107,H107,J107,L107,N107,P107,R107,T107,V107,X107,Z107,AB107,AD107,AF107,AH107,AJ107,AL107,AN107,AP107,AR107,AT107,AV107,AX107,AZ107,BB107,BD107,BF107,BH107),BJ107,BL107,BN107,BP107,BR107,BT107,BV107,BX107,BZ107,CB107,CD107,CF107,CH107,CJ107,CL107,CN107,CP107,CR107,CT107,CV107,CX107,CZ107,DB107,DD107,DF107,DH107,DJ107,DL107)/58</f>
        <v>25.5239486213303</v>
      </c>
      <c r="DP107" s="52">
        <f>SUM(SUM(C107,E107,G107,I107,K107,M107,O107,Q107,S107,U107,W107,Y107,AA107,AC107,AE107,AG107,AI107,AK107,AM107,AO107,AQ107,AS107,AU107,AW107,AY107,BA107,BC107,BE107,BG107,BI107),BK107,BM107,BO107,BQ107,BS107,BU107,BW107,BY107,CA107,CC107,CE107,CG107,CI107,CK107,CM107,CO107,CQ107,CS107,CU107,CW107,CY107,DA107,DC107,DE107,DG107,DI107,DK107,DM107)/58</f>
        <v>26.0171039937889</v>
      </c>
      <c r="DQ107" s="69"/>
    </row>
    <row r="108" ht="20.35" customHeight="1">
      <c r="A108" s="71">
        <v>2003</v>
      </c>
      <c r="B108" s="26">
        <v>10.1369863013699</v>
      </c>
      <c r="C108" s="33">
        <v>22.467397260274</v>
      </c>
      <c r="D108" s="28">
        <v>9.58904109589041</v>
      </c>
      <c r="E108" s="33">
        <v>20.3638356164384</v>
      </c>
      <c r="F108" s="28">
        <v>10.958904109589</v>
      </c>
      <c r="G108" s="33">
        <v>29.9419178082192</v>
      </c>
      <c r="H108" s="28">
        <v>12.9476584022039</v>
      </c>
      <c r="I108" s="33">
        <v>20.2308539944904</v>
      </c>
      <c r="J108" s="28">
        <v>17.5</v>
      </c>
      <c r="K108" s="33">
        <v>32.7308333333333</v>
      </c>
      <c r="L108" s="28">
        <v>12.094395280236</v>
      </c>
      <c r="M108" s="33">
        <v>28.2725663716814</v>
      </c>
      <c r="N108" s="28">
        <v>22.9281767955801</v>
      </c>
      <c r="O108" s="33">
        <v>23.0988950276243</v>
      </c>
      <c r="P108" s="28">
        <v>12.6027397260274</v>
      </c>
      <c r="Q108" s="33">
        <v>32.2142465753425</v>
      </c>
      <c r="R108" s="28">
        <v>7.20221606648199</v>
      </c>
      <c r="S108" s="33">
        <v>27.0182825484765</v>
      </c>
      <c r="T108" s="28">
        <v>52.5280898876404</v>
      </c>
      <c r="U108" s="33">
        <v>33.6283707865169</v>
      </c>
      <c r="V108" s="28">
        <v>8.767123287671231</v>
      </c>
      <c r="W108" s="33">
        <v>29.3947945205479</v>
      </c>
      <c r="X108" s="28">
        <v>10.6849315068493</v>
      </c>
      <c r="Y108" s="33">
        <v>19.8802739726027</v>
      </c>
      <c r="Z108" s="28">
        <v>11.0192837465565</v>
      </c>
      <c r="AA108" s="33">
        <v>24.0581267217631</v>
      </c>
      <c r="AB108" s="28">
        <v>99.44903581267219</v>
      </c>
      <c r="AC108" s="33">
        <v>16.6272727272727</v>
      </c>
      <c r="AD108" s="28">
        <v>10.4109589041096</v>
      </c>
      <c r="AE108" s="33">
        <v>27.4506849315068</v>
      </c>
      <c r="AF108" s="28">
        <v>10.6849315068493</v>
      </c>
      <c r="AG108" s="33">
        <v>29.1350684931507</v>
      </c>
      <c r="AH108" s="28">
        <v>19.9445983379501</v>
      </c>
      <c r="AI108" s="33">
        <v>31.0271468144044</v>
      </c>
      <c r="AJ108" s="28">
        <v>10.1369863013699</v>
      </c>
      <c r="AK108" s="33">
        <v>25.8830136986301</v>
      </c>
      <c r="AL108" s="28">
        <v>10.6849315068493</v>
      </c>
      <c r="AM108" s="33">
        <v>32.5791780821918</v>
      </c>
      <c r="AN108" s="28">
        <v>25.2777777777778</v>
      </c>
      <c r="AO108" s="33">
        <v>22.965</v>
      </c>
      <c r="AP108" s="28">
        <v>68.956043956044</v>
      </c>
      <c r="AQ108" s="33">
        <v>17.9978021978022</v>
      </c>
      <c r="AR108" s="28">
        <v>11.2328767123288</v>
      </c>
      <c r="AS108" s="33">
        <v>21.821095890411</v>
      </c>
      <c r="AT108" s="28">
        <v>23.6914600550964</v>
      </c>
      <c r="AU108" s="33">
        <v>18.5030303030303</v>
      </c>
      <c r="AV108" s="28">
        <v>12.9120879120879</v>
      </c>
      <c r="AW108" s="33">
        <v>29.0285714285714</v>
      </c>
      <c r="AX108" s="28">
        <v>15.3846153846154</v>
      </c>
      <c r="AY108" s="33">
        <v>34.0697802197802</v>
      </c>
      <c r="AZ108" s="28">
        <v>10.6849315068493</v>
      </c>
      <c r="BA108" s="33">
        <v>25.8512328767123</v>
      </c>
      <c r="BB108" s="28">
        <v>11.2328767123288</v>
      </c>
      <c r="BC108" s="33">
        <v>34.1027397260274</v>
      </c>
      <c r="BD108" s="28">
        <v>8.21917808219178</v>
      </c>
      <c r="BE108" s="33">
        <v>23.6142465753425</v>
      </c>
      <c r="BF108" s="28">
        <v>8.493150684931511</v>
      </c>
      <c r="BG108" s="33">
        <v>25.5657534246575</v>
      </c>
      <c r="BH108" s="28">
        <v>30.6629834254144</v>
      </c>
      <c r="BI108" s="33">
        <v>22.6654696132597</v>
      </c>
      <c r="BJ108" s="28">
        <v>18.9041095890411</v>
      </c>
      <c r="BK108" s="33">
        <v>23.0268493150685</v>
      </c>
      <c r="BL108" s="28">
        <v>7.3972602739726</v>
      </c>
      <c r="BM108" s="33">
        <v>17.4813698630137</v>
      </c>
      <c r="BN108" s="28">
        <v>8.21917808219178</v>
      </c>
      <c r="BO108" s="33">
        <v>32.6750684931507</v>
      </c>
      <c r="BP108" s="28">
        <v>11.5068493150685</v>
      </c>
      <c r="BQ108" s="33">
        <v>16.4394520547945</v>
      </c>
      <c r="BR108" s="28">
        <v>8.767123287671231</v>
      </c>
      <c r="BS108" s="33">
        <v>27.1882191780822</v>
      </c>
      <c r="BT108" s="28">
        <v>29.6703296703297</v>
      </c>
      <c r="BU108" s="33">
        <v>35.5554945054945</v>
      </c>
      <c r="BV108" s="28">
        <v>12.9943502824859</v>
      </c>
      <c r="BW108" s="33">
        <v>29.7107344632768</v>
      </c>
      <c r="BX108" s="28">
        <v>7.12328767123288</v>
      </c>
      <c r="BY108" s="33">
        <v>20.7295890410959</v>
      </c>
      <c r="BZ108" s="28">
        <v>9.863013698630141</v>
      </c>
      <c r="CA108" s="33">
        <v>24.1991780821918</v>
      </c>
      <c r="CB108" s="28">
        <v>5.47945205479452</v>
      </c>
      <c r="CC108" s="33">
        <v>27.8202739726027</v>
      </c>
      <c r="CD108" s="28">
        <v>13.7362637362637</v>
      </c>
      <c r="CE108" s="33">
        <v>20.5634615384615</v>
      </c>
      <c r="CF108" s="28">
        <v>7.58426966292135</v>
      </c>
      <c r="CG108" s="33">
        <v>34.1808988764045</v>
      </c>
      <c r="CH108" s="28">
        <v>87.6056338028169</v>
      </c>
      <c r="CI108" s="33">
        <v>33.6464788732394</v>
      </c>
      <c r="CJ108" s="28">
        <v>9.863013698630141</v>
      </c>
      <c r="CK108" s="33">
        <v>25.221095890411</v>
      </c>
      <c r="CL108" s="28">
        <v>8.875739644970411</v>
      </c>
      <c r="CM108" s="33">
        <v>20.8467455621302</v>
      </c>
      <c r="CN108" s="28">
        <v>9.41828254847645</v>
      </c>
      <c r="CO108" s="33">
        <v>23.4903047091413</v>
      </c>
      <c r="CP108" s="28">
        <v>20.8333333333333</v>
      </c>
      <c r="CQ108" s="33">
        <v>33.4833333333333</v>
      </c>
      <c r="CR108" s="28">
        <v>13.091922005571</v>
      </c>
      <c r="CS108" s="33">
        <v>17.9428969359331</v>
      </c>
      <c r="CT108" s="28">
        <v>6.84931506849315</v>
      </c>
      <c r="CU108" s="33">
        <v>20.2843835616438</v>
      </c>
      <c r="CV108" s="28">
        <v>84.4574780058651</v>
      </c>
      <c r="CW108" s="33">
        <v>23.5193548387097</v>
      </c>
      <c r="CX108" s="28">
        <v>9.31506849315068</v>
      </c>
      <c r="CY108" s="33">
        <v>22.6427397260274</v>
      </c>
      <c r="CZ108" s="28">
        <v>12.0218579234973</v>
      </c>
      <c r="DA108" s="33">
        <v>32.0456284153005</v>
      </c>
      <c r="DB108" s="28">
        <v>7.67123287671233</v>
      </c>
      <c r="DC108" s="33">
        <v>28.2542465753425</v>
      </c>
      <c r="DD108" s="28">
        <v>10.1369863013699</v>
      </c>
      <c r="DE108" s="33">
        <v>22.8608219178082</v>
      </c>
      <c r="DF108" s="28">
        <v>57.1428571428571</v>
      </c>
      <c r="DG108" s="33">
        <v>27.8016483516484</v>
      </c>
      <c r="DH108" s="28">
        <v>10.1369863013699</v>
      </c>
      <c r="DI108" s="33">
        <v>23.6161643835616</v>
      </c>
      <c r="DJ108" s="28">
        <v>26.0989010989011</v>
      </c>
      <c r="DK108" s="33">
        <v>16.6494505494505</v>
      </c>
      <c r="DL108" s="28">
        <v>20.1101928374656</v>
      </c>
      <c r="DM108" s="33">
        <v>23.5399449035813</v>
      </c>
      <c r="DN108" s="32"/>
      <c r="DO108" s="52">
        <f>SUM(SUM(B108,D108,F108,H108,J108,L108,N108,P108,R108,T108,V108,X108,Z108,AB108,AD108,AF108,AH108,AJ108,AL108,AN108,AP108,AR108,AT108,AV108,AX108,AZ108,BB108,BD108,BF108,BH108),BJ108,BL108,BN108,BP108,BR108,BT108,BV108,BX108,BZ108,CB108,CD108,CF108,CH108,CJ108,CL108,CN108,CP108,CR108,CT108,CV108,CX108,CZ108,DB108,DD108,DF108,DH108,DJ108,DL108)/58</f>
        <v>19.3429872274767</v>
      </c>
      <c r="DP108" s="52">
        <f>SUM(SUM(C108,E108,G108,I108,K108,M108,O108,Q108,S108,U108,W108,Y108,AA108,AC108,AE108,AG108,AI108,AK108,AM108,AO108,AQ108,AS108,AU108,AW108,AY108,BA108,BC108,BE108,BG108,BI108),BK108,BM108,BO108,BQ108,BS108,BU108,BW108,BY108,CA108,CC108,CE108,CG108,CI108,CK108,CM108,CO108,CQ108,CS108,CU108,CW108,CY108,DA108,DC108,DE108,DG108,DI108,DK108,DM108)/58</f>
        <v>25.6483329215683</v>
      </c>
      <c r="DQ108" s="69"/>
    </row>
    <row r="109" ht="20.35" customHeight="1">
      <c r="A109" s="71">
        <v>2004</v>
      </c>
      <c r="B109" s="26">
        <v>9.562841530054641</v>
      </c>
      <c r="C109" s="33">
        <v>22.5210382513661</v>
      </c>
      <c r="D109" s="28">
        <v>10.1092896174863</v>
      </c>
      <c r="E109" s="33">
        <v>20.1601092896175</v>
      </c>
      <c r="F109" s="28">
        <v>9.83606557377049</v>
      </c>
      <c r="G109" s="33">
        <v>29.6926229508197</v>
      </c>
      <c r="H109" s="28">
        <v>14.4808743169399</v>
      </c>
      <c r="I109" s="33">
        <v>21.2281420765027</v>
      </c>
      <c r="J109" s="28">
        <v>15.8208955223881</v>
      </c>
      <c r="K109" s="33">
        <v>32.8244776119403</v>
      </c>
      <c r="L109" s="28">
        <v>10.9859154929577</v>
      </c>
      <c r="M109" s="33">
        <v>27.7861971830986</v>
      </c>
      <c r="N109" s="28">
        <v>30.1104972375691</v>
      </c>
      <c r="O109" s="33">
        <v>23.2052486187845</v>
      </c>
      <c r="P109" s="28">
        <v>11.2021857923497</v>
      </c>
      <c r="Q109" s="33">
        <v>31.5620218579235</v>
      </c>
      <c r="R109" s="28">
        <v>9.917355371900831</v>
      </c>
      <c r="S109" s="33">
        <v>27.3840220385675</v>
      </c>
      <c r="T109" s="28">
        <v>9.22190201729107</v>
      </c>
      <c r="U109" s="33">
        <v>32.7853025936599</v>
      </c>
      <c r="V109" s="28">
        <v>10.3825136612022</v>
      </c>
      <c r="W109" s="33">
        <v>29.1144808743169</v>
      </c>
      <c r="X109" s="28">
        <v>9.016393442622951</v>
      </c>
      <c r="Y109" s="33">
        <v>19.8707650273224</v>
      </c>
      <c r="Z109" s="28">
        <v>9.863013698630141</v>
      </c>
      <c r="AA109" s="33">
        <v>24.3632876712329</v>
      </c>
      <c r="AB109" s="28">
        <v>84.6153846153846</v>
      </c>
      <c r="AC109" s="33">
        <v>16.4587912087912</v>
      </c>
      <c r="AD109" s="28">
        <v>8.46994535519126</v>
      </c>
      <c r="AE109" s="33">
        <v>26.8344262295082</v>
      </c>
      <c r="AF109" s="28">
        <v>9.562841530054641</v>
      </c>
      <c r="AG109" s="33">
        <v>29.1191256830601</v>
      </c>
      <c r="AH109" s="28">
        <v>23.6263736263736</v>
      </c>
      <c r="AI109" s="33">
        <v>30.9824175824176</v>
      </c>
      <c r="AJ109" s="28">
        <v>7.10382513661202</v>
      </c>
      <c r="AK109" s="33">
        <v>26.5431693989071</v>
      </c>
      <c r="AL109" s="28">
        <v>10.1092896174863</v>
      </c>
      <c r="AM109" s="33">
        <v>32.1245901639344</v>
      </c>
      <c r="AN109" s="28">
        <v>7.65027322404372</v>
      </c>
      <c r="AO109" s="33">
        <v>23.4327868852459</v>
      </c>
      <c r="AP109" s="28">
        <v>7.10227272727273</v>
      </c>
      <c r="AQ109" s="33">
        <v>17.4079545454545</v>
      </c>
      <c r="AR109" s="28">
        <v>10.958904109589</v>
      </c>
      <c r="AS109" s="33">
        <v>21.6978082191781</v>
      </c>
      <c r="AT109" s="28">
        <v>20.9366391184573</v>
      </c>
      <c r="AU109" s="33">
        <v>18.4132231404959</v>
      </c>
      <c r="AV109" s="28">
        <v>13.2596685082873</v>
      </c>
      <c r="AW109" s="33">
        <v>29.4162983425414</v>
      </c>
      <c r="AX109" s="28">
        <v>16.6666666666667</v>
      </c>
      <c r="AY109" s="33">
        <v>33.5767759562842</v>
      </c>
      <c r="AZ109" s="28">
        <v>9.016393442622951</v>
      </c>
      <c r="BA109" s="33">
        <v>25.8273224043716</v>
      </c>
      <c r="BB109" s="28">
        <v>11.4754098360656</v>
      </c>
      <c r="BC109" s="33">
        <v>33.5204918032787</v>
      </c>
      <c r="BD109" s="28">
        <v>6.3013698630137</v>
      </c>
      <c r="BE109" s="33">
        <v>24.2698630136986</v>
      </c>
      <c r="BF109" s="28">
        <v>9.562841530054641</v>
      </c>
      <c r="BG109" s="33">
        <v>25.65</v>
      </c>
      <c r="BH109" s="28">
        <v>28.6501377410468</v>
      </c>
      <c r="BI109" s="33">
        <v>22.6057851239669</v>
      </c>
      <c r="BJ109" s="28">
        <v>14.3250688705234</v>
      </c>
      <c r="BK109" s="33">
        <v>23.2074380165289</v>
      </c>
      <c r="BL109" s="28">
        <v>12.6373626373626</v>
      </c>
      <c r="BM109" s="33">
        <v>16.9008241758242</v>
      </c>
      <c r="BN109" s="28">
        <v>9.016393442622951</v>
      </c>
      <c r="BO109" s="33">
        <v>32.2248633879781</v>
      </c>
      <c r="BP109" s="28">
        <v>11.2328767123288</v>
      </c>
      <c r="BQ109" s="33">
        <v>15.998904109589</v>
      </c>
      <c r="BR109" s="28">
        <v>12.8415300546448</v>
      </c>
      <c r="BS109" s="33">
        <v>27.3095628415301</v>
      </c>
      <c r="BT109" s="28">
        <v>10.655737704918</v>
      </c>
      <c r="BU109" s="33">
        <v>34.9270491803279</v>
      </c>
      <c r="BV109" s="28">
        <v>16.2921348314607</v>
      </c>
      <c r="BW109" s="33">
        <v>29.6786516853933</v>
      </c>
      <c r="BX109" s="28">
        <v>10.3825136612022</v>
      </c>
      <c r="BY109" s="33">
        <v>20.3647540983607</v>
      </c>
      <c r="BZ109" s="28">
        <v>11.4754098360656</v>
      </c>
      <c r="CA109" s="33">
        <v>24.3967213114754</v>
      </c>
      <c r="CB109" s="28">
        <v>9.58904109589041</v>
      </c>
      <c r="CC109" s="33">
        <v>28.6408219178082</v>
      </c>
      <c r="CD109" s="28">
        <v>19.1256830601093</v>
      </c>
      <c r="CE109" s="33">
        <v>21.0128415300546</v>
      </c>
      <c r="CF109" s="28">
        <v>9.39226519337017</v>
      </c>
      <c r="CG109" s="33">
        <v>33.5762430939227</v>
      </c>
      <c r="CH109" s="28">
        <v>80.72625698324021</v>
      </c>
      <c r="CI109" s="33">
        <v>32.3698324022346</v>
      </c>
      <c r="CJ109" s="28">
        <v>8.196721311475409</v>
      </c>
      <c r="CK109" s="33">
        <v>25.1838797814208</v>
      </c>
      <c r="CL109" s="28">
        <v>9.74930362116992</v>
      </c>
      <c r="CM109" s="33">
        <v>21.3267409470752</v>
      </c>
      <c r="CN109" s="28">
        <v>10.2777777777778</v>
      </c>
      <c r="CO109" s="33">
        <v>23.9572222222222</v>
      </c>
      <c r="CP109" s="28">
        <v>22.5274725274725</v>
      </c>
      <c r="CQ109" s="33">
        <v>33.0343406593407</v>
      </c>
      <c r="CR109" s="28">
        <v>11.9113573407202</v>
      </c>
      <c r="CS109" s="33">
        <v>18.2590027700831</v>
      </c>
      <c r="CT109" s="28">
        <v>9.562841530054641</v>
      </c>
      <c r="CU109" s="33">
        <v>19.7325136612022</v>
      </c>
      <c r="CV109" s="28">
        <v>8.02292263610315</v>
      </c>
      <c r="CW109" s="33">
        <v>24.1521489971347</v>
      </c>
      <c r="CX109" s="28">
        <v>10.3825136612022</v>
      </c>
      <c r="CY109" s="33">
        <v>23.3901639344262</v>
      </c>
      <c r="CZ109" s="28">
        <v>8.493150684931511</v>
      </c>
      <c r="DA109" s="33">
        <v>33.0241095890411</v>
      </c>
      <c r="DB109" s="28">
        <v>9.83606557377049</v>
      </c>
      <c r="DC109" s="33">
        <v>28.3407103825137</v>
      </c>
      <c r="DD109" s="28">
        <v>7.37704918032787</v>
      </c>
      <c r="DE109" s="33">
        <v>22.9068306010929</v>
      </c>
      <c r="DF109" s="28">
        <v>9.31506849315068</v>
      </c>
      <c r="DG109" s="33">
        <v>27.7361643835616</v>
      </c>
      <c r="DH109" s="28">
        <v>13.1147540983607</v>
      </c>
      <c r="DI109" s="33">
        <v>23.6106557377049</v>
      </c>
      <c r="DJ109" s="28">
        <v>10.7438016528926</v>
      </c>
      <c r="DK109" s="33">
        <v>16.3415977961433</v>
      </c>
      <c r="DL109" s="28">
        <v>20.2739726027397</v>
      </c>
      <c r="DM109" s="33">
        <v>24.0024657534247</v>
      </c>
      <c r="DN109" s="32"/>
      <c r="DO109" s="52">
        <f>SUM(SUM(B109,D109,F109,H109,J109,L109,N109,P109,R109,T109,V109,X109,Z109,AB109,AD109,AF109,AH109,AJ109,AL109,AN109,AP109,AR109,AT109,AV109,AX109,AZ109,BB109,BD109,BF109,BH109),BJ109,BL109,BN109,BP109,BR109,BT109,BV109,BX109,BZ109,CB109,CD109,CF109,CH109,CJ109,CL109,CN109,CP109,CR109,CT109,CV109,CX109,CZ109,DB109,DD109,DF109,DH109,DJ109,DL109)/58</f>
        <v>14.5354314948151</v>
      </c>
      <c r="DP109" s="52">
        <f>SUM(SUM(C109,E109,G109,I109,K109,M109,O109,Q109,S109,U109,W109,Y109,AA109,AC109,AE109,AG109,AI109,AK109,AM109,AO109,AQ109,AS109,AU109,AW109,AY109,BA109,BC109,BE109,BG109,BI109),BK109,BM109,BO109,BQ109,BS109,BU109,BW109,BY109,CA109,CC109,CE109,CG109,CI109,CK109,CM109,CO109,CQ109,CS109,CU109,CW109,CY109,DA109,DC109,DE109,DG109,DI109,DK109,DM109)/58</f>
        <v>25.6204413916156</v>
      </c>
      <c r="DQ109" s="69"/>
    </row>
    <row r="110" ht="20.35" customHeight="1">
      <c r="A110" s="71">
        <v>2005</v>
      </c>
      <c r="B110" s="26">
        <v>12.8767123287671</v>
      </c>
      <c r="C110" s="33">
        <v>22.8230136986301</v>
      </c>
      <c r="D110" s="28">
        <v>8.493150684931511</v>
      </c>
      <c r="E110" s="33">
        <v>19.6813698630137</v>
      </c>
      <c r="F110" s="28">
        <v>12.3287671232877</v>
      </c>
      <c r="G110" s="33">
        <v>30.3720547945205</v>
      </c>
      <c r="H110" s="28">
        <v>19.1780821917808</v>
      </c>
      <c r="I110" s="33">
        <v>21.2764383561644</v>
      </c>
      <c r="J110" s="28">
        <v>20.8333333333333</v>
      </c>
      <c r="K110" s="33">
        <v>33.4610119047619</v>
      </c>
      <c r="L110" s="28">
        <v>11.7117117117117</v>
      </c>
      <c r="M110" s="33">
        <v>29.5348348348348</v>
      </c>
      <c r="N110" s="28">
        <v>25</v>
      </c>
      <c r="O110" s="33">
        <v>22.1274725274725</v>
      </c>
      <c r="P110" s="28">
        <v>10.4109589041096</v>
      </c>
      <c r="Q110" s="33">
        <v>32.3630136986301</v>
      </c>
      <c r="R110" s="28">
        <v>10.2777777777778</v>
      </c>
      <c r="S110" s="33">
        <v>27.2563888888889</v>
      </c>
      <c r="T110" s="28">
        <v>10.7344632768362</v>
      </c>
      <c r="U110" s="33">
        <v>33.6274011299435</v>
      </c>
      <c r="V110" s="28">
        <v>11.2328767123288</v>
      </c>
      <c r="W110" s="33">
        <v>29.4315068493151</v>
      </c>
      <c r="X110" s="28">
        <v>12.0547945205479</v>
      </c>
      <c r="Y110" s="33">
        <v>19.3882191780822</v>
      </c>
      <c r="Z110" s="28">
        <v>14.0495867768595</v>
      </c>
      <c r="AA110" s="33">
        <v>24.5035812672176</v>
      </c>
      <c r="AB110" s="28">
        <v>11.0192837465565</v>
      </c>
      <c r="AC110" s="33">
        <v>17.4460055096419</v>
      </c>
      <c r="AD110" s="28">
        <v>14.7945205479452</v>
      </c>
      <c r="AE110" s="33">
        <v>26.661095890411</v>
      </c>
      <c r="AF110" s="28">
        <v>9.58904109589041</v>
      </c>
      <c r="AG110" s="33">
        <v>30.0068493150685</v>
      </c>
      <c r="AH110" s="28">
        <v>19.3905817174515</v>
      </c>
      <c r="AI110" s="33">
        <v>30.8243767313019</v>
      </c>
      <c r="AJ110" s="28">
        <v>13.1506849315068</v>
      </c>
      <c r="AK110" s="33">
        <v>26.7342465753425</v>
      </c>
      <c r="AL110" s="28">
        <v>10.6849315068493</v>
      </c>
      <c r="AM110" s="33">
        <v>32.807397260274</v>
      </c>
      <c r="AN110" s="28">
        <v>9.340659340659339</v>
      </c>
      <c r="AO110" s="33">
        <v>23.3653846153846</v>
      </c>
      <c r="AP110" s="28">
        <v>9.322033898305079</v>
      </c>
      <c r="AQ110" s="33">
        <v>18.1022598870056</v>
      </c>
      <c r="AR110" s="28">
        <v>10.1369863013699</v>
      </c>
      <c r="AS110" s="33">
        <v>21.718904109589</v>
      </c>
      <c r="AT110" s="28">
        <v>27.9452054794521</v>
      </c>
      <c r="AU110" s="33">
        <v>18.9295890410959</v>
      </c>
      <c r="AV110" s="28">
        <v>14.404432132964</v>
      </c>
      <c r="AW110" s="33">
        <v>29.3080332409972</v>
      </c>
      <c r="AX110" s="28">
        <v>8.91364902506964</v>
      </c>
      <c r="AY110" s="33">
        <v>33.4473537604457</v>
      </c>
      <c r="AZ110" s="28">
        <v>11.5068493150685</v>
      </c>
      <c r="BA110" s="33">
        <v>25.1564383561644</v>
      </c>
      <c r="BB110" s="28">
        <v>8.21917808219178</v>
      </c>
      <c r="BC110" s="33">
        <v>34.9871232876712</v>
      </c>
      <c r="BD110" s="28">
        <v>7.41758241758242</v>
      </c>
      <c r="BE110" s="33">
        <v>24.7167582417582</v>
      </c>
      <c r="BF110" s="28">
        <v>11.2328767123288</v>
      </c>
      <c r="BG110" s="33">
        <v>26.1950684931507</v>
      </c>
      <c r="BH110" s="28">
        <v>23.3983286908078</v>
      </c>
      <c r="BI110" s="33">
        <v>21.8961002785515</v>
      </c>
      <c r="BJ110" s="28">
        <v>16.4835164835165</v>
      </c>
      <c r="BK110" s="33">
        <v>23.3637362637363</v>
      </c>
      <c r="BL110" s="28">
        <v>6.61157024793388</v>
      </c>
      <c r="BM110" s="33">
        <v>17.4523415977961</v>
      </c>
      <c r="BN110" s="28">
        <v>9.04109589041096</v>
      </c>
      <c r="BO110" s="33">
        <v>32.5980821917808</v>
      </c>
      <c r="BP110" s="28">
        <v>11.0192837465565</v>
      </c>
      <c r="BQ110" s="33">
        <v>16.5608815426997</v>
      </c>
      <c r="BR110" s="28">
        <v>7.94520547945205</v>
      </c>
      <c r="BS110" s="33">
        <v>27.3849315068493</v>
      </c>
      <c r="BT110" s="28">
        <v>9.31506849315068</v>
      </c>
      <c r="BU110" s="33">
        <v>36.2986301369863</v>
      </c>
      <c r="BV110" s="28">
        <v>16.991643454039</v>
      </c>
      <c r="BW110" s="33">
        <v>30.1278551532033</v>
      </c>
      <c r="BX110" s="28">
        <v>13.1506849315068</v>
      </c>
      <c r="BY110" s="33">
        <v>21.3964383561644</v>
      </c>
      <c r="BZ110" s="28">
        <v>9.58904109589041</v>
      </c>
      <c r="CA110" s="33">
        <v>24.6057534246575</v>
      </c>
      <c r="CB110" s="28">
        <v>9.470752089136489</v>
      </c>
      <c r="CC110" s="33">
        <v>28.3938718662953</v>
      </c>
      <c r="CD110" s="28">
        <v>16.986301369863</v>
      </c>
      <c r="CE110" s="33">
        <v>20.6909589041096</v>
      </c>
      <c r="CF110" s="28">
        <v>10.5571847507331</v>
      </c>
      <c r="CG110" s="33">
        <v>34.3791788856305</v>
      </c>
      <c r="CH110" s="28">
        <v>9.66850828729282</v>
      </c>
      <c r="CI110" s="33">
        <v>33.285635359116</v>
      </c>
      <c r="CJ110" s="28">
        <v>8.493150684931511</v>
      </c>
      <c r="CK110" s="33">
        <v>24.14</v>
      </c>
      <c r="CL110" s="28">
        <v>7.79944289693593</v>
      </c>
      <c r="CM110" s="33">
        <v>21.4905292479109</v>
      </c>
      <c r="CN110" s="28">
        <v>10.9243697478992</v>
      </c>
      <c r="CO110" s="33">
        <v>23.9686274509804</v>
      </c>
      <c r="CP110" s="28">
        <v>21.9444444444444</v>
      </c>
      <c r="CQ110" s="33">
        <v>33.7030555555556</v>
      </c>
      <c r="CR110" s="28">
        <v>14.404432132964</v>
      </c>
      <c r="CS110" s="33">
        <v>18.7290858725762</v>
      </c>
      <c r="CT110" s="28">
        <v>9.58904109589041</v>
      </c>
      <c r="CU110" s="33">
        <v>20.6821917808219</v>
      </c>
      <c r="CV110" s="28">
        <v>10</v>
      </c>
      <c r="CW110" s="33">
        <v>24.3283333333333</v>
      </c>
      <c r="CX110" s="28">
        <v>10.1369863013699</v>
      </c>
      <c r="CY110" s="33">
        <v>23.3539726027397</v>
      </c>
      <c r="CZ110" s="28">
        <v>13.4246575342466</v>
      </c>
      <c r="DA110" s="33">
        <v>31.313698630137</v>
      </c>
      <c r="DB110" s="28">
        <v>11.8457300275482</v>
      </c>
      <c r="DC110" s="33">
        <v>29.0209366391185</v>
      </c>
      <c r="DD110" s="28">
        <v>10.958904109589</v>
      </c>
      <c r="DE110" s="33">
        <v>23.1416438356164</v>
      </c>
      <c r="DF110" s="28">
        <v>11.2328767123288</v>
      </c>
      <c r="DG110" s="33">
        <v>28.5791780821918</v>
      </c>
      <c r="DH110" s="28">
        <v>10.2272727272727</v>
      </c>
      <c r="DI110" s="33">
        <v>22.7872159090909</v>
      </c>
      <c r="DJ110" s="28">
        <v>8.767123287671231</v>
      </c>
      <c r="DK110" s="33">
        <v>17.5402739726027</v>
      </c>
      <c r="DL110" s="28">
        <v>19.2837465564738</v>
      </c>
      <c r="DM110" s="33">
        <v>23.8988980716253</v>
      </c>
      <c r="DN110" s="32"/>
      <c r="DO110" s="52">
        <f>SUM(SUM(B110,D110,F110,H110,J110,L110,N110,P110,R110,T110,V110,X110,Z110,AB110,AD110,AF110,AH110,AJ110,AL110,AN110,AP110,AR110,AT110,AV110,AX110,AZ110,BB110,BD110,BF110,BH110),BJ110,BL110,BN110,BP110,BR110,BT110,BV110,BX110,BZ110,CB110,CD110,CF110,CH110,CJ110,CL110,CN110,CP110,CR110,CT110,CV110,CX110,CZ110,DB110,DD110,DF110,DH110,DJ110,DL110)/58</f>
        <v>12.5088116355745</v>
      </c>
      <c r="DP110" s="52">
        <f>SUM(SUM(C110,E110,G110,I110,K110,M110,O110,Q110,S110,U110,W110,Y110,AA110,AC110,AE110,AG110,AI110,AK110,AM110,AO110,AQ110,AS110,AU110,AW110,AY110,BA110,BC110,BE110,BG110,BI110),BK110,BM110,BO110,BQ110,BS110,BU110,BW110,BY110,CA110,CC110,CE110,CG110,CI110,CK110,CM110,CO110,CQ110,CS110,CU110,CW110,CY110,DA110,DC110,DE110,DG110,DI110,DK110,DM110)/58</f>
        <v>25.8856073751492</v>
      </c>
      <c r="DQ110" s="69"/>
    </row>
    <row r="111" ht="20.35" customHeight="1">
      <c r="A111" s="71">
        <v>2006</v>
      </c>
      <c r="B111" s="26">
        <v>11.7808219178082</v>
      </c>
      <c r="C111" s="33">
        <v>23.0372602739726</v>
      </c>
      <c r="D111" s="28">
        <v>12.6027397260274</v>
      </c>
      <c r="E111" s="33">
        <v>20.3427397260274</v>
      </c>
      <c r="F111" s="28">
        <v>11.2328767123288</v>
      </c>
      <c r="G111" s="33">
        <v>29.8131506849315</v>
      </c>
      <c r="H111" s="28">
        <v>19.2307692307692</v>
      </c>
      <c r="I111" s="33">
        <v>22.2203296703297</v>
      </c>
      <c r="J111" s="28">
        <v>15.8333333333333</v>
      </c>
      <c r="K111" s="33">
        <v>32.8394444444444</v>
      </c>
      <c r="L111" s="28">
        <v>12.5</v>
      </c>
      <c r="M111" s="33">
        <v>28.6365853658537</v>
      </c>
      <c r="N111" s="28">
        <v>22.9281767955801</v>
      </c>
      <c r="O111" s="33">
        <v>23.3044198895028</v>
      </c>
      <c r="P111" s="28">
        <v>11.2328767123288</v>
      </c>
      <c r="Q111" s="33">
        <v>31.9578082191781</v>
      </c>
      <c r="R111" s="28">
        <v>7.02247191011236</v>
      </c>
      <c r="S111" s="33">
        <v>27.0154494382022</v>
      </c>
      <c r="T111" s="28">
        <v>8.484848484848481</v>
      </c>
      <c r="U111" s="33">
        <v>32.24</v>
      </c>
      <c r="V111" s="28">
        <v>10.6849315068493</v>
      </c>
      <c r="W111" s="33">
        <v>28.9167123287671</v>
      </c>
      <c r="X111" s="28">
        <v>12.3287671232877</v>
      </c>
      <c r="Y111" s="33">
        <v>20.0405479452055</v>
      </c>
      <c r="Z111" s="28">
        <v>6.86813186813187</v>
      </c>
      <c r="AA111" s="33">
        <v>24.168956043956</v>
      </c>
      <c r="AB111" s="28">
        <v>9.67741935483871</v>
      </c>
      <c r="AC111" s="33">
        <v>16.8346041055718</v>
      </c>
      <c r="AD111" s="28">
        <v>9.863013698630141</v>
      </c>
      <c r="AE111" s="33">
        <v>27.8972602739726</v>
      </c>
      <c r="AF111" s="28">
        <v>11.7808219178082</v>
      </c>
      <c r="AG111" s="33">
        <v>29.4808219178082</v>
      </c>
      <c r="AH111" s="28">
        <v>24.4444444444444</v>
      </c>
      <c r="AI111" s="33">
        <v>29.8158333333333</v>
      </c>
      <c r="AJ111" s="28">
        <v>7.67123287671233</v>
      </c>
      <c r="AK111" s="33">
        <v>26.5397260273973</v>
      </c>
      <c r="AL111" s="28">
        <v>12.0547945205479</v>
      </c>
      <c r="AM111" s="33">
        <v>31.7912328767123</v>
      </c>
      <c r="AN111" s="28">
        <v>8.839779005524861</v>
      </c>
      <c r="AO111" s="33">
        <v>23.914364640884</v>
      </c>
      <c r="AP111" s="28">
        <v>10.4683195592287</v>
      </c>
      <c r="AQ111" s="33">
        <v>17.8046831955923</v>
      </c>
      <c r="AR111" s="28">
        <v>11.2328767123288</v>
      </c>
      <c r="AS111" s="33">
        <v>22.1038356164384</v>
      </c>
      <c r="AT111" s="28">
        <v>19.5054945054945</v>
      </c>
      <c r="AU111" s="33">
        <v>18.5774725274725</v>
      </c>
      <c r="AV111" s="28">
        <v>13.5359116022099</v>
      </c>
      <c r="AW111" s="33">
        <v>29.2408839779006</v>
      </c>
      <c r="AX111" s="28">
        <v>10.958904109589</v>
      </c>
      <c r="AY111" s="33">
        <v>32.0956164383562</v>
      </c>
      <c r="AZ111" s="28">
        <v>7.3972602739726</v>
      </c>
      <c r="BA111" s="33">
        <v>26.8501369863014</v>
      </c>
      <c r="BB111" s="28">
        <v>7.69230769230769</v>
      </c>
      <c r="BC111" s="33">
        <v>32.8269230769231</v>
      </c>
      <c r="BD111" s="28">
        <v>12.3626373626374</v>
      </c>
      <c r="BE111" s="33">
        <v>24.6604395604396</v>
      </c>
      <c r="BF111" s="28">
        <v>8.767123287671231</v>
      </c>
      <c r="BG111" s="33">
        <v>25.9915068493151</v>
      </c>
      <c r="BH111" s="28">
        <v>24.3697478991597</v>
      </c>
      <c r="BI111" s="33">
        <v>23.0434173669468</v>
      </c>
      <c r="BJ111" s="28">
        <v>16.7123287671233</v>
      </c>
      <c r="BK111" s="33">
        <v>24.0032876712329</v>
      </c>
      <c r="BL111" s="28">
        <v>10.1928374655647</v>
      </c>
      <c r="BM111" s="33">
        <v>17.1895316804408</v>
      </c>
      <c r="BN111" s="28">
        <v>9.04109589041096</v>
      </c>
      <c r="BO111" s="33">
        <v>31.8427397260274</v>
      </c>
      <c r="BP111" s="28">
        <v>11.9113573407202</v>
      </c>
      <c r="BQ111" s="33">
        <v>16.1002770083102</v>
      </c>
      <c r="BR111" s="28">
        <v>9.863013698630141</v>
      </c>
      <c r="BS111" s="33">
        <v>26.5172602739726</v>
      </c>
      <c r="BT111" s="28">
        <v>10.6849315068493</v>
      </c>
      <c r="BU111" s="33">
        <v>34.692602739726</v>
      </c>
      <c r="BV111" s="28">
        <v>10.4683195592287</v>
      </c>
      <c r="BW111" s="33">
        <v>29.5308539944904</v>
      </c>
      <c r="BX111" s="28">
        <v>10.4109589041096</v>
      </c>
      <c r="BY111" s="33">
        <v>20.8402739726027</v>
      </c>
      <c r="BZ111" s="28">
        <v>9.58904109589041</v>
      </c>
      <c r="CA111" s="33">
        <v>24.7761643835616</v>
      </c>
      <c r="CB111" s="28">
        <v>11.7808219178082</v>
      </c>
      <c r="CC111" s="33">
        <v>28.3079452054795</v>
      </c>
      <c r="CD111" s="28">
        <v>19.7802197802198</v>
      </c>
      <c r="CE111" s="33">
        <v>20.6368131868132</v>
      </c>
      <c r="CF111" s="28">
        <v>9.384164222873901</v>
      </c>
      <c r="CG111" s="33">
        <v>32.9882697947214</v>
      </c>
      <c r="CH111" s="28">
        <v>9.627329192546579</v>
      </c>
      <c r="CI111" s="33">
        <v>31.4211180124224</v>
      </c>
      <c r="CJ111" s="28">
        <v>10.4109589041096</v>
      </c>
      <c r="CK111" s="33">
        <v>25.3747945205479</v>
      </c>
      <c r="CL111" s="28">
        <v>12.396694214876</v>
      </c>
      <c r="CM111" s="33">
        <v>21.3143250688705</v>
      </c>
      <c r="CN111" s="28">
        <v>8.33333333333333</v>
      </c>
      <c r="CO111" s="33">
        <v>23.6877777777778</v>
      </c>
      <c r="CP111" s="28">
        <v>22.5626740947075</v>
      </c>
      <c r="CQ111" s="33">
        <v>32.5529247910864</v>
      </c>
      <c r="CR111" s="28">
        <v>11.5068493150685</v>
      </c>
      <c r="CS111" s="33">
        <v>18.3887671232877</v>
      </c>
      <c r="CT111" s="28">
        <v>8.21917808219178</v>
      </c>
      <c r="CU111" s="33">
        <v>20.2109589041096</v>
      </c>
      <c r="CV111" s="28">
        <v>9.94475138121547</v>
      </c>
      <c r="CW111" s="33">
        <v>24.3016574585635</v>
      </c>
      <c r="CX111" s="28">
        <v>9.04109589041096</v>
      </c>
      <c r="CY111" s="33">
        <v>23.1030136986301</v>
      </c>
      <c r="CZ111" s="28">
        <v>9.340659340659339</v>
      </c>
      <c r="DA111" s="33">
        <v>31.9524725274725</v>
      </c>
      <c r="DB111" s="28">
        <v>9.116022099447511</v>
      </c>
      <c r="DC111" s="33">
        <v>28.5754143646409</v>
      </c>
      <c r="DD111" s="28">
        <v>9.31506849315068</v>
      </c>
      <c r="DE111" s="33">
        <v>24.3301369863014</v>
      </c>
      <c r="DF111" s="28">
        <v>7.43801652892562</v>
      </c>
      <c r="DG111" s="33">
        <v>28.6468319559229</v>
      </c>
      <c r="DH111" s="28">
        <v>9.58904109589041</v>
      </c>
      <c r="DI111" s="33">
        <v>24.0454794520548</v>
      </c>
      <c r="DJ111" s="28">
        <v>8.659217877094971</v>
      </c>
      <c r="DK111" s="33">
        <v>16.4927374301676</v>
      </c>
      <c r="DL111" s="28">
        <v>16.7123287671233</v>
      </c>
      <c r="DM111" s="33">
        <v>23.4479452054795</v>
      </c>
      <c r="DN111" s="32"/>
      <c r="DO111" s="52">
        <f>SUM(SUM(B111,D111,F111,H111,J111,L111,N111,P111,R111,T111,V111,X111,Z111,AB111,AD111,AF111,AH111,AJ111,AL111,AN111,AP111,AR111,AT111,AV111,AX111,AZ111,BB111,BD111,BF111,BH111),BJ111,BL111,BN111,BP111,BR111,BT111,BV111,BX111,BZ111,CB111,CD111,CF111,CH111,CJ111,CL111,CN111,CP111,CR111,CT111,CV111,CX111,CZ111,DB111,DD111,DF111,DH111,DJ111,DL111)/58</f>
        <v>11.8169852224947</v>
      </c>
      <c r="DP111" s="52">
        <f>SUM(SUM(C111,E111,G111,I111,K111,M111,O111,Q111,S111,U111,W111,Y111,AA111,AC111,AE111,AG111,AI111,AK111,AM111,AO111,AQ111,AS111,AU111,AW111,AY111,BA111,BC111,BE111,BG111,BI111),BK111,BM111,BO111,BQ111,BS111,BU111,BW111,BY111,CA111,CC111,CE111,CG111,CI111,CK111,CM111,CO111,CQ111,CS111,CU111,CW111,CY111,DA111,DC111,DE111,DG111,DI111,DK111,DM111)/58</f>
        <v>25.6771472020078</v>
      </c>
      <c r="DQ111" s="69"/>
    </row>
    <row r="112" ht="20.35" customHeight="1">
      <c r="A112" s="71">
        <v>2007</v>
      </c>
      <c r="B112" s="26">
        <v>7.94520547945205</v>
      </c>
      <c r="C112" s="33">
        <v>23.6312328767123</v>
      </c>
      <c r="D112" s="28">
        <v>11.2328767123288</v>
      </c>
      <c r="E112" s="33">
        <v>20.2854794520548</v>
      </c>
      <c r="F112" s="28">
        <v>7.67123287671233</v>
      </c>
      <c r="G112" s="33">
        <v>29.5958904109589</v>
      </c>
      <c r="H112" s="28">
        <v>18.9041095890411</v>
      </c>
      <c r="I112" s="33">
        <v>21.2093150684932</v>
      </c>
      <c r="J112" s="28">
        <v>17.6966292134831</v>
      </c>
      <c r="K112" s="33">
        <v>32.3794943820225</v>
      </c>
      <c r="L112" s="28">
        <v>12.6470588235294</v>
      </c>
      <c r="M112" s="33">
        <v>27.9344117647059</v>
      </c>
      <c r="N112" s="28">
        <v>33.4254143646409</v>
      </c>
      <c r="O112" s="33">
        <v>22.903591160221</v>
      </c>
      <c r="P112" s="28">
        <v>11.5068493150685</v>
      </c>
      <c r="Q112" s="33">
        <v>32.2767123287671</v>
      </c>
      <c r="R112" s="28">
        <v>8.757062146892659</v>
      </c>
      <c r="S112" s="33">
        <v>26.9228813559322</v>
      </c>
      <c r="T112" s="28">
        <v>9.470752089136489</v>
      </c>
      <c r="U112" s="33">
        <v>32.9384401114206</v>
      </c>
      <c r="V112" s="28">
        <v>12.0547945205479</v>
      </c>
      <c r="W112" s="33">
        <v>29.2471232876712</v>
      </c>
      <c r="X112" s="28">
        <v>11.7808219178082</v>
      </c>
      <c r="Y112" s="33">
        <v>20.0120547945205</v>
      </c>
      <c r="Z112" s="28">
        <v>10.4109589041096</v>
      </c>
      <c r="AA112" s="33">
        <v>24.1572602739726</v>
      </c>
      <c r="AB112" s="28">
        <v>8.635097493036209</v>
      </c>
      <c r="AC112" s="33">
        <v>17.5693593314763</v>
      </c>
      <c r="AD112" s="28">
        <v>8.493150684931511</v>
      </c>
      <c r="AE112" s="33">
        <v>27.4720547945205</v>
      </c>
      <c r="AF112" s="28">
        <v>11.2328767123288</v>
      </c>
      <c r="AG112" s="33">
        <v>28.6898630136986</v>
      </c>
      <c r="AH112" s="28">
        <v>28.8515406162465</v>
      </c>
      <c r="AI112" s="33">
        <v>29.6554621848739</v>
      </c>
      <c r="AJ112" s="28">
        <v>12.3287671232877</v>
      </c>
      <c r="AK112" s="33">
        <v>26.3769863013699</v>
      </c>
      <c r="AL112" s="28">
        <v>12.0547945205479</v>
      </c>
      <c r="AM112" s="33">
        <v>32.2249315068493</v>
      </c>
      <c r="AN112" s="28">
        <v>10.4109589041096</v>
      </c>
      <c r="AO112" s="33">
        <v>24.3030136986301</v>
      </c>
      <c r="AP112" s="28">
        <v>9.61538461538462</v>
      </c>
      <c r="AQ112" s="33">
        <v>18.5107142857143</v>
      </c>
      <c r="AR112" s="28">
        <v>12.0547945205479</v>
      </c>
      <c r="AS112" s="33">
        <v>21.96</v>
      </c>
      <c r="AT112" s="28">
        <v>14.792899408284</v>
      </c>
      <c r="AU112" s="33">
        <v>19.1497041420118</v>
      </c>
      <c r="AV112" s="28">
        <v>16.986301369863</v>
      </c>
      <c r="AW112" s="33">
        <v>28.6613698630137</v>
      </c>
      <c r="AX112" s="28">
        <v>12.2093023255814</v>
      </c>
      <c r="AY112" s="33">
        <v>32.6005813953488</v>
      </c>
      <c r="AZ112" s="28">
        <v>10.6849315068493</v>
      </c>
      <c r="BA112" s="33">
        <v>26.0684931506849</v>
      </c>
      <c r="BB112" s="28">
        <v>10.958904109589</v>
      </c>
      <c r="BC112" s="33">
        <v>33.3227397260274</v>
      </c>
      <c r="BD112" s="28">
        <v>13.7362637362637</v>
      </c>
      <c r="BE112" s="33">
        <v>24.1873626373626</v>
      </c>
      <c r="BF112" s="28">
        <v>10.1369863013699</v>
      </c>
      <c r="BG112" s="33">
        <v>26.4030136986301</v>
      </c>
      <c r="BH112" s="28">
        <v>27.4285714285714</v>
      </c>
      <c r="BI112" s="33">
        <v>22.66</v>
      </c>
      <c r="BJ112" s="28">
        <v>18.4065934065934</v>
      </c>
      <c r="BK112" s="33">
        <v>24.2623626373626</v>
      </c>
      <c r="BL112" s="28">
        <v>7.67123287671233</v>
      </c>
      <c r="BM112" s="33">
        <v>18.0408219178082</v>
      </c>
      <c r="BN112" s="28">
        <v>9.863013698630141</v>
      </c>
      <c r="BO112" s="33">
        <v>31.5690410958904</v>
      </c>
      <c r="BP112" s="28">
        <v>8.79120879120879</v>
      </c>
      <c r="BQ112" s="33">
        <v>16.9214285714286</v>
      </c>
      <c r="BR112" s="28">
        <v>10.6849315068493</v>
      </c>
      <c r="BS112" s="33">
        <v>26.2657534246575</v>
      </c>
      <c r="BT112" s="28">
        <v>10.2564102564103</v>
      </c>
      <c r="BU112" s="33">
        <v>36.1071225071225</v>
      </c>
      <c r="BV112" s="28">
        <v>7.67123287671233</v>
      </c>
      <c r="BW112" s="33">
        <v>29.5512328767123</v>
      </c>
      <c r="BX112" s="28">
        <v>9.31506849315068</v>
      </c>
      <c r="BY112" s="33">
        <v>21.7531506849315</v>
      </c>
      <c r="BZ112" s="28">
        <v>10.958904109589</v>
      </c>
      <c r="CA112" s="33">
        <v>25.1323287671233</v>
      </c>
      <c r="CB112" s="28">
        <v>11.2328767123288</v>
      </c>
      <c r="CC112" s="33">
        <v>27.4443835616438</v>
      </c>
      <c r="CD112" s="28">
        <v>19.4520547945205</v>
      </c>
      <c r="CE112" s="33">
        <v>20.7747945205479</v>
      </c>
      <c r="CF112" s="28">
        <v>8.6053412462908</v>
      </c>
      <c r="CG112" s="33">
        <v>33.0448071216617</v>
      </c>
      <c r="CH112" s="28">
        <v>11.6809116809117</v>
      </c>
      <c r="CI112" s="33">
        <v>32.5464387464387</v>
      </c>
      <c r="CJ112" s="28">
        <v>8.493150684931511</v>
      </c>
      <c r="CK112" s="33">
        <v>24.9208219178082</v>
      </c>
      <c r="CL112" s="28">
        <v>8.815426997245179</v>
      </c>
      <c r="CM112" s="33">
        <v>22.1134986225895</v>
      </c>
      <c r="CN112" s="28">
        <v>10.9243697478992</v>
      </c>
      <c r="CO112" s="33">
        <v>23.7509803921569</v>
      </c>
      <c r="CP112" s="28">
        <v>24.0997229916898</v>
      </c>
      <c r="CQ112" s="33">
        <v>32.2767313019391</v>
      </c>
      <c r="CR112" s="28">
        <v>13.8121546961326</v>
      </c>
      <c r="CS112" s="33">
        <v>19.1038674033149</v>
      </c>
      <c r="CT112" s="28">
        <v>10.7142857142857</v>
      </c>
      <c r="CU112" s="33">
        <v>20.5620879120879</v>
      </c>
      <c r="CV112" s="28">
        <v>7.3972602739726</v>
      </c>
      <c r="CW112" s="33">
        <v>24.7841095890411</v>
      </c>
      <c r="CX112" s="28">
        <v>8.767123287671231</v>
      </c>
      <c r="CY112" s="33">
        <v>22.6498630136986</v>
      </c>
      <c r="CZ112" s="28">
        <v>12.8415300546448</v>
      </c>
      <c r="DA112" s="33">
        <v>32.8262295081967</v>
      </c>
      <c r="DB112" s="28">
        <v>10.989010989011</v>
      </c>
      <c r="DC112" s="33">
        <v>28.1450549450549</v>
      </c>
      <c r="DD112" s="28">
        <v>9.31506849315068</v>
      </c>
      <c r="DE112" s="33">
        <v>23.8142465753425</v>
      </c>
      <c r="DF112" s="28">
        <v>8.16901408450704</v>
      </c>
      <c r="DG112" s="33">
        <v>27.6360563380282</v>
      </c>
      <c r="DH112" s="28">
        <v>5.20547945205479</v>
      </c>
      <c r="DI112" s="33">
        <v>23.5375342465753</v>
      </c>
      <c r="DJ112" s="28">
        <v>9.04109589041096</v>
      </c>
      <c r="DK112" s="33">
        <v>17.3369863013699</v>
      </c>
      <c r="DL112" s="28">
        <v>15.1428571428571</v>
      </c>
      <c r="DM112" s="33">
        <v>23.922</v>
      </c>
      <c r="DN112" s="32"/>
      <c r="DO112" s="52">
        <f>SUM(SUM(B112,D112,F112,H112,J112,L112,N112,P112,R112,T112,V112,X112,Z112,AB112,AD112,AF112,AH112,AJ112,AL112,AN112,AP112,AR112,AT112,AV112,AX112,AZ112,BB112,BD112,BF112,BH112),BJ112,BL112,BN112,BP112,BR112,BT112,BV112,BX112,BZ112,CB112,CD112,CF112,CH112,CJ112,CL112,CN112,CP112,CR112,CT112,CV112,CX112,CZ112,DB112,DD112,DF112,DH112,DJ112,DL112)/58</f>
        <v>12.2833210737917</v>
      </c>
      <c r="DP112" s="52">
        <f>SUM(SUM(C112,E112,G112,I112,K112,M112,O112,Q112,S112,U112,W112,Y112,AA112,AC112,AE112,AG112,AI112,AK112,AM112,AO112,AQ112,AS112,AU112,AW112,AY112,BA112,BC112,BE112,BG112,BI112),BK112,BM112,BO112,BQ112,BS112,BU112,BW112,BY112,CA112,CC112,CE112,CG112,CI112,CK112,CM112,CO112,CQ112,CS112,CU112,CW112,CY112,DA112,DC112,DE112,DG112,DI112,DK112,DM112)/58</f>
        <v>25.7604012327275</v>
      </c>
      <c r="DQ112" s="69"/>
    </row>
    <row r="113" ht="20.35" customHeight="1">
      <c r="A113" s="71">
        <v>2008</v>
      </c>
      <c r="B113" s="26">
        <v>11.2328767123288</v>
      </c>
      <c r="C113" s="33">
        <v>22.7465753424658</v>
      </c>
      <c r="D113" s="28">
        <v>11.4754098360656</v>
      </c>
      <c r="E113" s="33">
        <v>19.8674863387978</v>
      </c>
      <c r="F113" s="28">
        <v>10.655737704918</v>
      </c>
      <c r="G113" s="33">
        <v>29.3713114754098</v>
      </c>
      <c r="H113" s="28">
        <v>18.9041095890411</v>
      </c>
      <c r="I113" s="33">
        <v>20.1556164383562</v>
      </c>
      <c r="J113" s="28">
        <v>17.1745152354571</v>
      </c>
      <c r="K113" s="33">
        <v>32.798891966759</v>
      </c>
      <c r="L113" s="28">
        <v>7.40740740740741</v>
      </c>
      <c r="M113" s="33">
        <v>26.8833333333333</v>
      </c>
      <c r="N113" s="28">
        <v>31.767955801105</v>
      </c>
      <c r="O113" s="33">
        <v>22.7588397790055</v>
      </c>
      <c r="P113" s="28">
        <v>8.46994535519126</v>
      </c>
      <c r="Q113" s="33">
        <v>32.5756830601093</v>
      </c>
      <c r="R113" s="28">
        <v>8.31024930747922</v>
      </c>
      <c r="S113" s="33">
        <v>26.7002770083102</v>
      </c>
      <c r="T113" s="28">
        <v>7.12328767123288</v>
      </c>
      <c r="U113" s="33">
        <v>33.2367123287671</v>
      </c>
      <c r="V113" s="28">
        <v>10.1369863013699</v>
      </c>
      <c r="W113" s="33">
        <v>29.3646575342466</v>
      </c>
      <c r="X113" s="28">
        <v>9.016393442622951</v>
      </c>
      <c r="Y113" s="33">
        <v>20.1382513661202</v>
      </c>
      <c r="Z113" s="28">
        <v>8.767123287671231</v>
      </c>
      <c r="AA113" s="33">
        <v>23.6342465753425</v>
      </c>
      <c r="AB113" s="28">
        <v>11.5068493150685</v>
      </c>
      <c r="AC113" s="33">
        <v>16.8824657534247</v>
      </c>
      <c r="AD113" s="28">
        <v>10.1092896174863</v>
      </c>
      <c r="AE113" s="33">
        <v>27.4939890710383</v>
      </c>
      <c r="AF113" s="28">
        <v>10.6849315068493</v>
      </c>
      <c r="AG113" s="33">
        <v>27.8117808219178</v>
      </c>
      <c r="AH113" s="28">
        <v>14.1666666666667</v>
      </c>
      <c r="AI113" s="33">
        <v>29.7986111111111</v>
      </c>
      <c r="AJ113" s="28">
        <v>11.7808219178082</v>
      </c>
      <c r="AK113" s="33">
        <v>25.4391780821918</v>
      </c>
      <c r="AL113" s="28">
        <v>10.655737704918</v>
      </c>
      <c r="AM113" s="33">
        <v>32.5398907103825</v>
      </c>
      <c r="AN113" s="28">
        <v>10.655737704918</v>
      </c>
      <c r="AO113" s="33">
        <v>23.2959016393443</v>
      </c>
      <c r="AP113" s="28">
        <v>11.2021857923497</v>
      </c>
      <c r="AQ113" s="33">
        <v>17.9945355191257</v>
      </c>
      <c r="AR113" s="28">
        <v>10.1092896174863</v>
      </c>
      <c r="AS113" s="33">
        <v>21.5674863387978</v>
      </c>
      <c r="AT113" s="28">
        <v>8.19209039548023</v>
      </c>
      <c r="AU113" s="33">
        <v>18.340395480226</v>
      </c>
      <c r="AV113" s="28">
        <v>12.8767123287671</v>
      </c>
      <c r="AW113" s="33">
        <v>28.241095890411</v>
      </c>
      <c r="AX113" s="28">
        <v>11.1731843575419</v>
      </c>
      <c r="AY113" s="33">
        <v>32.3013966480447</v>
      </c>
      <c r="AZ113" s="28">
        <v>12.8415300546448</v>
      </c>
      <c r="BA113" s="33">
        <v>26.1997267759563</v>
      </c>
      <c r="BB113" s="28">
        <v>10.958904109589</v>
      </c>
      <c r="BC113" s="33">
        <v>33.5958904109589</v>
      </c>
      <c r="BD113" s="28">
        <v>10.3825136612022</v>
      </c>
      <c r="BE113" s="33">
        <v>23.3767759562842</v>
      </c>
      <c r="BF113" s="28">
        <v>12.0218579234973</v>
      </c>
      <c r="BG113" s="33">
        <v>25.4849726775956</v>
      </c>
      <c r="BH113" s="28">
        <v>28.0112044817927</v>
      </c>
      <c r="BI113" s="33">
        <v>22.1056022408964</v>
      </c>
      <c r="BJ113" s="28">
        <v>19.2737430167598</v>
      </c>
      <c r="BK113" s="33">
        <v>23.4812849162011</v>
      </c>
      <c r="BL113" s="28">
        <v>11.5068493150685</v>
      </c>
      <c r="BM113" s="33">
        <v>17.1443835616438</v>
      </c>
      <c r="BN113" s="28">
        <v>8.196721311475409</v>
      </c>
      <c r="BO113" s="33">
        <v>31.3314207650273</v>
      </c>
      <c r="BP113" s="28">
        <v>7.65027322404372</v>
      </c>
      <c r="BQ113" s="33">
        <v>16.4915300546448</v>
      </c>
      <c r="BR113" s="28">
        <v>9.83606557377049</v>
      </c>
      <c r="BS113" s="33">
        <v>26.4765027322404</v>
      </c>
      <c r="BT113" s="28">
        <v>8.45481049562682</v>
      </c>
      <c r="BU113" s="33">
        <v>36.0810495626822</v>
      </c>
      <c r="BV113" s="28">
        <v>11.5384615384615</v>
      </c>
      <c r="BW113" s="33">
        <v>28.4653846153846</v>
      </c>
      <c r="BX113" s="28">
        <v>6.55737704918033</v>
      </c>
      <c r="BY113" s="33">
        <v>20.8844262295082</v>
      </c>
      <c r="BZ113" s="28">
        <v>10.655737704918</v>
      </c>
      <c r="CA113" s="33">
        <v>24.2188524590164</v>
      </c>
      <c r="CB113" s="28">
        <v>10.5413105413105</v>
      </c>
      <c r="CC113" s="33">
        <v>27.2948717948718</v>
      </c>
      <c r="CD113" s="28">
        <v>22.1311475409836</v>
      </c>
      <c r="CE113" s="33">
        <v>20.4647540983607</v>
      </c>
      <c r="CF113" s="28">
        <v>9.88023952095808</v>
      </c>
      <c r="CG113" s="33">
        <v>33.6517964071856</v>
      </c>
      <c r="CH113" s="28">
        <v>12.0547945205479</v>
      </c>
      <c r="CI113" s="33">
        <v>32.4739726027397</v>
      </c>
      <c r="CJ113" s="28">
        <v>11.4754098360656</v>
      </c>
      <c r="CK113" s="33">
        <v>24.7950819672131</v>
      </c>
      <c r="CL113" s="28">
        <v>10.989010989011</v>
      </c>
      <c r="CM113" s="33">
        <v>21.2975274725275</v>
      </c>
      <c r="CN113" s="28">
        <v>10.632183908046</v>
      </c>
      <c r="CO113" s="33">
        <v>23.0640804597701</v>
      </c>
      <c r="CP113" s="28">
        <v>25.4189944134078</v>
      </c>
      <c r="CQ113" s="33">
        <v>32.4578212290503</v>
      </c>
      <c r="CR113" s="28">
        <v>14.5604395604396</v>
      </c>
      <c r="CS113" s="33">
        <v>18.2936813186813</v>
      </c>
      <c r="CT113" s="28">
        <v>12.0218579234973</v>
      </c>
      <c r="CU113" s="33">
        <v>20.1464480874317</v>
      </c>
      <c r="CV113" s="28">
        <v>10.4972375690608</v>
      </c>
      <c r="CW113" s="33">
        <v>24.0433701657459</v>
      </c>
      <c r="CX113" s="28">
        <v>9.83606557377049</v>
      </c>
      <c r="CY113" s="33">
        <v>22.0898907103825</v>
      </c>
      <c r="CZ113" s="28">
        <v>10.6849315068493</v>
      </c>
      <c r="DA113" s="33">
        <v>32.3397260273973</v>
      </c>
      <c r="DB113" s="28">
        <v>13.6612021857923</v>
      </c>
      <c r="DC113" s="33">
        <v>27.8806010928962</v>
      </c>
      <c r="DD113" s="28">
        <v>12.0218579234973</v>
      </c>
      <c r="DE113" s="33">
        <v>22.8737704918033</v>
      </c>
      <c r="DF113" s="28">
        <v>7.67123287671233</v>
      </c>
      <c r="DG113" s="33">
        <v>26.9309589041096</v>
      </c>
      <c r="DH113" s="28">
        <v>10.9289617486339</v>
      </c>
      <c r="DI113" s="33">
        <v>23.3103825136612</v>
      </c>
      <c r="DJ113" s="28">
        <v>11.2021857923497</v>
      </c>
      <c r="DK113" s="33">
        <v>16.8147540983607</v>
      </c>
      <c r="DL113" s="28">
        <v>9.455587392550139</v>
      </c>
      <c r="DM113" s="33">
        <v>23.663323782235</v>
      </c>
      <c r="DN113" s="32"/>
      <c r="DO113" s="52">
        <f>SUM(SUM(B113,D113,F113,H113,J113,L113,N113,P113,R113,T113,V113,X113,Z113,AB113,AD113,AF113,AH113,AJ113,AL113,AN113,AP113,AR113,AT113,AV113,AX113,AZ113,BB113,BD113,BF113,BH113),BJ113,BL113,BN113,BP113,BR113,BT113,BV113,BX113,BZ113,CB113,CD113,CF113,CH113,CJ113,CL113,CN113,CP113,CR113,CT113,CV113,CX113,CZ113,DB113,DD113,DF113,DH113,DJ113,DL113)/58</f>
        <v>12.0190723338059</v>
      </c>
      <c r="DP113" s="52">
        <f>SUM(SUM(C113,E113,G113,I113,K113,M113,O113,Q113,S113,U113,W113,Y113,AA113,AC113,AE113,AG113,AI113,AK113,AM113,AO113,AQ113,AS113,AU113,AW113,AY113,BA113,BC113,BE113,BG113,BI113),BK113,BM113,BO113,BQ113,BS113,BU113,BW113,BY113,CA113,CC113,CE113,CG113,CI113,CK113,CM113,CO113,CQ113,CS113,CU113,CW113,CY113,DA113,DC113,DE113,DG113,DI113,DK113,DM113)/58</f>
        <v>25.3648832033707</v>
      </c>
      <c r="DQ113" s="69"/>
    </row>
    <row r="114" ht="20.35" customHeight="1">
      <c r="A114" s="71">
        <v>2009</v>
      </c>
      <c r="B114" s="26">
        <v>10.1369863013699</v>
      </c>
      <c r="C114" s="33">
        <v>23.4427397260274</v>
      </c>
      <c r="D114" s="28">
        <v>10.989010989011</v>
      </c>
      <c r="E114" s="33">
        <v>20.2214285714286</v>
      </c>
      <c r="F114" s="28">
        <v>10.4109589041096</v>
      </c>
      <c r="G114" s="33">
        <v>29.9542465753425</v>
      </c>
      <c r="H114" s="28">
        <v>22.5274725274725</v>
      </c>
      <c r="I114" s="33">
        <v>21.6769230769231</v>
      </c>
      <c r="J114" s="28">
        <v>18.3333333333333</v>
      </c>
      <c r="K114" s="33">
        <v>32.0725</v>
      </c>
      <c r="L114" s="28">
        <v>6.62983425414365</v>
      </c>
      <c r="M114" s="33">
        <v>28.421270718232</v>
      </c>
      <c r="N114" s="28">
        <v>27.6056338028169</v>
      </c>
      <c r="O114" s="33">
        <v>23.2160563380282</v>
      </c>
      <c r="P114" s="28">
        <v>8.21917808219178</v>
      </c>
      <c r="Q114" s="33">
        <v>32.7216438356164</v>
      </c>
      <c r="R114" s="28">
        <v>10.6442577030812</v>
      </c>
      <c r="S114" s="33">
        <v>27.3207282913165</v>
      </c>
      <c r="T114" s="28">
        <v>10.2040816326531</v>
      </c>
      <c r="U114" s="33">
        <v>33.3690962099125</v>
      </c>
      <c r="V114" s="28">
        <v>10.6849315068493</v>
      </c>
      <c r="W114" s="33">
        <v>29.6731506849315</v>
      </c>
      <c r="X114" s="28">
        <v>9.917355371900831</v>
      </c>
      <c r="Y114" s="33">
        <v>20.0738292011019</v>
      </c>
      <c r="Z114" s="28">
        <v>9.58904109589041</v>
      </c>
      <c r="AA114" s="33">
        <v>24.4501369863014</v>
      </c>
      <c r="AB114" s="28">
        <v>7.14285714285714</v>
      </c>
      <c r="AC114" s="33">
        <v>17.2766483516484</v>
      </c>
      <c r="AD114" s="28">
        <v>8.21917808219178</v>
      </c>
      <c r="AE114" s="33">
        <v>27.9339726027397</v>
      </c>
      <c r="AF114" s="28">
        <v>12.0879120879121</v>
      </c>
      <c r="AG114" s="33">
        <v>29.6450549450549</v>
      </c>
      <c r="AH114" s="28">
        <v>14.2061281337047</v>
      </c>
      <c r="AI114" s="33">
        <v>30.5181058495822</v>
      </c>
      <c r="AJ114" s="28">
        <v>9.58904109589041</v>
      </c>
      <c r="AK114" s="33">
        <v>26.3652054794521</v>
      </c>
      <c r="AL114" s="28">
        <v>9.58904109589041</v>
      </c>
      <c r="AM114" s="33">
        <v>32.6728767123288</v>
      </c>
      <c r="AN114" s="28">
        <v>8.96358543417367</v>
      </c>
      <c r="AO114" s="33">
        <v>24.6182072829132</v>
      </c>
      <c r="AP114" s="28">
        <v>8.493150684931511</v>
      </c>
      <c r="AQ114" s="33">
        <v>18.2043835616438</v>
      </c>
      <c r="AR114" s="28">
        <v>7.94520547945205</v>
      </c>
      <c r="AS114" s="33">
        <v>21.8517808219178</v>
      </c>
      <c r="AT114" s="28">
        <v>9.04109589041096</v>
      </c>
      <c r="AU114" s="33">
        <v>19.0515068493151</v>
      </c>
      <c r="AV114" s="28">
        <v>10.4395604395604</v>
      </c>
      <c r="AW114" s="33">
        <v>29.0681318681319</v>
      </c>
      <c r="AX114" s="28">
        <v>9.72222222222222</v>
      </c>
      <c r="AY114" s="33">
        <v>32.9427777777778</v>
      </c>
      <c r="AZ114" s="28">
        <v>12.0547945205479</v>
      </c>
      <c r="BA114" s="33">
        <v>26.5438356164384</v>
      </c>
      <c r="BB114" s="28">
        <v>9.31506849315068</v>
      </c>
      <c r="BC114" s="33">
        <v>34.6635616438356</v>
      </c>
      <c r="BD114" s="28">
        <v>14.5205479452055</v>
      </c>
      <c r="BE114" s="33">
        <v>25.0813698630137</v>
      </c>
      <c r="BF114" s="28">
        <v>12.6027397260274</v>
      </c>
      <c r="BG114" s="33">
        <v>26.0632876712329</v>
      </c>
      <c r="BH114" s="28">
        <v>35.6545961002786</v>
      </c>
      <c r="BI114" s="33">
        <v>22.7426183844011</v>
      </c>
      <c r="BJ114" s="28">
        <v>18.4573002754821</v>
      </c>
      <c r="BK114" s="33">
        <v>24.365564738292</v>
      </c>
      <c r="BL114" s="28">
        <v>10.1369863013699</v>
      </c>
      <c r="BM114" s="33">
        <v>18.0265753424658</v>
      </c>
      <c r="BN114" s="28">
        <v>9.04109589041096</v>
      </c>
      <c r="BO114" s="33">
        <v>32.0309589041096</v>
      </c>
      <c r="BP114" s="28">
        <v>11.2637362637363</v>
      </c>
      <c r="BQ114" s="33">
        <v>16.5521978021978</v>
      </c>
      <c r="BR114" s="28">
        <v>12.0547945205479</v>
      </c>
      <c r="BS114" s="33">
        <v>27.1934246575342</v>
      </c>
      <c r="BT114" s="28">
        <v>6.61157024793388</v>
      </c>
      <c r="BU114" s="33">
        <v>35.6013774104683</v>
      </c>
      <c r="BV114" s="28">
        <v>9.366391184573001</v>
      </c>
      <c r="BW114" s="33">
        <v>29.4269972451791</v>
      </c>
      <c r="BX114" s="28">
        <v>9.31506849315068</v>
      </c>
      <c r="BY114" s="33">
        <v>21.5553424657534</v>
      </c>
      <c r="BZ114" s="28">
        <v>8.21917808219178</v>
      </c>
      <c r="CA114" s="33">
        <v>25.1731506849315</v>
      </c>
      <c r="CB114" s="28">
        <v>11.2947658402204</v>
      </c>
      <c r="CC114" s="33">
        <v>28.7341597796143</v>
      </c>
      <c r="CD114" s="28">
        <v>18.732782369146</v>
      </c>
      <c r="CE114" s="33">
        <v>21.1013774104683</v>
      </c>
      <c r="CF114" s="28">
        <v>9.88700564971751</v>
      </c>
      <c r="CG114" s="33">
        <v>33.5463276836158</v>
      </c>
      <c r="CH114" s="28">
        <v>10.0864553314121</v>
      </c>
      <c r="CI114" s="33">
        <v>32.9524495677233</v>
      </c>
      <c r="CJ114" s="28">
        <v>8.767123287671231</v>
      </c>
      <c r="CK114" s="33">
        <v>25.501095890411</v>
      </c>
      <c r="CL114" s="28">
        <v>12.9120879120879</v>
      </c>
      <c r="CM114" s="33">
        <v>21.8208791208791</v>
      </c>
      <c r="CN114" s="28">
        <v>10.7438016528926</v>
      </c>
      <c r="CO114" s="33">
        <v>23.9961432506887</v>
      </c>
      <c r="CP114" s="28">
        <v>23.1638418079096</v>
      </c>
      <c r="CQ114" s="33">
        <v>32.8559322033898</v>
      </c>
      <c r="CR114" s="28">
        <v>15.6164383561644</v>
      </c>
      <c r="CS114" s="33">
        <v>18.8978082191781</v>
      </c>
      <c r="CT114" s="28">
        <v>10.6849315068493</v>
      </c>
      <c r="CU114" s="33">
        <v>20.8542465753425</v>
      </c>
      <c r="CV114" s="28">
        <v>12.2562674094708</v>
      </c>
      <c r="CW114" s="33">
        <v>24.5938718662953</v>
      </c>
      <c r="CX114" s="28">
        <v>8.53994490358127</v>
      </c>
      <c r="CY114" s="33">
        <v>22.8928374655647</v>
      </c>
      <c r="CZ114" s="28">
        <v>11.5068493150685</v>
      </c>
      <c r="DA114" s="33">
        <v>30.626301369863</v>
      </c>
      <c r="DB114" s="28">
        <v>9.863013698630141</v>
      </c>
      <c r="DC114" s="33">
        <v>28.8413698630137</v>
      </c>
      <c r="DD114" s="28">
        <v>6.57534246575342</v>
      </c>
      <c r="DE114" s="33">
        <v>24.1942465753425</v>
      </c>
      <c r="DF114" s="28">
        <v>9.116022099447511</v>
      </c>
      <c r="DG114" s="33">
        <v>28.3997237569061</v>
      </c>
      <c r="DH114" s="28">
        <v>8.86426592797784</v>
      </c>
      <c r="DI114" s="33">
        <v>24.1487534626039</v>
      </c>
      <c r="DJ114" s="28">
        <v>11.5068493150685</v>
      </c>
      <c r="DK114" s="33">
        <v>17.2567123287671</v>
      </c>
      <c r="DL114" s="28">
        <v>10.9195402298851</v>
      </c>
      <c r="DM114" s="33">
        <v>24.2931034482759</v>
      </c>
      <c r="DN114" s="32"/>
      <c r="DO114" s="52">
        <f>SUM(SUM(B114,D114,F114,H114,J114,L114,N114,P114,R114,T114,V114,X114,Z114,AB114,AD114,AF114,AH114,AJ114,AL114,AN114,AP114,AR114,AT114,AV114,AX114,AZ114,BB114,BD114,BF114,BH114),BJ114,BL114,BN114,BP114,BR114,BT114,BV114,BX114,BZ114,CB114,CD114,CF114,CH114,CJ114,CL114,CN114,CP114,CR114,CT114,CV114,CX114,CZ114,DB114,DD114,DF114,DH114,DJ114,DL114)/58</f>
        <v>11.7410732830618</v>
      </c>
      <c r="DP114" s="52">
        <f>SUM(SUM(C114,E114,G114,I114,K114,M114,O114,Q114,S114,U114,W114,Y114,AA114,AC114,AE114,AG114,AI114,AK114,AM114,AO114,AQ114,AS114,AU114,AW114,AY114,BA114,BC114,BE114,BG114,BI114),BK114,BM114,BO114,BQ114,BS114,BU114,BW114,BY114,CA114,CC114,CE114,CG114,CI114,CK114,CM114,CO114,CQ114,CS114,CU114,CW114,CY114,DA114,DC114,DE114,DG114,DI114,DK114,DM114)/58</f>
        <v>25.9877586997494</v>
      </c>
      <c r="DQ114" s="69"/>
    </row>
    <row r="115" ht="20.35" customHeight="1">
      <c r="A115" s="71">
        <v>2010</v>
      </c>
      <c r="B115" s="26">
        <v>12.0547945205479</v>
      </c>
      <c r="C115" s="33">
        <v>22.4435616438356</v>
      </c>
      <c r="D115" s="28">
        <v>9.58904109589041</v>
      </c>
      <c r="E115" s="33">
        <v>20.4484931506849</v>
      </c>
      <c r="F115" s="28">
        <v>10.4109589041096</v>
      </c>
      <c r="G115" s="33">
        <v>26.6246575342466</v>
      </c>
      <c r="H115" s="28">
        <v>22.0385674931129</v>
      </c>
      <c r="I115" s="33">
        <v>19.8942148760331</v>
      </c>
      <c r="J115" s="28">
        <v>10.3932584269663</v>
      </c>
      <c r="K115" s="33">
        <v>30.647191011236</v>
      </c>
      <c r="L115" s="28">
        <v>8.157099697885201</v>
      </c>
      <c r="M115" s="33">
        <v>26.497583081571</v>
      </c>
      <c r="N115" s="28">
        <v>26.7955801104972</v>
      </c>
      <c r="O115" s="33">
        <v>23.6538674033149</v>
      </c>
      <c r="P115" s="28">
        <v>7.12328767123288</v>
      </c>
      <c r="Q115" s="33">
        <v>33.0027397260274</v>
      </c>
      <c r="R115" s="28">
        <v>11.5702479338843</v>
      </c>
      <c r="S115" s="33">
        <v>26.5597796143251</v>
      </c>
      <c r="T115" s="28">
        <v>8.51648351648352</v>
      </c>
      <c r="U115" s="33">
        <v>32.8021978021978</v>
      </c>
      <c r="V115" s="28">
        <v>5.47945205479452</v>
      </c>
      <c r="W115" s="33">
        <v>29.7175342465753</v>
      </c>
      <c r="X115" s="28">
        <v>9.09090909090909</v>
      </c>
      <c r="Y115" s="33">
        <v>20.5330578512397</v>
      </c>
      <c r="Z115" s="28">
        <v>10.1648351648352</v>
      </c>
      <c r="AA115" s="33">
        <v>23.9901098901099</v>
      </c>
      <c r="AB115" s="28">
        <v>10.4109589041096</v>
      </c>
      <c r="AC115" s="33">
        <v>16.9306849315068</v>
      </c>
      <c r="AD115" s="28">
        <v>8.815426997245179</v>
      </c>
      <c r="AE115" s="33">
        <v>27.8509641873278</v>
      </c>
      <c r="AF115" s="28">
        <v>7.94520547945205</v>
      </c>
      <c r="AG115" s="33">
        <v>26.1197260273973</v>
      </c>
      <c r="AH115" s="28">
        <v>11.5068493150685</v>
      </c>
      <c r="AI115" s="33">
        <v>29.2868493150685</v>
      </c>
      <c r="AJ115" s="28">
        <v>9.04109589041096</v>
      </c>
      <c r="AK115" s="33">
        <v>24.2898630136986</v>
      </c>
      <c r="AL115" s="28">
        <v>10.1369863013699</v>
      </c>
      <c r="AM115" s="33">
        <v>32.6161643835616</v>
      </c>
      <c r="AN115" s="28">
        <v>9.863013698630141</v>
      </c>
      <c r="AO115" s="33">
        <v>22.5194520547945</v>
      </c>
      <c r="AP115" s="28">
        <v>10.1648351648352</v>
      </c>
      <c r="AQ115" s="33">
        <v>18.739010989011</v>
      </c>
      <c r="AR115" s="28">
        <v>10.6849315068493</v>
      </c>
      <c r="AS115" s="33">
        <v>22.3934246575342</v>
      </c>
      <c r="AT115" s="28">
        <v>9.31506849315068</v>
      </c>
      <c r="AU115" s="33">
        <v>18.6786301369863</v>
      </c>
      <c r="AV115" s="28">
        <v>7.69230769230769</v>
      </c>
      <c r="AW115" s="33">
        <v>27.1304945054945</v>
      </c>
      <c r="AX115" s="28">
        <v>10.0286532951289</v>
      </c>
      <c r="AY115" s="33">
        <v>32.5951289398281</v>
      </c>
      <c r="AZ115" s="28">
        <v>7.94520547945205</v>
      </c>
      <c r="BA115" s="33">
        <v>26.8605479452055</v>
      </c>
      <c r="BB115" s="28">
        <v>9.863013698630141</v>
      </c>
      <c r="BC115" s="33">
        <v>32.938904109589</v>
      </c>
      <c r="BD115" s="28">
        <v>11.5702479338843</v>
      </c>
      <c r="BE115" s="33">
        <v>22.9509641873278</v>
      </c>
      <c r="BF115" s="28">
        <v>11.7808219178082</v>
      </c>
      <c r="BG115" s="33">
        <v>25.8468493150685</v>
      </c>
      <c r="BH115" s="28">
        <v>35.2272727272727</v>
      </c>
      <c r="BI115" s="33">
        <v>23.1227272727273</v>
      </c>
      <c r="BJ115" s="28">
        <v>16.8044077134986</v>
      </c>
      <c r="BK115" s="33">
        <v>22.8</v>
      </c>
      <c r="BL115" s="28">
        <v>9.04109589041096</v>
      </c>
      <c r="BM115" s="33">
        <v>18.0068493150685</v>
      </c>
      <c r="BN115" s="28">
        <v>10.4109589041096</v>
      </c>
      <c r="BO115" s="33">
        <v>29.4808219178082</v>
      </c>
      <c r="BP115" s="28">
        <v>9.31506849315068</v>
      </c>
      <c r="BQ115" s="33">
        <v>16.8057534246575</v>
      </c>
      <c r="BR115" s="28">
        <v>10.6849315068493</v>
      </c>
      <c r="BS115" s="33">
        <v>26.34</v>
      </c>
      <c r="BT115" s="28">
        <v>10.4477611940299</v>
      </c>
      <c r="BU115" s="33">
        <v>35.444776119403</v>
      </c>
      <c r="BV115" s="28">
        <v>10.2493074792244</v>
      </c>
      <c r="BW115" s="33">
        <v>27.3376731301939</v>
      </c>
      <c r="BX115" s="28">
        <v>8.767123287671231</v>
      </c>
      <c r="BY115" s="33">
        <v>20.9684931506849</v>
      </c>
      <c r="BZ115" s="28">
        <v>8.21917808219178</v>
      </c>
      <c r="CA115" s="33">
        <v>23.5723287671233</v>
      </c>
      <c r="CB115" s="28">
        <v>9.917355371900831</v>
      </c>
      <c r="CC115" s="33">
        <v>25.9374655647383</v>
      </c>
      <c r="CD115" s="28">
        <v>17.5342465753425</v>
      </c>
      <c r="CE115" s="33">
        <v>20.4969863013699</v>
      </c>
      <c r="CF115" s="28">
        <v>11.1747851002865</v>
      </c>
      <c r="CG115" s="33">
        <v>33.212893982808</v>
      </c>
      <c r="CH115" s="28">
        <v>9.890109890109891</v>
      </c>
      <c r="CI115" s="33">
        <v>32.5376373626374</v>
      </c>
      <c r="CJ115" s="28">
        <v>9.58904109589041</v>
      </c>
      <c r="CK115" s="33">
        <v>25.9813698630137</v>
      </c>
      <c r="CL115" s="28">
        <v>11.2328767123288</v>
      </c>
      <c r="CM115" s="33">
        <v>20.8482191780822</v>
      </c>
      <c r="CN115" s="28">
        <v>68.5082872928177</v>
      </c>
      <c r="CO115" s="33">
        <v>23.6406077348066</v>
      </c>
      <c r="CP115" s="28">
        <v>19.8347107438017</v>
      </c>
      <c r="CQ115" s="33">
        <v>32.1933884297521</v>
      </c>
      <c r="CR115" s="28">
        <v>13.9275766016713</v>
      </c>
      <c r="CS115" s="33">
        <v>18.3529247910864</v>
      </c>
      <c r="CT115" s="28">
        <v>9.04109589041096</v>
      </c>
      <c r="CU115" s="33">
        <v>20.2375342465753</v>
      </c>
      <c r="CV115" s="28">
        <v>9.366391184573001</v>
      </c>
      <c r="CW115" s="33">
        <v>23.4553719008264</v>
      </c>
      <c r="CX115" s="28">
        <v>12.3287671232877</v>
      </c>
      <c r="CY115" s="33">
        <v>22.5720547945205</v>
      </c>
      <c r="CZ115" s="28">
        <v>9.31506849315068</v>
      </c>
      <c r="DA115" s="33">
        <v>30.2254794520548</v>
      </c>
      <c r="DB115" s="28">
        <v>7.3972602739726</v>
      </c>
      <c r="DC115" s="33">
        <v>25.9391780821918</v>
      </c>
      <c r="DD115" s="28">
        <v>8.493150684931511</v>
      </c>
      <c r="DE115" s="33">
        <v>22.1109589041096</v>
      </c>
      <c r="DF115" s="28">
        <v>9.04109589041096</v>
      </c>
      <c r="DG115" s="33">
        <v>25.9956164383562</v>
      </c>
      <c r="DH115" s="28">
        <v>7.69230769230769</v>
      </c>
      <c r="DI115" s="33">
        <v>24.4834757834758</v>
      </c>
      <c r="DJ115" s="28">
        <v>11.2328767123288</v>
      </c>
      <c r="DK115" s="33">
        <v>16.9150684931507</v>
      </c>
      <c r="DL115" s="28">
        <v>11.5942028985507</v>
      </c>
      <c r="DM115" s="33">
        <v>23.6275362318841</v>
      </c>
      <c r="DN115" s="32"/>
      <c r="DO115" s="52">
        <f>SUM(SUM(B115,D115,F115,H115,J115,L115,N115,P115,R115,T115,V115,X115,Z115,AB115,AD115,AF115,AH115,AJ115,AL115,AN115,AP115,AR115,AT115,AV115,AX115,AZ115,BB115,BD115,BF115,BH115),BJ115,BL115,BN115,BP115,BR115,BT115,BV115,BX115,BZ115,CB115,CD115,CF115,CH115,CJ115,CL115,CN115,CP115,CR115,CT115,CV115,CX115,CZ115,DB115,DD115,DF115,DH115,DJ115,DL115)/58</f>
        <v>12.1453008440684</v>
      </c>
      <c r="DP115" s="52">
        <f>SUM(SUM(C115,E115,G115,I115,K115,M115,O115,Q115,S115,U115,W115,Y115,AA115,AC115,AE115,AG115,AI115,AK115,AM115,AO115,AQ115,AS115,AU115,AW115,AY115,BA115,BC115,BE115,BG115,BI115),BK115,BM115,BO115,BQ115,BS115,BU115,BW115,BY115,CA115,CC115,CE115,CG115,CI115,CK115,CM115,CO115,CQ115,CS115,CU115,CW115,CY115,DA115,DC115,DE115,DG115,DI115,DK115,DM115)/58</f>
        <v>25.1242385717914</v>
      </c>
      <c r="DQ115" s="69"/>
    </row>
    <row r="116" ht="20.35" customHeight="1">
      <c r="A116" s="71">
        <v>2011</v>
      </c>
      <c r="B116" s="26">
        <v>10.6849315068493</v>
      </c>
      <c r="C116" s="33">
        <v>22.6865753424658</v>
      </c>
      <c r="D116" s="28">
        <v>10.958904109589</v>
      </c>
      <c r="E116" s="33">
        <v>20.8106849315068</v>
      </c>
      <c r="F116" s="28">
        <v>9.863013698630141</v>
      </c>
      <c r="G116" s="33">
        <v>28.4394520547945</v>
      </c>
      <c r="H116" s="28">
        <v>20.0557103064067</v>
      </c>
      <c r="I116" s="33">
        <v>20.0562674094708</v>
      </c>
      <c r="J116" s="28">
        <v>8.241758241758239</v>
      </c>
      <c r="K116" s="33">
        <v>31.4478021978022</v>
      </c>
      <c r="L116" s="28">
        <v>9.04109589041096</v>
      </c>
      <c r="M116" s="33">
        <v>27.3172602739726</v>
      </c>
      <c r="N116" s="28">
        <v>14.1666666666667</v>
      </c>
      <c r="O116" s="33">
        <v>23.7211111111111</v>
      </c>
      <c r="P116" s="28">
        <v>9.58904109589041</v>
      </c>
      <c r="Q116" s="33">
        <v>31.9728767123288</v>
      </c>
      <c r="R116" s="28">
        <v>10.7142857142857</v>
      </c>
      <c r="S116" s="33">
        <v>26.8065934065934</v>
      </c>
      <c r="T116" s="28">
        <v>7.96703296703297</v>
      </c>
      <c r="U116" s="33">
        <v>32.1074175824176</v>
      </c>
      <c r="V116" s="28">
        <v>10.1369863013699</v>
      </c>
      <c r="W116" s="33">
        <v>29.1309589041096</v>
      </c>
      <c r="X116" s="28">
        <v>8.53994490358127</v>
      </c>
      <c r="Y116" s="33">
        <v>21.2088154269972</v>
      </c>
      <c r="Z116" s="28">
        <v>8.79120879120879</v>
      </c>
      <c r="AA116" s="33">
        <v>23.6813186813187</v>
      </c>
      <c r="AB116" s="28">
        <v>9.31506849315068</v>
      </c>
      <c r="AC116" s="33">
        <v>17.3682191780822</v>
      </c>
      <c r="AD116" s="28">
        <v>6.3013698630137</v>
      </c>
      <c r="AE116" s="33">
        <v>28.5723287671233</v>
      </c>
      <c r="AF116" s="28">
        <v>8.767123287671231</v>
      </c>
      <c r="AG116" s="33">
        <v>27.7901369863014</v>
      </c>
      <c r="AH116" s="28">
        <v>9.340659340659339</v>
      </c>
      <c r="AI116" s="33">
        <v>29.3024725274725</v>
      </c>
      <c r="AJ116" s="28">
        <v>10.4109589041096</v>
      </c>
      <c r="AK116" s="33">
        <v>25.5539726027397</v>
      </c>
      <c r="AL116" s="28">
        <v>13.4246575342466</v>
      </c>
      <c r="AM116" s="33">
        <v>31.6323287671233</v>
      </c>
      <c r="AN116" s="28">
        <v>7.67123287671233</v>
      </c>
      <c r="AO116" s="33">
        <v>23.0632876712329</v>
      </c>
      <c r="AP116" s="28">
        <v>14.804469273743</v>
      </c>
      <c r="AQ116" s="33">
        <v>18.1424581005587</v>
      </c>
      <c r="AR116" s="28">
        <v>12.0547945205479</v>
      </c>
      <c r="AS116" s="33">
        <v>22.5890410958904</v>
      </c>
      <c r="AT116" s="28">
        <v>7.69230769230769</v>
      </c>
      <c r="AU116" s="33">
        <v>18.4453296703297</v>
      </c>
      <c r="AV116" s="28">
        <v>8.79120879120879</v>
      </c>
      <c r="AW116" s="33">
        <v>27.4200549450549</v>
      </c>
      <c r="AX116" s="28">
        <v>9.72222222222222</v>
      </c>
      <c r="AY116" s="33">
        <v>31.7727777777778</v>
      </c>
      <c r="AZ116" s="28">
        <v>10.1928374655647</v>
      </c>
      <c r="BA116" s="33">
        <v>27.2181818181818</v>
      </c>
      <c r="BB116" s="28">
        <v>10.958904109589</v>
      </c>
      <c r="BC116" s="33">
        <v>31.6476712328767</v>
      </c>
      <c r="BD116" s="28">
        <v>13.1506849315068</v>
      </c>
      <c r="BE116" s="33">
        <v>23.1813698630137</v>
      </c>
      <c r="BF116" s="28">
        <v>10.6849315068493</v>
      </c>
      <c r="BG116" s="33">
        <v>24.7882191780822</v>
      </c>
      <c r="BH116" s="28">
        <v>28.8515406162465</v>
      </c>
      <c r="BI116" s="33">
        <v>22.6837535014006</v>
      </c>
      <c r="BJ116" s="28">
        <v>13.6871508379888</v>
      </c>
      <c r="BK116" s="33">
        <v>23.1494413407821</v>
      </c>
      <c r="BL116" s="28">
        <v>9.31506849315068</v>
      </c>
      <c r="BM116" s="33">
        <v>17.6876712328767</v>
      </c>
      <c r="BN116" s="28">
        <v>7.69230769230769</v>
      </c>
      <c r="BO116" s="33">
        <v>30.7508241758242</v>
      </c>
      <c r="BP116" s="28">
        <v>10.6849315068493</v>
      </c>
      <c r="BQ116" s="33">
        <v>16.4846575342466</v>
      </c>
      <c r="BR116" s="28">
        <v>8.493150684931511</v>
      </c>
      <c r="BS116" s="33">
        <v>26.0972602739726</v>
      </c>
      <c r="BT116" s="28">
        <v>9.29487179487179</v>
      </c>
      <c r="BU116" s="33">
        <v>34.0570512820513</v>
      </c>
      <c r="BV116" s="28">
        <v>8.815426997245179</v>
      </c>
      <c r="BW116" s="33">
        <v>28.671349862259</v>
      </c>
      <c r="BX116" s="28">
        <v>12.0879120879121</v>
      </c>
      <c r="BY116" s="33">
        <v>20.8274725274725</v>
      </c>
      <c r="BZ116" s="28">
        <v>10.1369863013699</v>
      </c>
      <c r="CA116" s="33">
        <v>24.0479452054795</v>
      </c>
      <c r="CB116" s="28">
        <v>9.890109890109891</v>
      </c>
      <c r="CC116" s="33">
        <v>26.7167582417582</v>
      </c>
      <c r="CD116" s="28">
        <v>20</v>
      </c>
      <c r="CE116" s="33">
        <v>20.2509589041096</v>
      </c>
      <c r="CF116" s="28">
        <v>8.356545961002791</v>
      </c>
      <c r="CG116" s="33">
        <v>32.2693593314763</v>
      </c>
      <c r="CH116" s="28">
        <v>11.2759643916914</v>
      </c>
      <c r="CI116" s="33">
        <v>32.5317507418398</v>
      </c>
      <c r="CJ116" s="28">
        <v>10.4109589041096</v>
      </c>
      <c r="CK116" s="33">
        <v>26.0153424657534</v>
      </c>
      <c r="CL116" s="28">
        <v>9.141274238227149</v>
      </c>
      <c r="CM116" s="33">
        <v>21.1617728531856</v>
      </c>
      <c r="CN116" s="28">
        <v>72.60273972602739</v>
      </c>
      <c r="CO116" s="33">
        <v>23.1906849315068</v>
      </c>
      <c r="CP116" s="28">
        <v>21.4285714285714</v>
      </c>
      <c r="CQ116" s="33">
        <v>32.1708571428571</v>
      </c>
      <c r="CR116" s="28">
        <v>11.142061281337</v>
      </c>
      <c r="CS116" s="33">
        <v>18.3704735376045</v>
      </c>
      <c r="CT116" s="28">
        <v>8.79120879120879</v>
      </c>
      <c r="CU116" s="33">
        <v>19.625</v>
      </c>
      <c r="CV116" s="28">
        <v>9.16666666666667</v>
      </c>
      <c r="CW116" s="33">
        <v>23.8122222222222</v>
      </c>
      <c r="CX116" s="28">
        <v>12.3287671232877</v>
      </c>
      <c r="CY116" s="33">
        <v>22.5715068493151</v>
      </c>
      <c r="CZ116" s="28">
        <v>11.2021857923497</v>
      </c>
      <c r="DA116" s="33">
        <v>31.694262295082</v>
      </c>
      <c r="DB116" s="28">
        <v>7.94520547945205</v>
      </c>
      <c r="DC116" s="33">
        <v>27.5947945205479</v>
      </c>
      <c r="DD116" s="28">
        <v>12.0547945205479</v>
      </c>
      <c r="DE116" s="33">
        <v>22.2605479452055</v>
      </c>
      <c r="DF116" s="28">
        <v>7.98898071625344</v>
      </c>
      <c r="DG116" s="33">
        <v>27.3460055096419</v>
      </c>
      <c r="DH116" s="28">
        <v>6.02739726027397</v>
      </c>
      <c r="DI116" s="33">
        <v>23.8197260273973</v>
      </c>
      <c r="DJ116" s="28">
        <v>8.10055865921788</v>
      </c>
      <c r="DK116" s="33">
        <v>16.827094972067</v>
      </c>
      <c r="DL116" s="28">
        <v>8.23863636363636</v>
      </c>
      <c r="DM116" s="33">
        <v>23.4880681818182</v>
      </c>
      <c r="DN116" s="32"/>
      <c r="DO116" s="52">
        <f>SUM(SUM(B116,D116,F116,H116,J116,L116,N116,P116,R116,T116,V116,X116,Z116,AB116,AD116,AF116,AH116,AJ116,AL116,AN116,AP116,AR116,AT116,AV116,AX116,AZ116,BB116,BD116,BF116,BH116),BJ116,BL116,BN116,BP116,BR116,BT116,BV116,BX116,BZ116,CB116,CD116,CF116,CH116,CJ116,CL116,CN116,CP116,CR116,CT116,CV116,CX116,CZ116,DB116,DD116,DF116,DH116,DJ116,DL116)/58</f>
        <v>11.8480342278212</v>
      </c>
      <c r="DP116" s="52">
        <f>SUM(SUM(C116,E116,G116,I116,K116,M116,O116,Q116,S116,U116,W116,Y116,AA116,AC116,AE116,AG116,AI116,AK116,AM116,AO116,AQ116,AS116,AU116,AW116,AY116,BA116,BC116,BE116,BG116,BI116),BK116,BM116,BO116,BQ116,BS116,BU116,BW116,BY116,CA116,CC116,CE116,CG116,CI116,CK116,CM116,CO116,CQ116,CS116,CU116,CW116,CY116,DA116,DC116,DE116,DG116,DI116,DK116,DM116)/58</f>
        <v>25.2422344452842</v>
      </c>
      <c r="DQ116" s="69"/>
    </row>
    <row r="117" ht="20.35" customHeight="1">
      <c r="A117" s="71">
        <v>2012</v>
      </c>
      <c r="B117" s="26">
        <v>11.2021857923497</v>
      </c>
      <c r="C117" s="33">
        <v>22.7620218579235</v>
      </c>
      <c r="D117" s="28">
        <v>10.3030303030303</v>
      </c>
      <c r="E117" s="33">
        <v>21.2915151515152</v>
      </c>
      <c r="F117" s="28">
        <v>10.1092896174863</v>
      </c>
      <c r="G117" s="33">
        <v>29.5699453551913</v>
      </c>
      <c r="H117" s="28">
        <v>21.6292134831461</v>
      </c>
      <c r="I117" s="33">
        <v>20.477808988764</v>
      </c>
      <c r="J117" s="28">
        <v>31.8713450292398</v>
      </c>
      <c r="K117" s="33">
        <v>32.3388888888889</v>
      </c>
      <c r="L117" s="28">
        <v>11.5068493150685</v>
      </c>
      <c r="M117" s="33">
        <v>27.7468493150685</v>
      </c>
      <c r="N117" s="28">
        <v>8.90804597701149</v>
      </c>
      <c r="O117" s="33">
        <v>22.7382183908046</v>
      </c>
      <c r="P117" s="28">
        <v>9.016393442622951</v>
      </c>
      <c r="Q117" s="33">
        <v>32.6620218579235</v>
      </c>
      <c r="R117" s="28">
        <v>12.0547945205479</v>
      </c>
      <c r="S117" s="33">
        <v>26.8167123287671</v>
      </c>
      <c r="T117" s="28">
        <v>9.016393442622951</v>
      </c>
      <c r="U117" s="33">
        <v>32.8472677595628</v>
      </c>
      <c r="V117" s="28">
        <v>12.0218579234973</v>
      </c>
      <c r="W117" s="33">
        <v>29.3696721311475</v>
      </c>
      <c r="X117" s="28">
        <v>9.83606557377049</v>
      </c>
      <c r="Y117" s="33">
        <v>21.1270491803279</v>
      </c>
      <c r="Z117" s="28">
        <v>10.9289617486339</v>
      </c>
      <c r="AA117" s="33">
        <v>23.7743169398907</v>
      </c>
      <c r="AB117" s="28">
        <v>9.340659340659339</v>
      </c>
      <c r="AC117" s="33">
        <v>17.6115384615385</v>
      </c>
      <c r="AD117" s="28">
        <v>10.655737704918</v>
      </c>
      <c r="AE117" s="33">
        <v>28.9295081967213</v>
      </c>
      <c r="AF117" s="28">
        <v>8.743169398907099</v>
      </c>
      <c r="AG117" s="33">
        <v>28.3521857923497</v>
      </c>
      <c r="AH117" s="28">
        <v>8.51648351648352</v>
      </c>
      <c r="AI117" s="33">
        <v>29.6994505494505</v>
      </c>
      <c r="AJ117" s="28">
        <v>10.655737704918</v>
      </c>
      <c r="AK117" s="33">
        <v>25.6030054644809</v>
      </c>
      <c r="AL117" s="28">
        <v>10.655737704918</v>
      </c>
      <c r="AM117" s="33">
        <v>32.3401639344262</v>
      </c>
      <c r="AN117" s="28">
        <v>10.655737704918</v>
      </c>
      <c r="AO117" s="33">
        <v>23.3551912568306</v>
      </c>
      <c r="AP117" s="28">
        <v>11.3573407202216</v>
      </c>
      <c r="AQ117" s="33">
        <v>18.6005540166205</v>
      </c>
      <c r="AR117" s="28">
        <v>13.3879781420765</v>
      </c>
      <c r="AS117" s="33">
        <v>22.7213114754098</v>
      </c>
      <c r="AT117" s="28">
        <v>9.016393442622951</v>
      </c>
      <c r="AU117" s="33">
        <v>18.2357923497268</v>
      </c>
      <c r="AV117" s="28">
        <v>7.10382513661202</v>
      </c>
      <c r="AW117" s="33">
        <v>28.3065573770492</v>
      </c>
      <c r="AX117" s="28">
        <v>7.67123287671233</v>
      </c>
      <c r="AY117" s="33">
        <v>32.5164383561644</v>
      </c>
      <c r="AZ117" s="28">
        <v>10.233918128655</v>
      </c>
      <c r="BA117" s="33">
        <v>26.8812865497076</v>
      </c>
      <c r="BB117" s="28">
        <v>10.1092896174863</v>
      </c>
      <c r="BC117" s="33">
        <v>32.9327868852459</v>
      </c>
      <c r="BD117" s="28">
        <v>15.6593406593407</v>
      </c>
      <c r="BE117" s="33">
        <v>23.9554945054945</v>
      </c>
      <c r="BF117" s="28">
        <v>10.3825136612022</v>
      </c>
      <c r="BG117" s="33">
        <v>25.8196721311475</v>
      </c>
      <c r="BH117" s="28">
        <v>8.46994535519126</v>
      </c>
      <c r="BI117" s="33">
        <v>23.133606557377</v>
      </c>
      <c r="BJ117" s="28">
        <v>18.4065934065934</v>
      </c>
      <c r="BK117" s="33">
        <v>23.2634615384615</v>
      </c>
      <c r="BL117" s="28">
        <v>9.2896174863388</v>
      </c>
      <c r="BM117" s="33">
        <v>18.2713114754098</v>
      </c>
      <c r="BN117" s="28">
        <v>12.0218579234973</v>
      </c>
      <c r="BO117" s="33">
        <v>31.0366120218579</v>
      </c>
      <c r="BP117" s="28">
        <v>12.396694214876</v>
      </c>
      <c r="BQ117" s="33">
        <v>16.795867768595</v>
      </c>
      <c r="BR117" s="28">
        <v>9.562841530054641</v>
      </c>
      <c r="BS117" s="33">
        <v>26.3904371584699</v>
      </c>
      <c r="BT117" s="28">
        <v>11.2328767123288</v>
      </c>
      <c r="BU117" s="33">
        <v>35.0284931506849</v>
      </c>
      <c r="BV117" s="28">
        <v>11.2637362637363</v>
      </c>
      <c r="BW117" s="33">
        <v>28.8571428571429</v>
      </c>
      <c r="BX117" s="28">
        <v>13.1147540983607</v>
      </c>
      <c r="BY117" s="33">
        <v>20.7959016393443</v>
      </c>
      <c r="BZ117" s="28">
        <v>8.743169398907099</v>
      </c>
      <c r="CA117" s="33">
        <v>24.7543715846995</v>
      </c>
      <c r="CB117" s="28">
        <v>12.568306010929</v>
      </c>
      <c r="CC117" s="33">
        <v>27.5366120218579</v>
      </c>
      <c r="CD117" s="28">
        <v>24.6537396121884</v>
      </c>
      <c r="CE117" s="33">
        <v>20.0786703601108</v>
      </c>
      <c r="CF117" s="28">
        <v>7.65027322404372</v>
      </c>
      <c r="CG117" s="33">
        <v>33.1330601092896</v>
      </c>
      <c r="CH117" s="28">
        <v>9.58904109589041</v>
      </c>
      <c r="CI117" s="33">
        <v>32.9197260273973</v>
      </c>
      <c r="CJ117" s="28">
        <v>10.3825136612022</v>
      </c>
      <c r="CK117" s="33">
        <v>25.6622950819672</v>
      </c>
      <c r="CL117" s="28">
        <v>10.6849315068493</v>
      </c>
      <c r="CM117" s="33">
        <v>21.7312328767123</v>
      </c>
      <c r="CN117" s="28">
        <v>8.196721311475409</v>
      </c>
      <c r="CO117" s="33">
        <v>23.5655737704918</v>
      </c>
      <c r="CP117" s="28">
        <v>20.6128133704735</v>
      </c>
      <c r="CQ117" s="33">
        <v>32.391922005571</v>
      </c>
      <c r="CR117" s="28">
        <v>26.2569832402235</v>
      </c>
      <c r="CS117" s="33">
        <v>18.6843575418994</v>
      </c>
      <c r="CT117" s="28">
        <v>11.2021857923497</v>
      </c>
      <c r="CU117" s="33">
        <v>19.8808743169399</v>
      </c>
      <c r="CV117" s="28">
        <v>9.562841530054641</v>
      </c>
      <c r="CW117" s="33">
        <v>24.0289617486339</v>
      </c>
      <c r="CX117" s="28">
        <v>10.1092896174863</v>
      </c>
      <c r="CY117" s="33">
        <v>22.6691256830601</v>
      </c>
      <c r="CZ117" s="28">
        <v>9.58904109589041</v>
      </c>
      <c r="DA117" s="33">
        <v>33.7043835616438</v>
      </c>
      <c r="DB117" s="28">
        <v>6.59340659340659</v>
      </c>
      <c r="DC117" s="33">
        <v>27.9046703296703</v>
      </c>
      <c r="DD117" s="28">
        <v>10.9289617486339</v>
      </c>
      <c r="DE117" s="33">
        <v>22.3595628415301</v>
      </c>
      <c r="DF117" s="28">
        <v>6.44257703081232</v>
      </c>
      <c r="DG117" s="33">
        <v>26.956862745098</v>
      </c>
      <c r="DH117" s="28">
        <v>7.10382513661202</v>
      </c>
      <c r="DI117" s="33">
        <v>23.9603825136612</v>
      </c>
      <c r="DJ117" s="28">
        <v>11.9047619047619</v>
      </c>
      <c r="DK117" s="33">
        <v>16.7017857142857</v>
      </c>
      <c r="DL117" s="28">
        <v>10.655737704918</v>
      </c>
      <c r="DM117" s="33">
        <v>23.8215846994536</v>
      </c>
      <c r="DN117" s="32"/>
      <c r="DO117" s="52">
        <f>SUM(SUM(B117,D117,F117,H117,J117,L117,N117,P117,R117,T117,V117,X117,Z117,AB117,AD117,AF117,AH117,AJ117,AL117,AN117,AP117,AR117,AT117,AV117,AX117,AZ117,BB117,BD117,BF117,BH117),BJ117,BL117,BN117,BP117,BR117,BT117,BV117,BX117,BZ117,CB117,CD117,CF117,CH117,CJ117,CL117,CN117,CP117,CR117,CT117,CV117,CX117,CZ117,DB117,DD117,DF117,DH117,DJ117,DL117)/58</f>
        <v>11.5817165380649</v>
      </c>
      <c r="DP117" s="52">
        <f>SUM(SUM(C117,E117,G117,I117,K117,M117,O117,Q117,S117,U117,W117,Y117,AA117,AC117,AE117,AG117,AI117,AK117,AM117,AO117,AQ117,AS117,AU117,AW117,AY117,BA117,BC117,BE117,BG117,BI117),BK117,BM117,BO117,BQ117,BS117,BU117,BW117,BY117,CA117,CC117,CE117,CG117,CI117,CK117,CM117,CO117,CQ117,CS117,CU117,CW117,CY117,DA117,DC117,DE117,DG117,DI117,DK117,DM117)/58</f>
        <v>25.6103806060251</v>
      </c>
      <c r="DQ117" s="69"/>
    </row>
    <row r="118" ht="20.35" customHeight="1">
      <c r="A118" s="71">
        <v>2013</v>
      </c>
      <c r="B118" s="26">
        <v>12.3287671232877</v>
      </c>
      <c r="C118" s="33">
        <v>23.4767123287671</v>
      </c>
      <c r="D118" s="28">
        <v>9.58904109589041</v>
      </c>
      <c r="E118" s="33">
        <v>20.8515068493151</v>
      </c>
      <c r="F118" s="28">
        <v>10.4109589041096</v>
      </c>
      <c r="G118" s="33">
        <v>30.8208219178082</v>
      </c>
      <c r="H118" s="28">
        <v>26.9662921348315</v>
      </c>
      <c r="I118" s="33">
        <v>21.8058988764045</v>
      </c>
      <c r="J118" s="28">
        <v>37.7431906614786</v>
      </c>
      <c r="K118" s="33">
        <v>34.1560311284047</v>
      </c>
      <c r="L118" s="28">
        <v>12.2222222222222</v>
      </c>
      <c r="M118" s="33">
        <v>29.5575</v>
      </c>
      <c r="N118" s="28">
        <v>8.055555555555561</v>
      </c>
      <c r="O118" s="33">
        <v>22.4222222222222</v>
      </c>
      <c r="P118" s="28">
        <v>12.3287671232877</v>
      </c>
      <c r="Q118" s="33">
        <v>32.5978082191781</v>
      </c>
      <c r="R118" s="28">
        <v>7.94520547945205</v>
      </c>
      <c r="S118" s="33">
        <v>27.5775342465753</v>
      </c>
      <c r="T118" s="28">
        <v>10.4109589041096</v>
      </c>
      <c r="U118" s="33">
        <v>34.0553424657534</v>
      </c>
      <c r="V118" s="28">
        <v>10.4109589041096</v>
      </c>
      <c r="W118" s="33">
        <v>29.5654794520548</v>
      </c>
      <c r="X118" s="28">
        <v>10.958904109589</v>
      </c>
      <c r="Y118" s="33">
        <v>20.7493150684932</v>
      </c>
      <c r="Z118" s="28">
        <v>9.31506849315068</v>
      </c>
      <c r="AA118" s="33">
        <v>24.2542465753425</v>
      </c>
      <c r="AB118" s="28">
        <v>7.54189944134078</v>
      </c>
      <c r="AC118" s="33">
        <v>17.8687150837989</v>
      </c>
      <c r="AD118" s="28">
        <v>10.4395604395604</v>
      </c>
      <c r="AE118" s="33">
        <v>28.8351648351648</v>
      </c>
      <c r="AF118" s="28">
        <v>10.1648351648352</v>
      </c>
      <c r="AG118" s="33">
        <v>30.2857142857143</v>
      </c>
      <c r="AH118" s="28">
        <v>6.31868131868132</v>
      </c>
      <c r="AI118" s="33">
        <v>31.0728021978022</v>
      </c>
      <c r="AJ118" s="28">
        <v>9.863013698630141</v>
      </c>
      <c r="AK118" s="33">
        <v>26.7178082191781</v>
      </c>
      <c r="AL118" s="28">
        <v>7.67123287671233</v>
      </c>
      <c r="AM118" s="33">
        <v>32.6819178082192</v>
      </c>
      <c r="AN118" s="28">
        <v>10.6849315068493</v>
      </c>
      <c r="AO118" s="33">
        <v>24.1772602739726</v>
      </c>
      <c r="AP118" s="28">
        <v>11.7808219178082</v>
      </c>
      <c r="AQ118" s="33">
        <v>18.4331506849315</v>
      </c>
      <c r="AR118" s="28">
        <v>7.67123287671233</v>
      </c>
      <c r="AS118" s="33">
        <v>22.4290410958904</v>
      </c>
      <c r="AT118" s="28">
        <v>10.7142857142857</v>
      </c>
      <c r="AU118" s="33">
        <v>19.228021978022</v>
      </c>
      <c r="AV118" s="28">
        <v>9.31506849315068</v>
      </c>
      <c r="AW118" s="33">
        <v>29.092602739726</v>
      </c>
      <c r="AX118" s="28">
        <v>7.94520547945205</v>
      </c>
      <c r="AY118" s="33">
        <v>33.6271232876712</v>
      </c>
      <c r="AZ118" s="28">
        <v>9.58904109589041</v>
      </c>
      <c r="BA118" s="33">
        <v>27.2232876712329</v>
      </c>
      <c r="BB118" s="28">
        <v>11.7808219178082</v>
      </c>
      <c r="BC118" s="33">
        <v>34.3312328767123</v>
      </c>
      <c r="BD118" s="28">
        <v>18.8202247191011</v>
      </c>
      <c r="BE118" s="33">
        <v>24.8266853932584</v>
      </c>
      <c r="BF118" s="28">
        <v>7.12328767123288</v>
      </c>
      <c r="BG118" s="33">
        <v>26.0517808219178</v>
      </c>
      <c r="BH118" s="28">
        <v>12.0879120879121</v>
      </c>
      <c r="BI118" s="33">
        <v>22.7483516483516</v>
      </c>
      <c r="BJ118" s="28">
        <v>17.3076923076923</v>
      </c>
      <c r="BK118" s="33">
        <v>24.2978021978022</v>
      </c>
      <c r="BL118" s="28">
        <v>7.12328767123288</v>
      </c>
      <c r="BM118" s="33">
        <v>18.1967123287671</v>
      </c>
      <c r="BN118" s="28">
        <v>8.51648351648352</v>
      </c>
      <c r="BO118" s="33">
        <v>32.9082417582418</v>
      </c>
      <c r="BP118" s="28">
        <v>12.8767123287671</v>
      </c>
      <c r="BQ118" s="33">
        <v>16.7786301369863</v>
      </c>
      <c r="BR118" s="28">
        <v>8.493150684931511</v>
      </c>
      <c r="BS118" s="33">
        <v>27.1665753424658</v>
      </c>
      <c r="BT118" s="28">
        <v>10.6145251396648</v>
      </c>
      <c r="BU118" s="33">
        <v>35.3488826815642</v>
      </c>
      <c r="BV118" s="28">
        <v>10.4683195592287</v>
      </c>
      <c r="BW118" s="33">
        <v>30.0898071625344</v>
      </c>
      <c r="BX118" s="28">
        <v>11.5068493150685</v>
      </c>
      <c r="BY118" s="33">
        <v>21.4391780821918</v>
      </c>
      <c r="BZ118" s="28">
        <v>10.4109589041096</v>
      </c>
      <c r="CA118" s="33">
        <v>25.6961643835616</v>
      </c>
      <c r="CB118" s="28">
        <v>7.67123287671233</v>
      </c>
      <c r="CC118" s="33">
        <v>28.4438356164384</v>
      </c>
      <c r="CD118" s="28">
        <v>18.0821917808219</v>
      </c>
      <c r="CE118" s="33">
        <v>21.0109589041096</v>
      </c>
      <c r="CF118" s="28">
        <v>9.04109589041096</v>
      </c>
      <c r="CG118" s="33">
        <v>34.4460273972603</v>
      </c>
      <c r="CH118" s="28">
        <v>8.241758241758239</v>
      </c>
      <c r="CI118" s="33">
        <v>32.9409340659341</v>
      </c>
      <c r="CJ118" s="28">
        <v>9.58904109589041</v>
      </c>
      <c r="CK118" s="33">
        <v>25.7191780821918</v>
      </c>
      <c r="CL118" s="28">
        <v>9.890109890109891</v>
      </c>
      <c r="CM118" s="33">
        <v>22.3711538461538</v>
      </c>
      <c r="CN118" s="28">
        <v>9.863013698630141</v>
      </c>
      <c r="CO118" s="33">
        <v>24.2717808219178</v>
      </c>
      <c r="CP118" s="28">
        <v>16.3323782234957</v>
      </c>
      <c r="CQ118" s="33">
        <v>34.5905444126074</v>
      </c>
      <c r="CR118" s="28">
        <v>28.4900284900285</v>
      </c>
      <c r="CS118" s="33">
        <v>19.0652421652422</v>
      </c>
      <c r="CT118" s="28">
        <v>10.6849315068493</v>
      </c>
      <c r="CU118" s="33">
        <v>20.5501369863014</v>
      </c>
      <c r="CV118" s="28">
        <v>7.94520547945205</v>
      </c>
      <c r="CW118" s="33">
        <v>24.3712328767123</v>
      </c>
      <c r="CX118" s="28">
        <v>11.2328767123288</v>
      </c>
      <c r="CY118" s="33">
        <v>23.7112328767123</v>
      </c>
      <c r="CZ118" s="28">
        <v>13.6986301369863</v>
      </c>
      <c r="DA118" s="33">
        <v>32.1468493150685</v>
      </c>
      <c r="DB118" s="28">
        <v>7.16253443526171</v>
      </c>
      <c r="DC118" s="33">
        <v>29.0859504132231</v>
      </c>
      <c r="DD118" s="28">
        <v>10.6849315068493</v>
      </c>
      <c r="DE118" s="33">
        <v>23.6531506849315</v>
      </c>
      <c r="DF118" s="28">
        <v>10.6849315068493</v>
      </c>
      <c r="DG118" s="33">
        <v>28.7704109589041</v>
      </c>
      <c r="DH118" s="28">
        <v>9.58904109589041</v>
      </c>
      <c r="DI118" s="33">
        <v>24.0627397260274</v>
      </c>
      <c r="DJ118" s="28">
        <v>11.7808219178082</v>
      </c>
      <c r="DK118" s="33">
        <v>17.4369863013699</v>
      </c>
      <c r="DL118" s="28">
        <v>7.12328767123288</v>
      </c>
      <c r="DM118" s="33">
        <v>24.358904109589</v>
      </c>
      <c r="DN118" s="32"/>
      <c r="DO118" s="52">
        <f>SUM(SUM(B118,D118,F118,H118,J118,L118,N118,P118,R118,T118,V118,X118,Z118,AB118,AD118,AF118,AH118,AJ118,AL118,AN118,AP118,AR118,AT118,AV118,AX118,AZ118,BB118,BD118,BF118,BH118),BJ118,BL118,BN118,BP118,BR118,BT118,BV118,BX118,BZ118,CB118,CD118,CF118,CH118,CJ118,CL118,CN118,CP118,CR118,CT118,CV118,CX118,CZ118,DB118,DD118,DF118,DH118,DJ118,DL118)/58</f>
        <v>11.4362753226825</v>
      </c>
      <c r="DP118" s="52">
        <f>SUM(SUM(C118,E118,G118,I118,K118,M118,O118,Q118,S118,U118,W118,Y118,AA118,AC118,AE118,AG118,AI118,AK118,AM118,AO118,AQ118,AS118,AU118,AW118,AY118,BA118,BC118,BE118,BG118,BI118),BK118,BM118,BO118,BQ118,BS118,BU118,BW118,BY118,CA118,CC118,CE118,CG118,CI118,CK118,CM118,CO118,CQ118,CS118,CU118,CW118,CY118,DA118,DC118,DE118,DG118,DI118,DK118,DM118)/58</f>
        <v>26.2836262739085</v>
      </c>
      <c r="DQ118" s="69"/>
    </row>
    <row r="119" ht="20.35" customHeight="1">
      <c r="A119" s="71">
        <v>2014</v>
      </c>
      <c r="B119" s="26">
        <v>7.94520547945205</v>
      </c>
      <c r="C119" s="33">
        <v>23.533698630137</v>
      </c>
      <c r="D119" s="28">
        <v>9.863013698630141</v>
      </c>
      <c r="E119" s="33">
        <v>21.2846575342466</v>
      </c>
      <c r="F119" s="28">
        <v>10.1369863013699</v>
      </c>
      <c r="G119" s="33">
        <v>29.7013698630137</v>
      </c>
      <c r="H119" s="28">
        <v>22.7011494252874</v>
      </c>
      <c r="I119" s="33">
        <v>21.6735632183908</v>
      </c>
      <c r="J119" s="28">
        <v>13.0030959752322</v>
      </c>
      <c r="K119" s="33">
        <v>32.7786377708978</v>
      </c>
      <c r="L119" s="28">
        <v>10.1492537313433</v>
      </c>
      <c r="M119" s="33">
        <v>28.8877611940299</v>
      </c>
      <c r="N119" s="28">
        <v>10.5849582172702</v>
      </c>
      <c r="O119" s="33">
        <v>22.6782729805014</v>
      </c>
      <c r="P119" s="28">
        <v>10.1369863013699</v>
      </c>
      <c r="Q119" s="33">
        <v>33.0756164383562</v>
      </c>
      <c r="R119" s="28">
        <v>10.6849315068493</v>
      </c>
      <c r="S119" s="33">
        <v>27.5942465753425</v>
      </c>
      <c r="T119" s="28">
        <v>10.4109589041096</v>
      </c>
      <c r="U119" s="33">
        <v>33.2978082191781</v>
      </c>
      <c r="V119" s="28">
        <v>8.21917808219178</v>
      </c>
      <c r="W119" s="33">
        <v>29.3197260273973</v>
      </c>
      <c r="X119" s="28">
        <v>8.767123287671231</v>
      </c>
      <c r="Y119" s="33">
        <v>20.6857534246575</v>
      </c>
      <c r="Z119" s="28">
        <v>8.815426997245179</v>
      </c>
      <c r="AA119" s="33">
        <v>24.2942148760331</v>
      </c>
      <c r="AB119" s="28">
        <v>9.04109589041096</v>
      </c>
      <c r="AC119" s="33">
        <v>17.8769863013699</v>
      </c>
      <c r="AD119" s="28">
        <v>9.58904109589041</v>
      </c>
      <c r="AE119" s="33">
        <v>28.853698630137</v>
      </c>
      <c r="AF119" s="28">
        <v>9.04109589041096</v>
      </c>
      <c r="AG119" s="33">
        <v>29.66</v>
      </c>
      <c r="AH119" s="28">
        <v>9.917355371900831</v>
      </c>
      <c r="AI119" s="33">
        <v>30.4077134986226</v>
      </c>
      <c r="AJ119" s="28">
        <v>9.340659340659339</v>
      </c>
      <c r="AK119" s="33">
        <v>26.832967032967</v>
      </c>
      <c r="AL119" s="28">
        <v>9.58904109589041</v>
      </c>
      <c r="AM119" s="33">
        <v>32.6378082191781</v>
      </c>
      <c r="AN119" s="28">
        <v>6.02739726027397</v>
      </c>
      <c r="AO119" s="33">
        <v>24.5252054794521</v>
      </c>
      <c r="AP119" s="28">
        <v>9.863013698630141</v>
      </c>
      <c r="AQ119" s="33">
        <v>18.3978082191781</v>
      </c>
      <c r="AR119" s="28">
        <v>11.7808219178082</v>
      </c>
      <c r="AS119" s="33">
        <v>22.6756164383562</v>
      </c>
      <c r="AT119" s="28">
        <v>7.94520547945205</v>
      </c>
      <c r="AU119" s="33">
        <v>19.2517808219178</v>
      </c>
      <c r="AV119" s="28">
        <v>6.57534246575342</v>
      </c>
      <c r="AW119" s="33">
        <v>29.5528767123288</v>
      </c>
      <c r="AX119" s="28">
        <v>8.26446280991736</v>
      </c>
      <c r="AY119" s="33">
        <v>33.0096418732782</v>
      </c>
      <c r="AZ119" s="28">
        <v>9.31506849315068</v>
      </c>
      <c r="BA119" s="33">
        <v>27.1391780821918</v>
      </c>
      <c r="BB119" s="28">
        <v>14.3250688705234</v>
      </c>
      <c r="BC119" s="33">
        <v>33.5143250688705</v>
      </c>
      <c r="BD119" s="28">
        <v>21.4484679665738</v>
      </c>
      <c r="BE119" s="33">
        <v>25.0866295264624</v>
      </c>
      <c r="BF119" s="28">
        <v>9.863013698630141</v>
      </c>
      <c r="BG119" s="33">
        <v>26.1295890410959</v>
      </c>
      <c r="BH119" s="28">
        <v>11.6022099447514</v>
      </c>
      <c r="BI119" s="33">
        <v>22.967679558011</v>
      </c>
      <c r="BJ119" s="28">
        <v>11.7808219178082</v>
      </c>
      <c r="BK119" s="33">
        <v>24.6424657534247</v>
      </c>
      <c r="BL119" s="28">
        <v>9.61538461538462</v>
      </c>
      <c r="BM119" s="33">
        <v>18.6747252747253</v>
      </c>
      <c r="BN119" s="28">
        <v>11.7808219178082</v>
      </c>
      <c r="BO119" s="33">
        <v>32.8394520547945</v>
      </c>
      <c r="BP119" s="28">
        <v>8.493150684931511</v>
      </c>
      <c r="BQ119" s="33">
        <v>17.1583561643836</v>
      </c>
      <c r="BR119" s="28">
        <v>11.5068493150685</v>
      </c>
      <c r="BS119" s="33">
        <v>26.8249315068493</v>
      </c>
      <c r="BT119" s="28">
        <v>12.0547945205479</v>
      </c>
      <c r="BU119" s="33">
        <v>36.0854794520548</v>
      </c>
      <c r="BV119" s="28">
        <v>9.863013698630141</v>
      </c>
      <c r="BW119" s="33">
        <v>29.9249315068493</v>
      </c>
      <c r="BX119" s="28">
        <v>12.3287671232877</v>
      </c>
      <c r="BY119" s="33">
        <v>21.6632876712329</v>
      </c>
      <c r="BZ119" s="28">
        <v>7.67123287671233</v>
      </c>
      <c r="CA119" s="33">
        <v>25.7832876712329</v>
      </c>
      <c r="CB119" s="28">
        <v>10.8635097493036</v>
      </c>
      <c r="CC119" s="33">
        <v>28.3364902506964</v>
      </c>
      <c r="CD119" s="28">
        <v>16.986301369863</v>
      </c>
      <c r="CE119" s="33">
        <v>20.8309589041096</v>
      </c>
      <c r="CF119" s="28">
        <v>8.26446280991736</v>
      </c>
      <c r="CG119" s="33">
        <v>33.4801652892562</v>
      </c>
      <c r="CH119" s="28">
        <v>9.859154929577461</v>
      </c>
      <c r="CI119" s="33">
        <v>32.8540845070423</v>
      </c>
      <c r="CJ119" s="28">
        <v>9.58904109589041</v>
      </c>
      <c r="CK119" s="33">
        <v>25.6383561643836</v>
      </c>
      <c r="CL119" s="28">
        <v>11.2328767123288</v>
      </c>
      <c r="CM119" s="33">
        <v>22.0523287671233</v>
      </c>
      <c r="CN119" s="28">
        <v>9.58904109589041</v>
      </c>
      <c r="CO119" s="33">
        <v>24.2082191780822</v>
      </c>
      <c r="CP119" s="28">
        <v>13.6363636363636</v>
      </c>
      <c r="CQ119" s="33">
        <v>33.9247159090909</v>
      </c>
      <c r="CR119" s="28">
        <v>8.493150684931511</v>
      </c>
      <c r="CS119" s="33">
        <v>18.9621917808219</v>
      </c>
      <c r="CT119" s="28">
        <v>7.94520547945205</v>
      </c>
      <c r="CU119" s="33">
        <v>20.5608219178082</v>
      </c>
      <c r="CV119" s="28">
        <v>13.4615384615385</v>
      </c>
      <c r="CW119" s="33">
        <v>24.7483516483516</v>
      </c>
      <c r="CX119" s="28">
        <v>10.6849315068493</v>
      </c>
      <c r="CY119" s="33">
        <v>23.4443835616438</v>
      </c>
      <c r="CZ119" s="28">
        <v>7.67123287671233</v>
      </c>
      <c r="DA119" s="33">
        <v>32.0156164383562</v>
      </c>
      <c r="DB119" s="28">
        <v>7.96703296703297</v>
      </c>
      <c r="DC119" s="33">
        <v>28.7793956043956</v>
      </c>
      <c r="DD119" s="28">
        <v>8.767123287671231</v>
      </c>
      <c r="DE119" s="33">
        <v>23.7082191780822</v>
      </c>
      <c r="DF119" s="28">
        <v>10.1369863013699</v>
      </c>
      <c r="DG119" s="33">
        <v>28.8084931506849</v>
      </c>
      <c r="DH119" s="28">
        <v>9.77653631284916</v>
      </c>
      <c r="DI119" s="33">
        <v>24.3622905027933</v>
      </c>
      <c r="DJ119" s="28">
        <v>10.3064066852368</v>
      </c>
      <c r="DK119" s="33">
        <v>17.7718662952646</v>
      </c>
      <c r="DL119" s="28">
        <v>6.57534246575342</v>
      </c>
      <c r="DM119" s="33">
        <v>24.5695890410959</v>
      </c>
      <c r="DN119" s="32"/>
      <c r="DO119" s="52">
        <f>SUM(SUM(B119,D119,F119,H119,J119,L119,N119,P119,R119,T119,V119,X119,Z119,AB119,AD119,AF119,AH119,AJ119,AL119,AN119,AP119,AR119,AT119,AV119,AX119,AZ119,BB119,BD119,BF119,BH119),BJ119,BL119,BN119,BP119,BR119,BT119,BV119,BX119,BZ119,CB119,CD119,CF119,CH119,CJ119,CL119,CN119,CP119,CR119,CT119,CV119,CX119,CZ119,DB119,DD119,DF119,DH119,DJ119,DL119)/58</f>
        <v>10.376684556851</v>
      </c>
      <c r="DP119" s="52">
        <f>SUM(SUM(C119,E119,G119,I119,K119,M119,O119,Q119,S119,U119,W119,Y119,AA119,AC119,AE119,AG119,AI119,AK119,AM119,AO119,AQ119,AS119,AU119,AW119,AY119,BA119,BC119,BE119,BG119,BI119),BK119,BM119,BO119,BQ119,BS119,BU119,BW119,BY119,CA119,CC119,CE119,CG119,CI119,CK119,CM119,CO119,CQ119,CS119,CU119,CW119,CY119,DA119,DC119,DE119,DG119,DI119,DK119,DM119)/58</f>
        <v>26.2065221793143</v>
      </c>
      <c r="DQ119" s="69"/>
    </row>
    <row r="120" ht="20.35" customHeight="1">
      <c r="A120" s="71">
        <v>2015</v>
      </c>
      <c r="B120" s="26">
        <v>10.1648351648352</v>
      </c>
      <c r="C120" s="33">
        <v>23.1634615384615</v>
      </c>
      <c r="D120" s="28">
        <v>13.972602739726</v>
      </c>
      <c r="E120" s="33">
        <v>21.2328767123288</v>
      </c>
      <c r="F120" s="28">
        <v>10.7142857142857</v>
      </c>
      <c r="G120" s="33">
        <v>29.1357142857143</v>
      </c>
      <c r="H120" s="28">
        <v>18.9111747851003</v>
      </c>
      <c r="I120" s="33">
        <v>20.6484240687679</v>
      </c>
      <c r="J120" s="28">
        <v>23.3128834355828</v>
      </c>
      <c r="K120" s="33">
        <v>32.4822085889571</v>
      </c>
      <c r="L120" s="28">
        <v>11.7647058823529</v>
      </c>
      <c r="M120" s="33">
        <v>28.3896358543417</v>
      </c>
      <c r="N120" s="28">
        <v>9.58904109589041</v>
      </c>
      <c r="O120" s="33">
        <v>23.0616438356164</v>
      </c>
      <c r="P120" s="28">
        <v>11.5068493150685</v>
      </c>
      <c r="Q120" s="33">
        <v>33.0402739726027</v>
      </c>
      <c r="R120" s="28">
        <v>9.04109589041096</v>
      </c>
      <c r="S120" s="33">
        <v>27.4794520547945</v>
      </c>
      <c r="T120" s="28">
        <v>8.79120879120879</v>
      </c>
      <c r="U120" s="33">
        <v>34.0678571428571</v>
      </c>
      <c r="V120" s="28">
        <v>9.04109589041096</v>
      </c>
      <c r="W120" s="33">
        <v>29.5271232876712</v>
      </c>
      <c r="X120" s="28">
        <v>9.58904109589041</v>
      </c>
      <c r="Y120" s="33">
        <v>20.6246575342466</v>
      </c>
      <c r="Z120" s="28">
        <v>8.493150684931511</v>
      </c>
      <c r="AA120" s="33">
        <v>24.1019178082192</v>
      </c>
      <c r="AB120" s="28">
        <v>12.3287671232877</v>
      </c>
      <c r="AC120" s="33">
        <v>17.2994520547945</v>
      </c>
      <c r="AD120" s="28">
        <v>11.5384615384615</v>
      </c>
      <c r="AE120" s="33">
        <v>28.732967032967</v>
      </c>
      <c r="AF120" s="28">
        <v>9.04109589041096</v>
      </c>
      <c r="AG120" s="33">
        <v>29.4983561643836</v>
      </c>
      <c r="AH120" s="28">
        <v>10.4109589041096</v>
      </c>
      <c r="AI120" s="33">
        <v>31.2975342465753</v>
      </c>
      <c r="AJ120" s="28">
        <v>10.4109589041096</v>
      </c>
      <c r="AK120" s="33">
        <v>25.7775342465753</v>
      </c>
      <c r="AL120" s="28">
        <v>11.7808219178082</v>
      </c>
      <c r="AM120" s="33">
        <v>32.6079452054795</v>
      </c>
      <c r="AN120" s="28">
        <v>9.863013698630141</v>
      </c>
      <c r="AO120" s="33">
        <v>23.7531506849315</v>
      </c>
      <c r="AP120" s="28">
        <v>8.493150684931511</v>
      </c>
      <c r="AQ120" s="33">
        <v>17.872602739726</v>
      </c>
      <c r="AR120" s="28">
        <v>6.57534246575342</v>
      </c>
      <c r="AS120" s="33">
        <v>22.4654794520548</v>
      </c>
      <c r="AT120" s="28">
        <v>8.493150684931511</v>
      </c>
      <c r="AU120" s="33">
        <v>18.7715068493151</v>
      </c>
      <c r="AV120" s="28">
        <v>7.98898071625344</v>
      </c>
      <c r="AW120" s="33">
        <v>28.3443526170799</v>
      </c>
      <c r="AX120" s="28">
        <v>9.340659340659339</v>
      </c>
      <c r="AY120" s="33">
        <v>33.1263736263736</v>
      </c>
      <c r="AZ120" s="28">
        <v>8.493150684931511</v>
      </c>
      <c r="BA120" s="33">
        <v>27.2964383561644</v>
      </c>
      <c r="BB120" s="28">
        <v>7.67123287671233</v>
      </c>
      <c r="BC120" s="33">
        <v>33.7386301369863</v>
      </c>
      <c r="BD120" s="28">
        <v>18.2584269662921</v>
      </c>
      <c r="BE120" s="33">
        <v>23.9005617977528</v>
      </c>
      <c r="BF120" s="28">
        <v>9.58904109589041</v>
      </c>
      <c r="BG120" s="33">
        <v>26.3569863013699</v>
      </c>
      <c r="BH120" s="28">
        <v>9.61538461538462</v>
      </c>
      <c r="BI120" s="33">
        <v>23.3153846153846</v>
      </c>
      <c r="BJ120" s="28">
        <v>11.2637362637363</v>
      </c>
      <c r="BK120" s="33">
        <v>24.0645604395604</v>
      </c>
      <c r="BL120" s="28">
        <v>9.890109890109891</v>
      </c>
      <c r="BM120" s="33">
        <v>18.0068681318681</v>
      </c>
      <c r="BN120" s="28">
        <v>7.69230769230769</v>
      </c>
      <c r="BO120" s="33">
        <v>32.5895604395604</v>
      </c>
      <c r="BP120" s="28">
        <v>12.1212121212121</v>
      </c>
      <c r="BQ120" s="33">
        <v>16.5258953168044</v>
      </c>
      <c r="BR120" s="28">
        <v>10.4109589041096</v>
      </c>
      <c r="BS120" s="33">
        <v>27.3397260273973</v>
      </c>
      <c r="BT120" s="28">
        <v>9.831460674157301</v>
      </c>
      <c r="BU120" s="33">
        <v>36.0834269662921</v>
      </c>
      <c r="BV120" s="28">
        <v>8.51648351648352</v>
      </c>
      <c r="BW120" s="33">
        <v>29.0554945054945</v>
      </c>
      <c r="BX120" s="28">
        <v>11.5068493150685</v>
      </c>
      <c r="BY120" s="33">
        <v>20.3591780821918</v>
      </c>
      <c r="BZ120" s="28">
        <v>10.1369863013699</v>
      </c>
      <c r="CA120" s="33">
        <v>25.1169863013699</v>
      </c>
      <c r="CB120" s="28">
        <v>13.1868131868132</v>
      </c>
      <c r="CC120" s="33">
        <v>27.7730769230769</v>
      </c>
      <c r="CD120" s="28">
        <v>19.0201729106628</v>
      </c>
      <c r="CE120" s="33">
        <v>20.4703170028818</v>
      </c>
      <c r="CF120" s="28">
        <v>10.8333333333333</v>
      </c>
      <c r="CG120" s="33">
        <v>34.2172222222222</v>
      </c>
      <c r="CH120" s="28">
        <v>11.2328767123288</v>
      </c>
      <c r="CI120" s="33">
        <v>33.6249315068493</v>
      </c>
      <c r="CJ120" s="28">
        <v>10.6849315068493</v>
      </c>
      <c r="CK120" s="33">
        <v>25.9482191780822</v>
      </c>
      <c r="CL120" s="28">
        <v>9.61538461538462</v>
      </c>
      <c r="CM120" s="33">
        <v>21.553021978022</v>
      </c>
      <c r="CN120" s="28">
        <v>11.2328767123288</v>
      </c>
      <c r="CO120" s="33">
        <v>23.9523287671233</v>
      </c>
      <c r="CP120" s="28">
        <v>12.3943661971831</v>
      </c>
      <c r="CQ120" s="33">
        <v>33.8005633802817</v>
      </c>
      <c r="CR120" s="28">
        <v>11.6022099447514</v>
      </c>
      <c r="CS120" s="33">
        <v>18.5262430939227</v>
      </c>
      <c r="CT120" s="28">
        <v>9.58904109589041</v>
      </c>
      <c r="CU120" s="33">
        <v>20.0852054794521</v>
      </c>
      <c r="CV120" s="28">
        <v>7.67123287671233</v>
      </c>
      <c r="CW120" s="33">
        <v>24.2284931506849</v>
      </c>
      <c r="CX120" s="28">
        <v>10.1369863013699</v>
      </c>
      <c r="CY120" s="33">
        <v>23.1468493150685</v>
      </c>
      <c r="CZ120" s="28">
        <v>9.72222222222222</v>
      </c>
      <c r="DA120" s="33">
        <v>32.8275</v>
      </c>
      <c r="DB120" s="28">
        <v>12.0448179271709</v>
      </c>
      <c r="DC120" s="33">
        <v>27.9868347338936</v>
      </c>
      <c r="DD120" s="28">
        <v>10.4109589041096</v>
      </c>
      <c r="DE120" s="33">
        <v>22.8572602739726</v>
      </c>
      <c r="DF120" s="28">
        <v>9.04109589041096</v>
      </c>
      <c r="DG120" s="33">
        <v>27.9652054794521</v>
      </c>
      <c r="DH120" s="28">
        <v>9.04109589041096</v>
      </c>
      <c r="DI120" s="33">
        <v>24.6232876712329</v>
      </c>
      <c r="DJ120" s="28">
        <v>8.53994490358127</v>
      </c>
      <c r="DK120" s="33">
        <v>16.9851239669421</v>
      </c>
      <c r="DL120" s="28">
        <v>7.94520547945205</v>
      </c>
      <c r="DM120" s="33">
        <v>24.2438356164384</v>
      </c>
      <c r="DN120" s="32"/>
      <c r="DO120" s="52">
        <f>SUM(SUM(B120,D120,F120,H120,J120,L120,N120,P120,R120,T120,V120,X120,Z120,AB120,AD120,AF120,AH120,AJ120,AL120,AN120,AP120,AR120,AT120,AV120,AX120,AZ120,BB120,BD120,BF120,BH120),BJ120,BL120,BN120,BP120,BR120,BT120,BV120,BX120,BZ120,CB120,CD120,CF120,CH120,CJ120,CL120,CN120,CP120,CR120,CT120,CV120,CX120,CZ120,DB120,DD120,DF120,DH120,DJ120,DL120)/58</f>
        <v>10.6913834462719</v>
      </c>
      <c r="DP120" s="52">
        <f>SUM(SUM(C120,E120,G120,I120,K120,M120,O120,Q120,S120,U120,W120,Y120,AA120,AC120,AE120,AG120,AI120,AK120,AM120,AO120,AQ120,AS120,AU120,AW120,AY120,BA120,BC120,BE120,BG120,BI120),BK120,BM120,BO120,BQ120,BS120,BU120,BW120,BY120,CA120,CC120,CE120,CG120,CI120,CK120,CM120,CO120,CQ120,CS120,CU120,CW120,CY120,DA120,DC120,DE120,DG120,DI120,DK120,DM120)/58</f>
        <v>25.9494434269419</v>
      </c>
      <c r="DQ120" s="69"/>
    </row>
    <row r="121" ht="20.35" customHeight="1">
      <c r="A121" s="71">
        <v>2016</v>
      </c>
      <c r="B121" s="26">
        <v>12.2950819672131</v>
      </c>
      <c r="C121" s="33">
        <v>22.8636612021858</v>
      </c>
      <c r="D121" s="28">
        <v>9.04109589041096</v>
      </c>
      <c r="E121" s="33">
        <v>20.0676712328767</v>
      </c>
      <c r="F121" s="28">
        <v>9.016393442622951</v>
      </c>
      <c r="G121" s="33">
        <v>29.4229508196721</v>
      </c>
      <c r="H121" s="28">
        <v>18.8732394366197</v>
      </c>
      <c r="I121" s="33">
        <v>20.8118309859155</v>
      </c>
      <c r="J121" s="28">
        <v>20.7386363636364</v>
      </c>
      <c r="K121" s="33">
        <v>31.8928977272727</v>
      </c>
      <c r="L121" s="28">
        <v>7.65027322404372</v>
      </c>
      <c r="M121" s="33">
        <v>28.1191256830601</v>
      </c>
      <c r="N121" s="28">
        <v>12.6027397260274</v>
      </c>
      <c r="O121" s="33">
        <v>21.4547945205479</v>
      </c>
      <c r="P121" s="28">
        <v>8.493150684931511</v>
      </c>
      <c r="Q121" s="33">
        <v>33.3334246575342</v>
      </c>
      <c r="R121" s="28">
        <v>10.1092896174863</v>
      </c>
      <c r="S121" s="33">
        <v>27.7997267759563</v>
      </c>
      <c r="T121" s="28">
        <v>8.31024930747922</v>
      </c>
      <c r="U121" s="33">
        <v>33.8916897506925</v>
      </c>
      <c r="V121" s="28">
        <v>8.46994535519126</v>
      </c>
      <c r="W121" s="33">
        <v>30.1483606557377</v>
      </c>
      <c r="X121" s="28">
        <v>10.9289617486339</v>
      </c>
      <c r="Y121" s="33">
        <v>19.679781420765</v>
      </c>
      <c r="Z121" s="28">
        <v>10.1369863013699</v>
      </c>
      <c r="AA121" s="33">
        <v>24.9501369863014</v>
      </c>
      <c r="AB121" s="28">
        <v>7.92349726775956</v>
      </c>
      <c r="AC121" s="33">
        <v>17.5087431693989</v>
      </c>
      <c r="AD121" s="28">
        <v>10.4109589041096</v>
      </c>
      <c r="AE121" s="33">
        <v>27.481095890411</v>
      </c>
      <c r="AF121" s="28">
        <v>9.31506849315068</v>
      </c>
      <c r="AG121" s="33">
        <v>28.7890410958904</v>
      </c>
      <c r="AH121" s="28">
        <v>8.21917808219178</v>
      </c>
      <c r="AI121" s="33">
        <v>31.2745205479452</v>
      </c>
      <c r="AJ121" s="28">
        <v>10.9289617486339</v>
      </c>
      <c r="AK121" s="33">
        <v>25.6571038251366</v>
      </c>
      <c r="AL121" s="28">
        <v>8.46994535519126</v>
      </c>
      <c r="AM121" s="33">
        <v>33.2352459016393</v>
      </c>
      <c r="AN121" s="28">
        <v>9.562841530054641</v>
      </c>
      <c r="AO121" s="33">
        <v>23.342349726776</v>
      </c>
      <c r="AP121" s="28">
        <v>10.1369863013699</v>
      </c>
      <c r="AQ121" s="33">
        <v>18.3290410958904</v>
      </c>
      <c r="AR121" s="28">
        <v>9.58904109589041</v>
      </c>
      <c r="AS121" s="33">
        <v>21.4972602739726</v>
      </c>
      <c r="AT121" s="28">
        <v>11.2328767123288</v>
      </c>
      <c r="AU121" s="33">
        <v>19.26</v>
      </c>
      <c r="AV121" s="28">
        <v>10.7142857142857</v>
      </c>
      <c r="AW121" s="33">
        <v>29.6428571428571</v>
      </c>
      <c r="AX121" s="28">
        <v>10.4109589041096</v>
      </c>
      <c r="AY121" s="33">
        <v>33.6123287671233</v>
      </c>
      <c r="AZ121" s="28">
        <v>11.2021857923497</v>
      </c>
      <c r="BA121" s="33">
        <v>25.6420765027322</v>
      </c>
      <c r="BB121" s="28">
        <v>10.4109589041096</v>
      </c>
      <c r="BC121" s="33">
        <v>34.698904109589</v>
      </c>
      <c r="BD121" s="28">
        <v>26.685393258427</v>
      </c>
      <c r="BE121" s="33">
        <v>24.3811797752809</v>
      </c>
      <c r="BF121" s="28">
        <v>11.3888888888889</v>
      </c>
      <c r="BG121" s="33">
        <v>24.9194444444444</v>
      </c>
      <c r="BH121" s="28">
        <v>8.21917808219178</v>
      </c>
      <c r="BI121" s="33">
        <v>21.1747945205479</v>
      </c>
      <c r="BJ121" s="28">
        <v>12.3626373626374</v>
      </c>
      <c r="BK121" s="33">
        <v>23.4725274725275</v>
      </c>
      <c r="BL121" s="28">
        <v>10.3825136612022</v>
      </c>
      <c r="BM121" s="33">
        <v>18.0382513661202</v>
      </c>
      <c r="BN121" s="28">
        <v>8.888888888888889</v>
      </c>
      <c r="BO121" s="33">
        <v>31.2005555555556</v>
      </c>
      <c r="BP121" s="28">
        <v>13.6612021857923</v>
      </c>
      <c r="BQ121" s="33">
        <v>17.0251366120219</v>
      </c>
      <c r="BR121" s="28">
        <v>9.66850828729282</v>
      </c>
      <c r="BS121" s="33">
        <v>27.5834254143646</v>
      </c>
      <c r="BT121" s="28">
        <v>9.890109890109891</v>
      </c>
      <c r="BU121" s="33">
        <v>36.5071428571429</v>
      </c>
      <c r="BV121" s="28">
        <v>7.54189944134078</v>
      </c>
      <c r="BW121" s="33">
        <v>28.5927374301676</v>
      </c>
      <c r="BX121" s="28">
        <v>10.3825136612022</v>
      </c>
      <c r="BY121" s="33">
        <v>20.3254098360656</v>
      </c>
      <c r="BZ121" s="28">
        <v>10.1092896174863</v>
      </c>
      <c r="CA121" s="33">
        <v>24.7882513661202</v>
      </c>
      <c r="CB121" s="28">
        <v>11.4754098360656</v>
      </c>
      <c r="CC121" s="33">
        <v>28.0803278688525</v>
      </c>
      <c r="CD121" s="28">
        <v>18.3060109289617</v>
      </c>
      <c r="CE121" s="33">
        <v>21.5344262295082</v>
      </c>
      <c r="CF121" s="28">
        <v>10.1648351648352</v>
      </c>
      <c r="CG121" s="33">
        <v>34.0788461538462</v>
      </c>
      <c r="CH121" s="28">
        <v>11.3573407202216</v>
      </c>
      <c r="CI121" s="33">
        <v>33.7786703601108</v>
      </c>
      <c r="CJ121" s="28">
        <v>10.1092896174863</v>
      </c>
      <c r="CK121" s="33">
        <v>24.3644808743169</v>
      </c>
      <c r="CL121" s="28">
        <v>9.83606557377049</v>
      </c>
      <c r="CM121" s="33">
        <v>21.1762295081967</v>
      </c>
      <c r="CN121" s="28">
        <v>12.0547945205479</v>
      </c>
      <c r="CO121" s="33">
        <v>24.6202739726027</v>
      </c>
      <c r="CP121" s="28">
        <v>12.0448179271709</v>
      </c>
      <c r="CQ121" s="33">
        <v>33.5268907563025</v>
      </c>
      <c r="CR121" s="28">
        <v>8.743169398907099</v>
      </c>
      <c r="CS121" s="33">
        <v>18.181693989071</v>
      </c>
      <c r="CT121" s="28">
        <v>9.562841530054641</v>
      </c>
      <c r="CU121" s="33">
        <v>20.4073770491803</v>
      </c>
      <c r="CV121" s="28">
        <v>10.1092896174863</v>
      </c>
      <c r="CW121" s="33">
        <v>23.6090163934426</v>
      </c>
      <c r="CX121" s="28">
        <v>8.196721311475409</v>
      </c>
      <c r="CY121" s="33">
        <v>23.8401639344262</v>
      </c>
      <c r="CZ121" s="28">
        <v>9.39226519337017</v>
      </c>
      <c r="DA121" s="33">
        <v>33.1182320441989</v>
      </c>
      <c r="DB121" s="28">
        <v>11.4754098360656</v>
      </c>
      <c r="DC121" s="33">
        <v>27.8890710382514</v>
      </c>
      <c r="DD121" s="28">
        <v>9.016393442622951</v>
      </c>
      <c r="DE121" s="33">
        <v>22.8696721311475</v>
      </c>
      <c r="DF121" s="28">
        <v>7.65027322404372</v>
      </c>
      <c r="DG121" s="33">
        <v>27.3814207650273</v>
      </c>
      <c r="DH121" s="28">
        <v>9.83606557377049</v>
      </c>
      <c r="DI121" s="33">
        <v>22.627868852459</v>
      </c>
      <c r="DJ121" s="28">
        <v>11.4754098360656</v>
      </c>
      <c r="DK121" s="33">
        <v>17.327868852459</v>
      </c>
      <c r="DL121" s="28">
        <v>10.1092896174863</v>
      </c>
      <c r="DM121" s="33">
        <v>25.0661202185792</v>
      </c>
      <c r="DN121" s="32"/>
      <c r="DO121" s="52">
        <f>SUM(SUM(B121,D121,F121,H121,J121,L121,N121,P121,R121,T121,V121,X121,Z121,AB121,AD121,AF121,AH121,AJ121,AL121,AN121,AP121,AR121,AT121,AV121,AX121,AZ121,BB121,BD121,BF121,BH121),BJ121,BL121,BN121,BP121,BR121,BT121,BV121,BX121,BZ121,CB121,CD121,CF121,CH121,CJ121,CL121,CN121,CP121,CR121,CT121,CV121,CX121,CZ121,DB121,DD121,DF121,DH121,DJ121,DL121)/58</f>
        <v>10.7808707580529</v>
      </c>
      <c r="DP121" s="52">
        <f>SUM(SUM(C121,E121,G121,I121,K121,M121,O121,Q121,S121,U121,W121,Y121,AA121,AC121,AE121,AG121,AI121,AK121,AM121,AO121,AQ121,AS121,AU121,AW121,AY121,BA121,BC121,BE121,BG121,BI121),BK121,BM121,BO121,BQ121,BS121,BU121,BW121,BY121,CA121,CC121,CE121,CG121,CI121,CK121,CM121,CO121,CQ121,CS121,CU121,CW121,CY121,DA121,DC121,DE121,DG121,DI121,DK121,DM121)/58</f>
        <v>25.7912780708658</v>
      </c>
      <c r="DQ121" s="69"/>
    </row>
    <row r="122" ht="20.35" customHeight="1">
      <c r="A122" s="71">
        <v>2017</v>
      </c>
      <c r="B122" s="26">
        <v>13.1868131868132</v>
      </c>
      <c r="C122" s="33">
        <v>23.2958791208791</v>
      </c>
      <c r="D122" s="28">
        <v>11.4206128133705</v>
      </c>
      <c r="E122" s="33">
        <v>20.5732590529248</v>
      </c>
      <c r="F122" s="28">
        <v>10.4683195592287</v>
      </c>
      <c r="G122" s="33">
        <v>30.5994490358127</v>
      </c>
      <c r="H122" s="28">
        <v>19.2737430167598</v>
      </c>
      <c r="I122" s="33">
        <v>21.8692737430168</v>
      </c>
      <c r="J122" s="28">
        <v>14.9377593360996</v>
      </c>
      <c r="K122" s="33">
        <v>35.0854771784232</v>
      </c>
      <c r="L122" s="28">
        <v>10.8333333333333</v>
      </c>
      <c r="M122" s="33">
        <v>29.09</v>
      </c>
      <c r="N122" s="28">
        <v>9.03954802259887</v>
      </c>
      <c r="O122" s="33">
        <v>22.0635593220339</v>
      </c>
      <c r="P122" s="28">
        <v>9.641873278236909</v>
      </c>
      <c r="Q122" s="33">
        <v>32.9421487603306</v>
      </c>
      <c r="R122" s="28">
        <v>7.71349862258953</v>
      </c>
      <c r="S122" s="33">
        <v>27.9889807162534</v>
      </c>
      <c r="T122" s="28">
        <v>11.4369501466276</v>
      </c>
      <c r="U122" s="33">
        <v>33.7736070381232</v>
      </c>
      <c r="V122" s="28">
        <v>10.4109589041096</v>
      </c>
      <c r="W122" s="33">
        <v>29.9098630136986</v>
      </c>
      <c r="X122" s="28">
        <v>10.4519774011299</v>
      </c>
      <c r="Y122" s="33">
        <v>19.9822033898305</v>
      </c>
      <c r="Z122" s="28">
        <v>12.6027397260274</v>
      </c>
      <c r="AA122" s="33">
        <v>24.9317808219178</v>
      </c>
      <c r="AB122" s="28">
        <v>12.1212121212121</v>
      </c>
      <c r="AC122" s="33">
        <v>17.5625344352617</v>
      </c>
      <c r="AD122" s="28">
        <v>9.39226519337017</v>
      </c>
      <c r="AE122" s="33">
        <v>28.2624309392265</v>
      </c>
      <c r="AF122" s="28">
        <v>12.8851540616246</v>
      </c>
      <c r="AG122" s="33">
        <v>30.6775910364146</v>
      </c>
      <c r="AH122" s="28">
        <v>9.863013698630141</v>
      </c>
      <c r="AI122" s="33">
        <v>31.021095890411</v>
      </c>
      <c r="AJ122" s="28">
        <v>12.6721763085399</v>
      </c>
      <c r="AK122" s="33">
        <v>27.169696969697</v>
      </c>
      <c r="AL122" s="28">
        <v>8.21917808219178</v>
      </c>
      <c r="AM122" s="33">
        <v>32.78</v>
      </c>
      <c r="AN122" s="28">
        <v>8.767123287671231</v>
      </c>
      <c r="AO122" s="33">
        <v>24.2315068493151</v>
      </c>
      <c r="AP122" s="28">
        <v>10.1648351648352</v>
      </c>
      <c r="AQ122" s="33">
        <v>18.2142857142857</v>
      </c>
      <c r="AR122" s="28">
        <v>10.4972375690608</v>
      </c>
      <c r="AS122" s="33">
        <v>21.9185082872928</v>
      </c>
      <c r="AT122" s="28">
        <v>10.2209944751381</v>
      </c>
      <c r="AU122" s="33">
        <v>19.0273480662983</v>
      </c>
      <c r="AV122" s="28">
        <v>10.1369863013699</v>
      </c>
      <c r="AW122" s="33">
        <v>29.292602739726</v>
      </c>
      <c r="AX122" s="28">
        <v>10.4519774011299</v>
      </c>
      <c r="AY122" s="33">
        <v>33.3590395480226</v>
      </c>
      <c r="AZ122" s="28">
        <v>8.839779005524861</v>
      </c>
      <c r="BA122" s="33">
        <v>27.0232044198895</v>
      </c>
      <c r="BB122" s="28">
        <v>9.58904109589041</v>
      </c>
      <c r="BC122" s="33">
        <v>33.9635616438356</v>
      </c>
      <c r="BD122" s="28">
        <v>26.2430939226519</v>
      </c>
      <c r="BE122" s="33">
        <v>24.8599447513812</v>
      </c>
      <c r="BF122" s="28">
        <v>7.67123287671233</v>
      </c>
      <c r="BG122" s="33">
        <v>25.707397260274</v>
      </c>
      <c r="BH122" s="28">
        <v>9.340659340659339</v>
      </c>
      <c r="BI122" s="33">
        <v>22.3412087912088</v>
      </c>
      <c r="BJ122" s="28">
        <v>11.6991643454039</v>
      </c>
      <c r="BK122" s="33">
        <v>24.1690807799443</v>
      </c>
      <c r="BL122" s="28">
        <v>8.21917808219178</v>
      </c>
      <c r="BM122" s="33">
        <v>18.2484931506849</v>
      </c>
      <c r="BN122" s="28">
        <v>9.890109890109891</v>
      </c>
      <c r="BO122" s="33">
        <v>33.3326923076923</v>
      </c>
      <c r="BP122" s="28">
        <v>9.61538461538462</v>
      </c>
      <c r="BQ122" s="33">
        <v>16.810989010989</v>
      </c>
      <c r="BR122" s="28">
        <v>8.53994490358127</v>
      </c>
      <c r="BS122" s="33">
        <v>27.598347107438</v>
      </c>
      <c r="BT122" s="28">
        <v>9.863013698630141</v>
      </c>
      <c r="BU122" s="33">
        <v>35.4391780821918</v>
      </c>
      <c r="BV122" s="28">
        <v>9.340659340659339</v>
      </c>
      <c r="BW122" s="33">
        <v>29.8401098901099</v>
      </c>
      <c r="BX122" s="28">
        <v>10.958904109589</v>
      </c>
      <c r="BY122" s="33">
        <v>20.8756164383562</v>
      </c>
      <c r="BZ122" s="28">
        <v>10.1369863013699</v>
      </c>
      <c r="CA122" s="33">
        <v>25.5084931506849</v>
      </c>
      <c r="CB122" s="28">
        <v>9.22619047619048</v>
      </c>
      <c r="CC122" s="33">
        <v>29.4104166666667</v>
      </c>
      <c r="CD122" s="28">
        <v>16.4383561643836</v>
      </c>
      <c r="CE122" s="33">
        <v>21.087397260274</v>
      </c>
      <c r="CF122" s="28">
        <v>8.26446280991736</v>
      </c>
      <c r="CG122" s="33">
        <v>34.0509641873278</v>
      </c>
      <c r="CH122" s="28">
        <v>9.917355371900831</v>
      </c>
      <c r="CI122" s="33">
        <v>33.8539944903581</v>
      </c>
      <c r="CJ122" s="28">
        <v>8.21917808219178</v>
      </c>
      <c r="CK122" s="33">
        <v>25.2868493150685</v>
      </c>
      <c r="CL122" s="28">
        <v>12.6027397260274</v>
      </c>
      <c r="CM122" s="33">
        <v>21.8227397260274</v>
      </c>
      <c r="CN122" s="28">
        <v>8.493150684931511</v>
      </c>
      <c r="CO122" s="33">
        <v>24.5923287671233</v>
      </c>
      <c r="CP122" s="28">
        <v>13.314447592068</v>
      </c>
      <c r="CQ122" s="33">
        <v>34.2130311614731</v>
      </c>
      <c r="CR122" s="28">
        <v>10.1928374655647</v>
      </c>
      <c r="CS122" s="33">
        <v>18.9763085399449</v>
      </c>
      <c r="CT122" s="28">
        <v>10.6849315068493</v>
      </c>
      <c r="CU122" s="33">
        <v>20.8260273972603</v>
      </c>
      <c r="CV122" s="28">
        <v>11.7808219178082</v>
      </c>
      <c r="CW122" s="33">
        <v>24.5424657534247</v>
      </c>
      <c r="CX122" s="28">
        <v>9.04109589041096</v>
      </c>
      <c r="CY122" s="33">
        <v>23.6778082191781</v>
      </c>
      <c r="CZ122" s="28">
        <v>9.890109890109891</v>
      </c>
      <c r="DA122" s="33">
        <v>33.5637362637363</v>
      </c>
      <c r="DB122" s="28">
        <v>10.4109589041096</v>
      </c>
      <c r="DC122" s="33">
        <v>29.1534246575342</v>
      </c>
      <c r="DD122" s="28">
        <v>13.4246575342466</v>
      </c>
      <c r="DE122" s="33">
        <v>23.6742465753425</v>
      </c>
      <c r="DF122" s="28">
        <v>9.04109589041096</v>
      </c>
      <c r="DG122" s="33">
        <v>29.1791780821918</v>
      </c>
      <c r="DH122" s="28">
        <v>10.4109589041096</v>
      </c>
      <c r="DI122" s="33">
        <v>23.4983561643836</v>
      </c>
      <c r="DJ122" s="28">
        <v>13.4615384615385</v>
      </c>
      <c r="DK122" s="33">
        <v>17.1271978021978</v>
      </c>
      <c r="DL122" s="28">
        <v>10.1648351648352</v>
      </c>
      <c r="DM122" s="33">
        <v>24.4769230769231</v>
      </c>
      <c r="DN122" s="32"/>
      <c r="DO122" s="52">
        <f>SUM(SUM(B122,D122,F122,H122,J122,L122,N122,P122,R122,T122,V122,X122,Z122,AB122,AD122,AF122,AH122,AJ122,AL122,AN122,AP122,AR122,AT122,AV122,AX122,AZ122,BB122,BD122,BF122,BH122),BJ122,BL122,BN122,BP122,BR122,BT122,BV122,BX122,BZ122,CB122,CD122,CF122,CH122,CJ122,CL122,CN122,CP122,CR122,CT122,CV122,CX122,CZ122,DB122,DD122,DF122,DH122,DJ122,DL122)/58</f>
        <v>10.892019913408</v>
      </c>
      <c r="DP122" s="52">
        <f>SUM(SUM(C122,E122,G122,I122,K122,M122,O122,Q122,S122,U122,W122,Y122,AA122,AC122,AE122,AG122,AI122,AK122,AM122,AO122,AQ122,AS122,AU122,AW122,AY122,BA122,BC122,BE122,BG122,BI122),BK122,BM122,BO122,BQ122,BS122,BU122,BW122,BY122,CA122,CC122,CE122,CG122,CI122,CK122,CM122,CO122,CQ122,CS122,CU122,CW122,CY122,DA122,DC122,DE122,DG122,DI122,DK122,DM122)/58</f>
        <v>26.2819626303502</v>
      </c>
      <c r="DQ122" s="69"/>
    </row>
    <row r="123" ht="20.35" customHeight="1">
      <c r="A123" s="71">
        <v>2018</v>
      </c>
      <c r="B123" s="26">
        <v>8.53994490358127</v>
      </c>
      <c r="C123" s="33">
        <v>23.6011019283747</v>
      </c>
      <c r="D123" s="28">
        <v>10.2209944751381</v>
      </c>
      <c r="E123" s="33">
        <v>20.7593922651934</v>
      </c>
      <c r="F123" s="28">
        <v>10.7438016528926</v>
      </c>
      <c r="G123" s="33">
        <v>30.7330578512397</v>
      </c>
      <c r="H123" s="28">
        <v>20</v>
      </c>
      <c r="I123" s="33">
        <v>21.764</v>
      </c>
      <c r="J123" s="28">
        <v>14.8876404494382</v>
      </c>
      <c r="K123" s="33">
        <v>33.2612359550562</v>
      </c>
      <c r="L123" s="28">
        <v>9.863013698630141</v>
      </c>
      <c r="M123" s="33">
        <v>29.4758904109589</v>
      </c>
      <c r="N123" s="28">
        <v>8.839779005524861</v>
      </c>
      <c r="O123" s="33">
        <v>22.3185082872928</v>
      </c>
      <c r="P123" s="28">
        <v>11.5384615384615</v>
      </c>
      <c r="Q123" s="33">
        <v>32.3049450549451</v>
      </c>
      <c r="R123" s="28">
        <v>11.9777158774373</v>
      </c>
      <c r="S123" s="33">
        <v>27.7924791086351</v>
      </c>
      <c r="T123" s="28">
        <v>7.96703296703297</v>
      </c>
      <c r="U123" s="33">
        <v>33.8980769230769</v>
      </c>
      <c r="V123" s="28">
        <v>13.7741046831956</v>
      </c>
      <c r="W123" s="33">
        <v>29.9104683195592</v>
      </c>
      <c r="X123" s="28">
        <v>10.7142857142857</v>
      </c>
      <c r="Y123" s="33">
        <v>20.0964285714286</v>
      </c>
      <c r="Z123" s="28">
        <v>12.1661721068249</v>
      </c>
      <c r="AA123" s="33">
        <v>24.1913946587537</v>
      </c>
      <c r="AB123" s="28">
        <v>11.0803324099723</v>
      </c>
      <c r="AC123" s="33">
        <v>17.7246537396122</v>
      </c>
      <c r="AD123" s="28">
        <v>8.611111111111111</v>
      </c>
      <c r="AE123" s="33">
        <v>27.9297222222222</v>
      </c>
      <c r="AF123" s="28">
        <v>10.4972375690608</v>
      </c>
      <c r="AG123" s="33">
        <v>30.3450276243094</v>
      </c>
      <c r="AH123" s="28">
        <v>12.3626373626374</v>
      </c>
      <c r="AI123" s="33">
        <v>31.1807692307692</v>
      </c>
      <c r="AJ123" s="28">
        <v>9.58904109589041</v>
      </c>
      <c r="AK123" s="33">
        <v>27.5890410958904</v>
      </c>
      <c r="AL123" s="28">
        <v>13.1506849315068</v>
      </c>
      <c r="AM123" s="33">
        <v>32.8202739726027</v>
      </c>
      <c r="AN123" s="28">
        <v>11.5068493150685</v>
      </c>
      <c r="AO123" s="33">
        <v>24.9712328767123</v>
      </c>
      <c r="AP123" s="28">
        <v>8.51648351648352</v>
      </c>
      <c r="AQ123" s="33">
        <v>18.3568681318681</v>
      </c>
      <c r="AR123" s="28">
        <v>10.2493074792244</v>
      </c>
      <c r="AS123" s="33">
        <v>22.107756232687</v>
      </c>
      <c r="AT123" s="28">
        <v>10.2209944751381</v>
      </c>
      <c r="AU123" s="33">
        <v>19.0433701657459</v>
      </c>
      <c r="AV123" s="28">
        <v>12.0448179271709</v>
      </c>
      <c r="AW123" s="33">
        <v>28.9610644257703</v>
      </c>
      <c r="AX123" s="28">
        <v>12.1212121212121</v>
      </c>
      <c r="AY123" s="33">
        <v>32.8922865013774</v>
      </c>
      <c r="AZ123" s="28">
        <v>9.16666666666667</v>
      </c>
      <c r="BA123" s="33">
        <v>26.2661111111111</v>
      </c>
      <c r="BB123" s="28">
        <v>6.38888888888889</v>
      </c>
      <c r="BC123" s="33">
        <v>34.6033333333333</v>
      </c>
      <c r="BD123" s="28">
        <v>7.43801652892562</v>
      </c>
      <c r="BE123" s="33">
        <v>25.496694214876</v>
      </c>
      <c r="BF123" s="28">
        <v>10.4109589041096</v>
      </c>
      <c r="BG123" s="33">
        <v>25.8487671232877</v>
      </c>
      <c r="BH123" s="28">
        <v>10.989010989011</v>
      </c>
      <c r="BI123" s="33">
        <v>22.2802197802198</v>
      </c>
      <c r="BJ123" s="28">
        <v>11.3259668508287</v>
      </c>
      <c r="BK123" s="33">
        <v>24.5870165745856</v>
      </c>
      <c r="BL123" s="28">
        <v>7.98898071625344</v>
      </c>
      <c r="BM123" s="33">
        <v>18.1468319559229</v>
      </c>
      <c r="BN123" s="28">
        <v>13.3333333333333</v>
      </c>
      <c r="BO123" s="33">
        <v>33.3218181818182</v>
      </c>
      <c r="BP123" s="28">
        <v>10.989010989011</v>
      </c>
      <c r="BQ123" s="33">
        <v>16.9186813186813</v>
      </c>
      <c r="BR123" s="28">
        <v>7.43801652892562</v>
      </c>
      <c r="BS123" s="33">
        <v>27.636914600551</v>
      </c>
      <c r="BT123" s="28">
        <v>11.6022099447514</v>
      </c>
      <c r="BU123" s="33">
        <v>35.9110497237569</v>
      </c>
      <c r="BV123" s="28">
        <v>10.3351955307263</v>
      </c>
      <c r="BW123" s="33">
        <v>30.068156424581</v>
      </c>
      <c r="BX123" s="28">
        <v>9.31506849315068</v>
      </c>
      <c r="BY123" s="33">
        <v>20.7221917808219</v>
      </c>
      <c r="BZ123" s="28">
        <v>11.5068493150685</v>
      </c>
      <c r="CA123" s="33">
        <v>25.6950684931507</v>
      </c>
      <c r="CB123" s="28">
        <v>9.58904109589041</v>
      </c>
      <c r="CC123" s="33">
        <v>28.4090410958904</v>
      </c>
      <c r="CD123" s="28">
        <v>12.0547945205479</v>
      </c>
      <c r="CE123" s="33">
        <v>21.0282191780822</v>
      </c>
      <c r="CF123" s="28">
        <v>10.1928374655647</v>
      </c>
      <c r="CG123" s="33">
        <v>33.7685950413223</v>
      </c>
      <c r="CH123" s="28">
        <v>8.70786516853933</v>
      </c>
      <c r="CI123" s="33">
        <v>33.3783707865169</v>
      </c>
      <c r="CJ123" s="28">
        <v>9.58904109589041</v>
      </c>
      <c r="CK123" s="33">
        <v>25.0487671232877</v>
      </c>
      <c r="CL123" s="28">
        <v>10.4109589041096</v>
      </c>
      <c r="CM123" s="33">
        <v>22.0180821917808</v>
      </c>
      <c r="CN123" s="28">
        <v>8.767123287671231</v>
      </c>
      <c r="CO123" s="33">
        <v>24.2449315068493</v>
      </c>
      <c r="CP123" s="28">
        <v>8.54700854700855</v>
      </c>
      <c r="CQ123" s="33">
        <v>33.7877492877493</v>
      </c>
      <c r="CR123" s="28">
        <v>10.6442577030812</v>
      </c>
      <c r="CS123" s="33">
        <v>18.8557422969188</v>
      </c>
      <c r="CT123" s="28">
        <v>10.989010989011</v>
      </c>
      <c r="CU123" s="33">
        <v>20.9752747252747</v>
      </c>
      <c r="CV123" s="28">
        <v>9.890109890109891</v>
      </c>
      <c r="CW123" s="33">
        <v>24.939010989011</v>
      </c>
      <c r="CX123" s="28">
        <v>7.67123287671233</v>
      </c>
      <c r="CY123" s="33">
        <v>23.3630136986301</v>
      </c>
      <c r="CZ123" s="28">
        <v>11.6022099447514</v>
      </c>
      <c r="DA123" s="33">
        <v>33.8792817679558</v>
      </c>
      <c r="DB123" s="28">
        <v>9.31506849315068</v>
      </c>
      <c r="DC123" s="33">
        <v>29.1608219178082</v>
      </c>
      <c r="DD123" s="28">
        <v>9.58904109589041</v>
      </c>
      <c r="DE123" s="33">
        <v>24.0813698630137</v>
      </c>
      <c r="DF123" s="28">
        <v>9.61538461538462</v>
      </c>
      <c r="DG123" s="33">
        <v>29.2178571428571</v>
      </c>
      <c r="DH123" s="28">
        <v>11.7808219178082</v>
      </c>
      <c r="DI123" s="33">
        <v>23.5841095890411</v>
      </c>
      <c r="DJ123" s="28">
        <v>13.2963988919668</v>
      </c>
      <c r="DK123" s="33">
        <v>17.4296398891967</v>
      </c>
      <c r="DL123" s="28">
        <v>9.366391184573001</v>
      </c>
      <c r="DM123" s="33">
        <v>24.4462809917355</v>
      </c>
      <c r="DN123" s="32"/>
      <c r="DO123" s="52">
        <f>SUM(SUM(B123,D123,F123,H123,J123,L123,N123,P123,R123,T123,V123,X123,Z123,AB123,AD123,AF123,AH123,AJ123,AL123,AN123,AP123,AR123,AT123,AV123,AX123,AZ123,BB123,BD123,BF123,BH123),BJ123,BL123,BN123,BP123,BR123,BT123,BV123,BX123,BZ123,CB123,CD123,CF123,CH123,CJ123,CL123,CN123,CP123,CR123,CT123,CV123,CX123,CZ123,DB123,DD123,DF123,DH123,DJ123,DL123)/58</f>
        <v>10.535007375073</v>
      </c>
      <c r="DP123" s="52">
        <f>SUM(SUM(C123,E123,G123,I123,K123,M123,O123,Q123,S123,U123,W123,Y123,AA123,AC123,AE123,AG123,AI123,AK123,AM123,AO123,AQ123,AS123,AU123,AW123,AY123,BA123,BC123,BE123,BG123,BI123),BK123,BM123,BO123,BQ123,BS123,BU123,BW123,BY123,CA123,CC123,CE123,CG123,CI123,CK123,CM123,CO123,CQ123,CS123,CU123,CW123,CY123,DA123,DC123,DE123,DG123,DI123,DK123,DM123)/58</f>
        <v>26.2611734354086</v>
      </c>
      <c r="DQ123" s="69"/>
    </row>
    <row r="124" ht="20.35" customHeight="1">
      <c r="A124" s="71">
        <v>2019</v>
      </c>
      <c r="B124" s="26">
        <v>9.890109890109891</v>
      </c>
      <c r="C124" s="33">
        <v>23.6241758241758</v>
      </c>
      <c r="D124" s="28">
        <v>8.26210826210826</v>
      </c>
      <c r="E124" s="33">
        <v>21.0393162393162</v>
      </c>
      <c r="F124" s="28">
        <v>10.4395604395604</v>
      </c>
      <c r="G124" s="33">
        <v>31.0898351648352</v>
      </c>
      <c r="H124" s="28">
        <v>17.5487465181058</v>
      </c>
      <c r="I124" s="33">
        <v>22.5557103064067</v>
      </c>
      <c r="J124" s="28">
        <v>14.2201834862385</v>
      </c>
      <c r="K124" s="33">
        <v>34.2697247706422</v>
      </c>
      <c r="L124" s="28">
        <v>11.2328767123288</v>
      </c>
      <c r="M124" s="33">
        <v>29.5476712328767</v>
      </c>
      <c r="N124" s="28">
        <v>6.25</v>
      </c>
      <c r="O124" s="33">
        <v>23.1082386363636</v>
      </c>
      <c r="P124" s="28">
        <v>9.890109890109891</v>
      </c>
      <c r="Q124" s="33">
        <v>33.6956043956044</v>
      </c>
      <c r="R124" s="28">
        <v>9.065934065934069</v>
      </c>
      <c r="S124" s="33">
        <v>28.4618131868132</v>
      </c>
      <c r="T124" s="28">
        <v>12.1212121212121</v>
      </c>
      <c r="U124" s="33">
        <v>33.8763085399449</v>
      </c>
      <c r="V124" s="28">
        <v>10.5263157894737</v>
      </c>
      <c r="W124" s="33">
        <v>29.4958448753463</v>
      </c>
      <c r="X124" s="28">
        <v>8.241758241758239</v>
      </c>
      <c r="Y124" s="33">
        <v>20.310989010989</v>
      </c>
      <c r="Z124" s="28">
        <v>11.8457300275482</v>
      </c>
      <c r="AA124" s="33">
        <v>24.8556473829201</v>
      </c>
      <c r="AB124" s="28">
        <v>10.1648351648352</v>
      </c>
      <c r="AC124" s="33">
        <v>17.5840659340659</v>
      </c>
      <c r="AD124" s="28">
        <v>8.86426592797784</v>
      </c>
      <c r="AE124" s="33">
        <v>28.5506925207756</v>
      </c>
      <c r="AF124" s="28">
        <v>10.958904109589</v>
      </c>
      <c r="AG124" s="33">
        <v>30.1432876712329</v>
      </c>
      <c r="AH124" s="28">
        <v>17.4033149171271</v>
      </c>
      <c r="AI124" s="33">
        <v>30.8187845303867</v>
      </c>
      <c r="AJ124" s="28">
        <v>9.94318181818182</v>
      </c>
      <c r="AK124" s="33">
        <v>27.4224431818182</v>
      </c>
      <c r="AL124" s="28">
        <v>9.863013698630141</v>
      </c>
      <c r="AM124" s="33">
        <v>32.9750684931507</v>
      </c>
      <c r="AN124" s="28">
        <v>9.31506849315068</v>
      </c>
      <c r="AO124" s="33">
        <v>24.6679452054795</v>
      </c>
      <c r="AP124" s="28">
        <v>9.340659340659339</v>
      </c>
      <c r="AQ124" s="33">
        <v>18.4510989010989</v>
      </c>
      <c r="AR124" s="28">
        <v>9.26966292134831</v>
      </c>
      <c r="AS124" s="33">
        <v>22.5016853932584</v>
      </c>
      <c r="AT124" s="28">
        <v>11.8131868131868</v>
      </c>
      <c r="AU124" s="33">
        <v>18.8362637362637</v>
      </c>
      <c r="AV124" s="28">
        <v>8.659217877094971</v>
      </c>
      <c r="AW124" s="33">
        <v>30.2</v>
      </c>
      <c r="AX124" s="28">
        <v>8.493150684931511</v>
      </c>
      <c r="AY124" s="33">
        <v>33.1706849315068</v>
      </c>
      <c r="AZ124" s="28">
        <v>11.6022099447514</v>
      </c>
      <c r="BA124" s="33">
        <v>27.3270718232044</v>
      </c>
      <c r="BB124" s="28">
        <v>8.31024930747922</v>
      </c>
      <c r="BC124" s="33">
        <v>35.4537396121884</v>
      </c>
      <c r="BD124" s="28">
        <v>2.73972602739726</v>
      </c>
      <c r="BE124" s="33">
        <v>26.6572602739726</v>
      </c>
      <c r="BF124" s="28">
        <v>10.4815864022663</v>
      </c>
      <c r="BG124" s="33">
        <v>27.1365439093484</v>
      </c>
      <c r="BH124" s="28">
        <v>8.79120879120879</v>
      </c>
      <c r="BI124" s="33">
        <v>23.2296703296703</v>
      </c>
      <c r="BJ124" s="28">
        <v>9.116022099447511</v>
      </c>
      <c r="BK124" s="33">
        <v>24.5480662983425</v>
      </c>
      <c r="BL124" s="28">
        <v>9.61538461538462</v>
      </c>
      <c r="BM124" s="33">
        <v>18.306043956044</v>
      </c>
      <c r="BN124" s="28">
        <v>10.5849582172702</v>
      </c>
      <c r="BO124" s="33">
        <v>32.5523676880223</v>
      </c>
      <c r="BP124" s="28">
        <v>10.4395604395604</v>
      </c>
      <c r="BQ124" s="33">
        <v>16.4854395604396</v>
      </c>
      <c r="BR124" s="28">
        <v>10.803324099723</v>
      </c>
      <c r="BS124" s="33">
        <v>27.0662049861496</v>
      </c>
      <c r="BT124" s="28">
        <v>10.2777777777778</v>
      </c>
      <c r="BU124" s="33">
        <v>37.1394444444444</v>
      </c>
      <c r="BV124" s="28">
        <v>11.6417910447761</v>
      </c>
      <c r="BW124" s="33">
        <v>30.4582089552239</v>
      </c>
      <c r="BX124" s="28">
        <v>9.31506849315068</v>
      </c>
      <c r="BY124" s="33">
        <v>20.7561643835616</v>
      </c>
      <c r="BZ124" s="28">
        <v>8.53994490358127</v>
      </c>
      <c r="CA124" s="33">
        <v>25.7641873278237</v>
      </c>
      <c r="CB124" s="28">
        <v>11.5068493150685</v>
      </c>
      <c r="CC124" s="33">
        <v>29.4</v>
      </c>
      <c r="CD124" s="28">
        <v>15.6593406593407</v>
      </c>
      <c r="CE124" s="33">
        <v>20.9612637362637</v>
      </c>
      <c r="CF124" s="28">
        <v>9.39226519337017</v>
      </c>
      <c r="CG124" s="33">
        <v>34.0232044198895</v>
      </c>
      <c r="CH124" s="28">
        <v>7.98898071625344</v>
      </c>
      <c r="CI124" s="33">
        <v>33.1148760330579</v>
      </c>
      <c r="CJ124" s="28">
        <v>9.58904109589041</v>
      </c>
      <c r="CK124" s="33">
        <v>26.1178082191781</v>
      </c>
      <c r="CL124" s="28">
        <v>10.6849315068493</v>
      </c>
      <c r="CM124" s="33">
        <v>22.1227397260274</v>
      </c>
      <c r="CN124" s="28">
        <v>7.96703296703297</v>
      </c>
      <c r="CO124" s="33">
        <v>25.2934065934066</v>
      </c>
      <c r="CP124" s="28">
        <v>7.93201133144476</v>
      </c>
      <c r="CQ124" s="33">
        <v>33.5830028328612</v>
      </c>
      <c r="CR124" s="28">
        <v>7.97546012269939</v>
      </c>
      <c r="CS124" s="33">
        <v>18.6496932515337</v>
      </c>
      <c r="CT124" s="28">
        <v>8.767123287671231</v>
      </c>
      <c r="CU124" s="33">
        <v>21.1197260273973</v>
      </c>
      <c r="CV124" s="28">
        <v>7.94520547945205</v>
      </c>
      <c r="CW124" s="33">
        <v>25.098904109589</v>
      </c>
      <c r="CX124" s="28">
        <v>9.863013698630141</v>
      </c>
      <c r="CY124" s="33">
        <v>24.0147945205479</v>
      </c>
      <c r="CZ124" s="28">
        <v>8.86426592797784</v>
      </c>
      <c r="DA124" s="33">
        <v>33.3130193905817</v>
      </c>
      <c r="DB124" s="28">
        <v>7.3972602739726</v>
      </c>
      <c r="DC124" s="33">
        <v>29.3150684931507</v>
      </c>
      <c r="DD124" s="28">
        <v>9.58904109589041</v>
      </c>
      <c r="DE124" s="33">
        <v>24.0441095890411</v>
      </c>
      <c r="DF124" s="28">
        <v>12.3287671232877</v>
      </c>
      <c r="DG124" s="33">
        <v>29.4452054794521</v>
      </c>
      <c r="DH124" s="28">
        <v>9.31506849315068</v>
      </c>
      <c r="DI124" s="33">
        <v>24.7542465753425</v>
      </c>
      <c r="DJ124" s="28">
        <v>8.70786516853933</v>
      </c>
      <c r="DK124" s="33">
        <v>17.5078651685393</v>
      </c>
      <c r="DL124" s="28">
        <v>6.62983425414365</v>
      </c>
      <c r="DM124" s="33">
        <v>25.0814917127072</v>
      </c>
      <c r="DN124" s="32"/>
      <c r="DO124" s="52">
        <f>SUM(SUM(B124,D124,F124,H124,J124,L124,N124,P124,R124,T124,V124,X124,Z124,AB124,AD124,AF124,AH124,AJ124,AL124,AN124,AP124,AR124,AT124,AV124,AX124,AZ124,BB124,BD124,BF124,BH124),BJ124,BL124,BN124,BP124,BR124,BT124,BV124,BX124,BZ124,CB124,CD124,CF124,CH124,CJ124,CL124,CN124,CP124,CR124,CT124,CV124,CX124,CZ124,DB124,DD124,DF124,DH124,DJ124,DL124)/58</f>
        <v>9.8962978807869</v>
      </c>
      <c r="DP124" s="52">
        <f>SUM(SUM(C124,E124,G124,I124,K124,M124,O124,Q124,S124,U124,W124,Y124,AA124,AC124,AE124,AG124,AI124,AK124,AM124,AO124,AQ124,AS124,AU124,AW124,AY124,BA124,BC124,BE124,BG124,BI124),BK124,BM124,BO124,BQ124,BS124,BU124,BW124,BY124,CA124,CC124,CE124,CG124,CI124,CK124,CM124,CO124,CQ124,CS124,CU124,CW124,CY124,DA124,DC124,DE124,DG124,DI124,DK124,DM124)/58</f>
        <v>26.570581715384</v>
      </c>
      <c r="DQ124" s="69"/>
    </row>
    <row r="125" ht="20.35" customHeight="1">
      <c r="A125" s="71">
        <v>2020</v>
      </c>
      <c r="B125" s="26">
        <v>8.241758241758239</v>
      </c>
      <c r="C125" s="33">
        <v>22.0464285714286</v>
      </c>
      <c r="D125" s="28">
        <v>8.79120879120879</v>
      </c>
      <c r="E125" s="33">
        <v>21.0785714285714</v>
      </c>
      <c r="F125" s="28">
        <v>12.3287671232877</v>
      </c>
      <c r="G125" s="33">
        <v>30.1378082191781</v>
      </c>
      <c r="H125" s="28">
        <v>22.3495702005731</v>
      </c>
      <c r="I125" s="33">
        <v>20.4315186246418</v>
      </c>
      <c r="J125" s="28">
        <v>29.2134831460674</v>
      </c>
      <c r="K125" s="33">
        <v>37.6258426966292</v>
      </c>
      <c r="L125" s="28">
        <v>10.1092896174863</v>
      </c>
      <c r="M125" s="33">
        <v>28.3174863387978</v>
      </c>
      <c r="N125" s="28">
        <v>11.142061281337</v>
      </c>
      <c r="O125" s="33">
        <v>22.3896935933148</v>
      </c>
      <c r="P125" s="28">
        <v>10.4109589041096</v>
      </c>
      <c r="Q125" s="33">
        <v>32.9117808219178</v>
      </c>
      <c r="R125" s="28">
        <v>13.7741046831956</v>
      </c>
      <c r="S125" s="33">
        <v>27.5840220385675</v>
      </c>
      <c r="T125" s="28">
        <v>11.3888888888889</v>
      </c>
      <c r="U125" s="33">
        <v>34.0519444444444</v>
      </c>
      <c r="V125" s="28">
        <v>10.958904109589</v>
      </c>
      <c r="W125" s="33">
        <v>30.0934246575342</v>
      </c>
      <c r="X125" s="28">
        <v>10.4109589041096</v>
      </c>
      <c r="Y125" s="33">
        <v>20.6131506849315</v>
      </c>
      <c r="Z125" s="28">
        <v>11.2328767123288</v>
      </c>
      <c r="AA125" s="33">
        <v>24.5723287671233</v>
      </c>
      <c r="AB125" s="28">
        <v>12.2905027932961</v>
      </c>
      <c r="AC125" s="33">
        <v>17.1243016759777</v>
      </c>
      <c r="AD125" s="28">
        <v>11.0169491525424</v>
      </c>
      <c r="AE125" s="33">
        <v>28.4468926553672</v>
      </c>
      <c r="AF125" s="28">
        <v>10.1694915254237</v>
      </c>
      <c r="AG125" s="33">
        <v>29.409604519774</v>
      </c>
      <c r="AH125" s="28">
        <v>14.0495867768595</v>
      </c>
      <c r="AI125" s="33">
        <v>31.5148760330579</v>
      </c>
      <c r="AJ125" s="28">
        <v>9.2896174863388</v>
      </c>
      <c r="AK125" s="33">
        <v>26.1374316939891</v>
      </c>
      <c r="AL125" s="28">
        <v>10.9289617486339</v>
      </c>
      <c r="AM125" s="33">
        <v>33.1013661202186</v>
      </c>
      <c r="AN125" s="28">
        <v>8.196721311475409</v>
      </c>
      <c r="AO125" s="33">
        <v>23.275956284153</v>
      </c>
      <c r="AP125" s="28">
        <v>11.1111111111111</v>
      </c>
      <c r="AQ125" s="33">
        <v>18.1418128654971</v>
      </c>
      <c r="AR125" s="28">
        <v>8.10055865921788</v>
      </c>
      <c r="AS125" s="33">
        <v>22.5262569832402</v>
      </c>
      <c r="AT125" s="28">
        <v>9.09090909090909</v>
      </c>
      <c r="AU125" s="33">
        <v>18.6203856749311</v>
      </c>
      <c r="AV125" s="28">
        <v>12.3626373626374</v>
      </c>
      <c r="AW125" s="33">
        <v>29.5263736263736</v>
      </c>
      <c r="AX125" s="28">
        <v>7.43801652892562</v>
      </c>
      <c r="AY125" s="33">
        <v>33.3898071625344</v>
      </c>
      <c r="AZ125" s="28">
        <v>8.767123287671231</v>
      </c>
      <c r="BA125" s="33">
        <v>27.1041095890411</v>
      </c>
      <c r="BB125" s="28">
        <v>10.7734806629834</v>
      </c>
      <c r="BC125" s="33">
        <v>34.1383977900552</v>
      </c>
      <c r="BD125" s="28">
        <v>3.01369863013699</v>
      </c>
      <c r="BE125" s="33">
        <v>24.3654794520548</v>
      </c>
      <c r="BF125" s="28">
        <v>6.9060773480663</v>
      </c>
      <c r="BG125" s="33">
        <v>26.3839779005525</v>
      </c>
      <c r="BH125" s="28">
        <v>9.2896174863388</v>
      </c>
      <c r="BI125" s="33">
        <v>22.7497267759563</v>
      </c>
      <c r="BJ125" s="28">
        <v>10.5555555555556</v>
      </c>
      <c r="BK125" s="33">
        <v>23.0394444444444</v>
      </c>
      <c r="BL125" s="28">
        <v>10.6849315068493</v>
      </c>
      <c r="BM125" s="33">
        <v>17.413698630137</v>
      </c>
      <c r="BN125" s="28">
        <v>9.09090909090909</v>
      </c>
      <c r="BO125" s="33">
        <v>32.604958677686</v>
      </c>
      <c r="BP125" s="28">
        <v>9.641873278236909</v>
      </c>
      <c r="BQ125" s="33">
        <v>16.3247933884298</v>
      </c>
      <c r="BR125" s="28">
        <v>8.767123287671231</v>
      </c>
      <c r="BS125" s="33">
        <v>27.4890410958904</v>
      </c>
      <c r="BT125" s="28">
        <v>8.82352941176471</v>
      </c>
      <c r="BU125" s="33">
        <v>35.9988235294118</v>
      </c>
      <c r="BV125" s="28">
        <v>9.83606557377049</v>
      </c>
      <c r="BW125" s="33">
        <v>28.646174863388</v>
      </c>
      <c r="BX125" s="28">
        <v>8.743169398907099</v>
      </c>
      <c r="BY125" s="33">
        <v>19.8565573770492</v>
      </c>
      <c r="BZ125" s="28">
        <v>10.1928374655647</v>
      </c>
      <c r="CA125" s="33">
        <v>24.2325068870523</v>
      </c>
      <c r="CB125" s="28">
        <v>10.9289617486339</v>
      </c>
      <c r="CC125" s="33">
        <v>28.3975409836066</v>
      </c>
      <c r="CD125" s="28">
        <v>19.1256830601093</v>
      </c>
      <c r="CE125" s="33">
        <v>20.6437158469945</v>
      </c>
      <c r="CF125" s="28">
        <v>9.340659340659339</v>
      </c>
      <c r="CG125" s="33">
        <v>34.1453296703297</v>
      </c>
      <c r="CH125" s="28">
        <v>10.4683195592287</v>
      </c>
      <c r="CI125" s="33">
        <v>33.971349862259</v>
      </c>
      <c r="CJ125" s="28">
        <v>11.7486338797814</v>
      </c>
      <c r="CK125" s="33">
        <v>25.6937158469945</v>
      </c>
      <c r="CL125" s="28">
        <v>9.61538461538462</v>
      </c>
      <c r="CM125" s="33">
        <v>20.9983516483516</v>
      </c>
      <c r="CN125" s="28">
        <v>12.0218579234973</v>
      </c>
      <c r="CO125" s="33">
        <v>24.1215846994536</v>
      </c>
      <c r="CP125" s="28">
        <v>9.562841530054641</v>
      </c>
      <c r="CQ125" s="33">
        <v>34.0590163934426</v>
      </c>
      <c r="CR125" s="28">
        <v>15.8904109589041</v>
      </c>
      <c r="CS125" s="33">
        <v>18.0769863013699</v>
      </c>
      <c r="CT125" s="28">
        <v>9.83606557377049</v>
      </c>
      <c r="CU125" s="33">
        <v>19.9726775956284</v>
      </c>
      <c r="CV125" s="28">
        <v>9.863013698630141</v>
      </c>
      <c r="CW125" s="33">
        <v>23.767397260274</v>
      </c>
      <c r="CX125" s="28">
        <v>7.94520547945205</v>
      </c>
      <c r="CY125" s="33">
        <v>23.5158904109589</v>
      </c>
      <c r="CZ125" s="44"/>
      <c r="DA125" s="44"/>
      <c r="DB125" s="28">
        <v>10.4109589041096</v>
      </c>
      <c r="DC125" s="33">
        <v>27.8358904109589</v>
      </c>
      <c r="DD125" s="28">
        <v>10.6849315068493</v>
      </c>
      <c r="DE125" s="33">
        <v>22.5041095890411</v>
      </c>
      <c r="DF125" s="28">
        <v>10.9289617486339</v>
      </c>
      <c r="DG125" s="33">
        <v>27.6251366120219</v>
      </c>
      <c r="DH125" s="28">
        <v>12.2950819672131</v>
      </c>
      <c r="DI125" s="33">
        <v>24.0680327868852</v>
      </c>
      <c r="DJ125" s="28">
        <v>10.958904109589</v>
      </c>
      <c r="DK125" s="33">
        <v>16.7506849315068</v>
      </c>
      <c r="DL125" s="28">
        <v>7.94520547945205</v>
      </c>
      <c r="DM125" s="33">
        <v>24.3964383561644</v>
      </c>
      <c r="DN125" s="32"/>
      <c r="DO125" s="52">
        <f>SUM(SUM(B125,D125,F125,H125,J125,L125,N125,P125,R125,T125,V125,X125,Z125,AB125,AD125,AF125,AH125,AJ125,AL125,AN125,AP125,AR125,AT125,AV125,AX125,AZ125,BB125,BD125,BF125,BH125),BJ125,BL125,BN125,BP125,BR125,BT125,BV125,BX125,BZ125,CB125,CD125,CF125,CH125,CJ125,CL125,CN125,CP125,CR125,CT125,CV125,CX125,CZ125,DB125,DD125,DF125,DH125,DJ125,DL125)/58</f>
        <v>10.8606134599946</v>
      </c>
      <c r="DP125" s="52">
        <f>SUM(SUM(C125,E125,G125,I125,K125,M125,O125,Q125,S125,U125,W125,Y125,AA125,AC125,AE125,AG125,AI125,AK125,AM125,AO125,AQ125,AS125,AU125,AW125,AY125,BA125,BC125,BE125,BG125,BI125),BK125,BM125,BO125,BQ125,BS125,BU125,BW125,BY125,CA125,CC125,CE125,CG125,CI125,CK125,CM125,CO125,CQ125,CS125,CU125,CW125,CY125,DA125,DC125,DE125,DG125,DI125,DK125,DM125)/58</f>
        <v>25.8589579963085</v>
      </c>
      <c r="DQ125" s="69"/>
    </row>
    <row r="126" ht="20.35" customHeight="1">
      <c r="A126" s="72"/>
      <c r="B126" s="26"/>
      <c r="C126" s="33"/>
      <c r="D126" s="28"/>
      <c r="E126" s="33"/>
      <c r="F126" s="28"/>
      <c r="G126" s="33"/>
      <c r="H126" s="28"/>
      <c r="I126" s="33"/>
      <c r="J126" s="28"/>
      <c r="K126" s="33"/>
      <c r="L126" s="28"/>
      <c r="M126" s="33"/>
      <c r="N126" s="28"/>
      <c r="O126" s="33"/>
      <c r="P126" s="28"/>
      <c r="Q126" s="33"/>
      <c r="R126" s="28"/>
      <c r="S126" s="33"/>
      <c r="T126" s="28"/>
      <c r="U126" s="33"/>
      <c r="V126" s="28"/>
      <c r="W126" s="33"/>
      <c r="X126" s="28"/>
      <c r="Y126" s="33"/>
      <c r="Z126" s="28"/>
      <c r="AA126" s="33"/>
      <c r="AB126" s="28"/>
      <c r="AC126" s="33"/>
      <c r="AD126" s="28"/>
      <c r="AE126" s="33"/>
      <c r="AF126" s="28"/>
      <c r="AG126" s="33"/>
      <c r="AH126" s="28"/>
      <c r="AI126" s="33"/>
      <c r="AJ126" s="28"/>
      <c r="AK126" s="33"/>
      <c r="AL126" s="28"/>
      <c r="AM126" s="33"/>
      <c r="AN126" s="28"/>
      <c r="AO126" s="33"/>
      <c r="AP126" s="28"/>
      <c r="AQ126" s="33"/>
      <c r="AR126" s="28"/>
      <c r="AS126" s="33"/>
      <c r="AT126" s="28"/>
      <c r="AU126" s="33"/>
      <c r="AV126" s="28"/>
      <c r="AW126" s="33"/>
      <c r="AX126" s="28"/>
      <c r="AY126" s="33"/>
      <c r="AZ126" s="28"/>
      <c r="BA126" s="33"/>
      <c r="BB126" s="28"/>
      <c r="BC126" s="33"/>
      <c r="BD126" s="28"/>
      <c r="BE126" s="33"/>
      <c r="BF126" s="28"/>
      <c r="BG126" s="33"/>
      <c r="BH126" s="28"/>
      <c r="BI126" s="33"/>
      <c r="BJ126" s="28"/>
      <c r="BK126" s="33"/>
      <c r="BL126" s="28"/>
      <c r="BM126" s="33"/>
      <c r="BN126" s="28"/>
      <c r="BO126" s="33"/>
      <c r="BP126" s="28"/>
      <c r="BQ126" s="33"/>
      <c r="BR126" s="28"/>
      <c r="BS126" s="33"/>
      <c r="BT126" s="28"/>
      <c r="BU126" s="33"/>
      <c r="BV126" s="28"/>
      <c r="BW126" s="33"/>
      <c r="BX126" s="28"/>
      <c r="BY126" s="33"/>
      <c r="BZ126" s="28"/>
      <c r="CA126" s="33"/>
      <c r="CB126" s="28"/>
      <c r="CC126" s="33"/>
      <c r="CD126" s="28"/>
      <c r="CE126" s="33"/>
      <c r="CF126" s="28"/>
      <c r="CG126" s="33"/>
      <c r="CH126" s="28"/>
      <c r="CI126" s="33"/>
      <c r="CJ126" s="28"/>
      <c r="CK126" s="33"/>
      <c r="CL126" s="28"/>
      <c r="CM126" s="33"/>
      <c r="CN126" s="28"/>
      <c r="CO126" s="33"/>
      <c r="CP126" s="28"/>
      <c r="CQ126" s="33"/>
      <c r="CR126" s="28"/>
      <c r="CS126" s="33"/>
      <c r="CT126" s="28"/>
      <c r="CU126" s="33"/>
      <c r="CV126" s="28"/>
      <c r="CW126" s="33"/>
      <c r="CX126" s="28"/>
      <c r="CY126" s="33"/>
      <c r="CZ126" s="44"/>
      <c r="DA126" s="44"/>
      <c r="DB126" s="28"/>
      <c r="DC126" s="33"/>
      <c r="DD126" s="28"/>
      <c r="DE126" s="33"/>
      <c r="DF126" s="28"/>
      <c r="DG126" s="33"/>
      <c r="DH126" s="28"/>
      <c r="DI126" s="33"/>
      <c r="DJ126" s="28"/>
      <c r="DK126" s="33"/>
      <c r="DL126" s="28"/>
      <c r="DM126" s="33"/>
      <c r="DN126" s="32"/>
      <c r="DO126" s="44"/>
      <c r="DP126" s="44"/>
      <c r="DQ126" s="69"/>
    </row>
    <row r="127" ht="20.35" customHeight="1">
      <c r="A127" s="72"/>
      <c r="B127" s="26"/>
      <c r="C127" s="33"/>
      <c r="D127" s="28"/>
      <c r="E127" s="33"/>
      <c r="F127" s="28"/>
      <c r="G127" s="33"/>
      <c r="H127" s="28"/>
      <c r="I127" s="33"/>
      <c r="J127" s="28"/>
      <c r="K127" s="33"/>
      <c r="L127" s="28"/>
      <c r="M127" s="33"/>
      <c r="N127" s="28"/>
      <c r="O127" s="33"/>
      <c r="P127" s="28"/>
      <c r="Q127" s="33"/>
      <c r="R127" s="28"/>
      <c r="S127" s="33"/>
      <c r="T127" s="28"/>
      <c r="U127" s="33"/>
      <c r="V127" s="28"/>
      <c r="W127" s="33"/>
      <c r="X127" s="28"/>
      <c r="Y127" s="33"/>
      <c r="Z127" s="28"/>
      <c r="AA127" s="33"/>
      <c r="AB127" s="28"/>
      <c r="AC127" s="33"/>
      <c r="AD127" s="28"/>
      <c r="AE127" s="33"/>
      <c r="AF127" s="28"/>
      <c r="AG127" s="33"/>
      <c r="AH127" s="28"/>
      <c r="AI127" s="33"/>
      <c r="AJ127" s="28"/>
      <c r="AK127" s="33"/>
      <c r="AL127" s="28"/>
      <c r="AM127" s="33"/>
      <c r="AN127" s="28"/>
      <c r="AO127" s="33"/>
      <c r="AP127" s="28"/>
      <c r="AQ127" s="33"/>
      <c r="AR127" s="28"/>
      <c r="AS127" s="33"/>
      <c r="AT127" s="28"/>
      <c r="AU127" s="33"/>
      <c r="AV127" s="28"/>
      <c r="AW127" s="33"/>
      <c r="AX127" s="28"/>
      <c r="AY127" s="33"/>
      <c r="AZ127" s="28"/>
      <c r="BA127" s="33"/>
      <c r="BB127" s="28"/>
      <c r="BC127" s="33"/>
      <c r="BD127" s="28"/>
      <c r="BE127" s="33"/>
      <c r="BF127" s="28"/>
      <c r="BG127" s="33"/>
      <c r="BH127" s="28"/>
      <c r="BI127" s="33"/>
      <c r="BJ127" s="28"/>
      <c r="BK127" s="33"/>
      <c r="BL127" s="28"/>
      <c r="BM127" s="33"/>
      <c r="BN127" s="28"/>
      <c r="BO127" s="33"/>
      <c r="BP127" s="28"/>
      <c r="BQ127" s="33"/>
      <c r="BR127" s="28"/>
      <c r="BS127" s="33"/>
      <c r="BT127" s="28"/>
      <c r="BU127" s="33"/>
      <c r="BV127" s="28"/>
      <c r="BW127" s="33"/>
      <c r="BX127" s="28"/>
      <c r="BY127" s="33"/>
      <c r="BZ127" s="28"/>
      <c r="CA127" s="33"/>
      <c r="CB127" s="28"/>
      <c r="CC127" s="33"/>
      <c r="CD127" s="28"/>
      <c r="CE127" s="33"/>
      <c r="CF127" s="28"/>
      <c r="CG127" s="33"/>
      <c r="CH127" s="28"/>
      <c r="CI127" s="33"/>
      <c r="CJ127" s="28"/>
      <c r="CK127" s="33"/>
      <c r="CL127" s="28"/>
      <c r="CM127" s="33"/>
      <c r="CN127" s="28"/>
      <c r="CO127" s="33"/>
      <c r="CP127" s="28"/>
      <c r="CQ127" s="33"/>
      <c r="CR127" s="28"/>
      <c r="CS127" s="33"/>
      <c r="CT127" s="28"/>
      <c r="CU127" s="33"/>
      <c r="CV127" s="28"/>
      <c r="CW127" s="33"/>
      <c r="CX127" s="28"/>
      <c r="CY127" s="33"/>
      <c r="CZ127" s="44"/>
      <c r="DA127" s="44"/>
      <c r="DB127" s="28"/>
      <c r="DC127" s="33"/>
      <c r="DD127" s="28"/>
      <c r="DE127" s="33"/>
      <c r="DF127" s="28"/>
      <c r="DG127" s="33"/>
      <c r="DH127" s="28"/>
      <c r="DI127" s="33"/>
      <c r="DJ127" s="28"/>
      <c r="DK127" s="33"/>
      <c r="DL127" s="28"/>
      <c r="DM127" s="33"/>
      <c r="DN127" s="32"/>
      <c r="DO127" s="44"/>
      <c r="DP127" s="44"/>
      <c r="DQ127" s="69"/>
    </row>
    <row r="128" ht="20.35" customHeight="1">
      <c r="A128" s="72"/>
      <c r="B128" s="26"/>
      <c r="C128" s="33"/>
      <c r="D128" s="28"/>
      <c r="E128" s="33"/>
      <c r="F128" s="28"/>
      <c r="G128" s="33"/>
      <c r="H128" s="28"/>
      <c r="I128" s="33"/>
      <c r="J128" s="28"/>
      <c r="K128" s="33"/>
      <c r="L128" s="28"/>
      <c r="M128" s="33"/>
      <c r="N128" s="28"/>
      <c r="O128" s="33"/>
      <c r="P128" s="28"/>
      <c r="Q128" s="33"/>
      <c r="R128" s="28"/>
      <c r="S128" s="33"/>
      <c r="T128" s="28"/>
      <c r="U128" s="33"/>
      <c r="V128" s="28"/>
      <c r="W128" s="33"/>
      <c r="X128" s="28"/>
      <c r="Y128" s="33"/>
      <c r="Z128" s="28"/>
      <c r="AA128" s="33"/>
      <c r="AB128" s="28"/>
      <c r="AC128" s="33"/>
      <c r="AD128" s="28"/>
      <c r="AE128" s="33"/>
      <c r="AF128" s="28"/>
      <c r="AG128" s="33"/>
      <c r="AH128" s="28"/>
      <c r="AI128" s="33"/>
      <c r="AJ128" s="28"/>
      <c r="AK128" s="33"/>
      <c r="AL128" s="28"/>
      <c r="AM128" s="33"/>
      <c r="AN128" s="28"/>
      <c r="AO128" s="33"/>
      <c r="AP128" s="28"/>
      <c r="AQ128" s="33"/>
      <c r="AR128" s="28"/>
      <c r="AS128" s="33"/>
      <c r="AT128" s="28"/>
      <c r="AU128" s="33"/>
      <c r="AV128" s="28"/>
      <c r="AW128" s="33"/>
      <c r="AX128" s="28"/>
      <c r="AY128" s="33"/>
      <c r="AZ128" s="28"/>
      <c r="BA128" s="33"/>
      <c r="BB128" s="28"/>
      <c r="BC128" s="33"/>
      <c r="BD128" s="28"/>
      <c r="BE128" s="33"/>
      <c r="BF128" s="28"/>
      <c r="BG128" s="33"/>
      <c r="BH128" s="28"/>
      <c r="BI128" s="33"/>
      <c r="BJ128" s="28"/>
      <c r="BK128" s="33"/>
      <c r="BL128" s="28"/>
      <c r="BM128" s="33"/>
      <c r="BN128" s="28"/>
      <c r="BO128" s="33"/>
      <c r="BP128" s="28"/>
      <c r="BQ128" s="33"/>
      <c r="BR128" s="28"/>
      <c r="BS128" s="33"/>
      <c r="BT128" s="28"/>
      <c r="BU128" s="33"/>
      <c r="BV128" s="28"/>
      <c r="BW128" s="33"/>
      <c r="BX128" s="28"/>
      <c r="BY128" s="33"/>
      <c r="BZ128" s="28"/>
      <c r="CA128" s="33"/>
      <c r="CB128" s="28"/>
      <c r="CC128" s="33"/>
      <c r="CD128" s="28"/>
      <c r="CE128" s="33"/>
      <c r="CF128" s="28"/>
      <c r="CG128" s="33"/>
      <c r="CH128" s="28"/>
      <c r="CI128" s="33"/>
      <c r="CJ128" s="28"/>
      <c r="CK128" s="33"/>
      <c r="CL128" s="28"/>
      <c r="CM128" s="33"/>
      <c r="CN128" s="28"/>
      <c r="CO128" s="33"/>
      <c r="CP128" s="28"/>
      <c r="CQ128" s="33"/>
      <c r="CR128" s="28"/>
      <c r="CS128" s="33"/>
      <c r="CT128" s="28"/>
      <c r="CU128" s="33"/>
      <c r="CV128" s="28"/>
      <c r="CW128" s="33"/>
      <c r="CX128" s="28"/>
      <c r="CY128" s="33"/>
      <c r="CZ128" s="44"/>
      <c r="DA128" s="44"/>
      <c r="DB128" s="28"/>
      <c r="DC128" s="33"/>
      <c r="DD128" s="28"/>
      <c r="DE128" s="33"/>
      <c r="DF128" s="28"/>
      <c r="DG128" s="33"/>
      <c r="DH128" s="28"/>
      <c r="DI128" s="33"/>
      <c r="DJ128" s="28"/>
      <c r="DK128" s="33"/>
      <c r="DL128" s="28"/>
      <c r="DM128" s="33"/>
      <c r="DN128" s="32"/>
      <c r="DO128" s="44"/>
      <c r="DP128" s="44"/>
      <c r="DQ128" s="69"/>
    </row>
    <row r="129" ht="20.35" customHeight="1">
      <c r="A129" t="s" s="64">
        <v>103</v>
      </c>
      <c r="B129" t="s" s="70">
        <v>99</v>
      </c>
      <c r="C129" t="s" s="40">
        <v>100</v>
      </c>
      <c r="D129" t="s" s="40">
        <v>99</v>
      </c>
      <c r="E129" t="s" s="40">
        <v>100</v>
      </c>
      <c r="F129" t="s" s="40">
        <v>99</v>
      </c>
      <c r="G129" t="s" s="40">
        <v>100</v>
      </c>
      <c r="H129" t="s" s="40">
        <v>99</v>
      </c>
      <c r="I129" t="s" s="40">
        <v>100</v>
      </c>
      <c r="J129" t="s" s="40">
        <v>99</v>
      </c>
      <c r="K129" t="s" s="40">
        <v>100</v>
      </c>
      <c r="L129" t="s" s="40">
        <v>99</v>
      </c>
      <c r="M129" t="s" s="40">
        <v>100</v>
      </c>
      <c r="N129" t="s" s="40">
        <v>99</v>
      </c>
      <c r="O129" t="s" s="40">
        <v>100</v>
      </c>
      <c r="P129" t="s" s="40">
        <v>99</v>
      </c>
      <c r="Q129" t="s" s="40">
        <v>100</v>
      </c>
      <c r="R129" t="s" s="40">
        <v>99</v>
      </c>
      <c r="S129" t="s" s="40">
        <v>100</v>
      </c>
      <c r="T129" t="s" s="40">
        <v>99</v>
      </c>
      <c r="U129" t="s" s="40">
        <v>100</v>
      </c>
      <c r="V129" t="s" s="40">
        <v>99</v>
      </c>
      <c r="W129" t="s" s="40">
        <v>100</v>
      </c>
      <c r="X129" t="s" s="40">
        <v>99</v>
      </c>
      <c r="Y129" t="s" s="40">
        <v>100</v>
      </c>
      <c r="Z129" t="s" s="40">
        <v>99</v>
      </c>
      <c r="AA129" t="s" s="40">
        <v>100</v>
      </c>
      <c r="AB129" t="s" s="40">
        <v>99</v>
      </c>
      <c r="AC129" t="s" s="40">
        <v>100</v>
      </c>
      <c r="AD129" t="s" s="40">
        <v>99</v>
      </c>
      <c r="AE129" t="s" s="40">
        <v>100</v>
      </c>
      <c r="AF129" t="s" s="40">
        <v>99</v>
      </c>
      <c r="AG129" t="s" s="40">
        <v>100</v>
      </c>
      <c r="AH129" t="s" s="40">
        <v>99</v>
      </c>
      <c r="AI129" t="s" s="40">
        <v>100</v>
      </c>
      <c r="AJ129" t="s" s="40">
        <v>99</v>
      </c>
      <c r="AK129" t="s" s="40">
        <v>100</v>
      </c>
      <c r="AL129" t="s" s="40">
        <v>99</v>
      </c>
      <c r="AM129" t="s" s="40">
        <v>100</v>
      </c>
      <c r="AN129" t="s" s="40">
        <v>99</v>
      </c>
      <c r="AO129" t="s" s="40">
        <v>100</v>
      </c>
      <c r="AP129" t="s" s="40">
        <v>99</v>
      </c>
      <c r="AQ129" t="s" s="40">
        <v>100</v>
      </c>
      <c r="AR129" t="s" s="40">
        <v>99</v>
      </c>
      <c r="AS129" t="s" s="40">
        <v>100</v>
      </c>
      <c r="AT129" t="s" s="40">
        <v>99</v>
      </c>
      <c r="AU129" t="s" s="40">
        <v>100</v>
      </c>
      <c r="AV129" t="s" s="40">
        <v>99</v>
      </c>
      <c r="AW129" t="s" s="40">
        <v>100</v>
      </c>
      <c r="AX129" t="s" s="40">
        <v>99</v>
      </c>
      <c r="AY129" t="s" s="40">
        <v>100</v>
      </c>
      <c r="AZ129" t="s" s="40">
        <v>99</v>
      </c>
      <c r="BA129" t="s" s="40">
        <v>100</v>
      </c>
      <c r="BB129" t="s" s="40">
        <v>99</v>
      </c>
      <c r="BC129" t="s" s="40">
        <v>100</v>
      </c>
      <c r="BD129" t="s" s="40">
        <v>99</v>
      </c>
      <c r="BE129" t="s" s="40">
        <v>100</v>
      </c>
      <c r="BF129" t="s" s="40">
        <v>99</v>
      </c>
      <c r="BG129" t="s" s="40">
        <v>100</v>
      </c>
      <c r="BH129" t="s" s="40">
        <v>99</v>
      </c>
      <c r="BI129" t="s" s="40">
        <v>100</v>
      </c>
      <c r="BJ129" t="s" s="40">
        <v>99</v>
      </c>
      <c r="BK129" t="s" s="40">
        <v>100</v>
      </c>
      <c r="BL129" t="s" s="40">
        <v>99</v>
      </c>
      <c r="BM129" t="s" s="40">
        <v>100</v>
      </c>
      <c r="BN129" t="s" s="40">
        <v>99</v>
      </c>
      <c r="BO129" t="s" s="40">
        <v>100</v>
      </c>
      <c r="BP129" t="s" s="40">
        <v>99</v>
      </c>
      <c r="BQ129" t="s" s="40">
        <v>100</v>
      </c>
      <c r="BR129" t="s" s="40">
        <v>99</v>
      </c>
      <c r="BS129" t="s" s="40">
        <v>100</v>
      </c>
      <c r="BT129" t="s" s="40">
        <v>99</v>
      </c>
      <c r="BU129" t="s" s="40">
        <v>100</v>
      </c>
      <c r="BV129" t="s" s="40">
        <v>99</v>
      </c>
      <c r="BW129" t="s" s="40">
        <v>100</v>
      </c>
      <c r="BX129" t="s" s="40">
        <v>99</v>
      </c>
      <c r="BY129" t="s" s="40">
        <v>100</v>
      </c>
      <c r="BZ129" t="s" s="40">
        <v>99</v>
      </c>
      <c r="CA129" t="s" s="40">
        <v>100</v>
      </c>
      <c r="CB129" t="s" s="40">
        <v>99</v>
      </c>
      <c r="CC129" t="s" s="40">
        <v>100</v>
      </c>
      <c r="CD129" t="s" s="40">
        <v>99</v>
      </c>
      <c r="CE129" t="s" s="40">
        <v>100</v>
      </c>
      <c r="CF129" t="s" s="40">
        <v>99</v>
      </c>
      <c r="CG129" t="s" s="40">
        <v>100</v>
      </c>
      <c r="CH129" t="s" s="40">
        <v>99</v>
      </c>
      <c r="CI129" t="s" s="40">
        <v>100</v>
      </c>
      <c r="CJ129" t="s" s="40">
        <v>99</v>
      </c>
      <c r="CK129" t="s" s="40">
        <v>100</v>
      </c>
      <c r="CL129" t="s" s="40">
        <v>99</v>
      </c>
      <c r="CM129" t="s" s="40">
        <v>100</v>
      </c>
      <c r="CN129" t="s" s="40">
        <v>99</v>
      </c>
      <c r="CO129" t="s" s="40">
        <v>100</v>
      </c>
      <c r="CP129" t="s" s="40">
        <v>99</v>
      </c>
      <c r="CQ129" t="s" s="40">
        <v>100</v>
      </c>
      <c r="CR129" t="s" s="40">
        <v>99</v>
      </c>
      <c r="CS129" t="s" s="40">
        <v>100</v>
      </c>
      <c r="CT129" t="s" s="40">
        <v>99</v>
      </c>
      <c r="CU129" t="s" s="40">
        <v>100</v>
      </c>
      <c r="CV129" t="s" s="40">
        <v>99</v>
      </c>
      <c r="CW129" t="s" s="40">
        <v>100</v>
      </c>
      <c r="CX129" t="s" s="40">
        <v>99</v>
      </c>
      <c r="CY129" t="s" s="40">
        <v>100</v>
      </c>
      <c r="CZ129" t="s" s="40">
        <v>99</v>
      </c>
      <c r="DA129" t="s" s="40">
        <v>100</v>
      </c>
      <c r="DB129" t="s" s="40">
        <v>99</v>
      </c>
      <c r="DC129" t="s" s="40">
        <v>100</v>
      </c>
      <c r="DD129" t="s" s="40">
        <v>99</v>
      </c>
      <c r="DE129" t="s" s="40">
        <v>100</v>
      </c>
      <c r="DF129" t="s" s="40">
        <v>99</v>
      </c>
      <c r="DG129" t="s" s="40">
        <v>100</v>
      </c>
      <c r="DH129" t="s" s="40">
        <v>99</v>
      </c>
      <c r="DI129" t="s" s="40">
        <v>100</v>
      </c>
      <c r="DJ129" t="s" s="40">
        <v>99</v>
      </c>
      <c r="DK129" t="s" s="40">
        <v>100</v>
      </c>
      <c r="DL129" t="s" s="40">
        <v>99</v>
      </c>
      <c r="DM129" t="s" s="40">
        <v>100</v>
      </c>
      <c r="DN129" s="34"/>
      <c r="DO129" t="s" s="40">
        <v>104</v>
      </c>
      <c r="DP129" t="s" s="40">
        <v>105</v>
      </c>
      <c r="DQ129" s="69"/>
    </row>
    <row r="130" ht="20.35" customHeight="1">
      <c r="A130" s="71">
        <v>1910</v>
      </c>
      <c r="B130" s="73">
        <v>21.9219219219219</v>
      </c>
      <c r="C130" s="52">
        <v>21.7558558558559</v>
      </c>
      <c r="D130" s="52">
        <v>18.8888888888889</v>
      </c>
      <c r="E130" s="52">
        <v>19.7897222222222</v>
      </c>
      <c r="F130" s="52">
        <v>18.6301369863014</v>
      </c>
      <c r="G130" s="52">
        <v>26.5690410958904</v>
      </c>
      <c r="H130" s="52">
        <v>12.5698324022346</v>
      </c>
      <c r="I130" s="52">
        <v>19.5195530726257</v>
      </c>
      <c r="J130" s="52">
        <v>19.3370165745856</v>
      </c>
      <c r="K130" s="52">
        <v>29.8883977900552</v>
      </c>
      <c r="L130" s="52">
        <v>18.1184668989547</v>
      </c>
      <c r="M130" s="52">
        <v>27.3641114982578</v>
      </c>
      <c r="N130" s="52">
        <v>16.7582417582418</v>
      </c>
      <c r="O130" s="52">
        <v>20.7667582417582</v>
      </c>
      <c r="P130" s="52">
        <v>15.1098901098901</v>
      </c>
      <c r="Q130" s="52">
        <v>31.9587912087912</v>
      </c>
      <c r="R130" s="52">
        <v>20</v>
      </c>
      <c r="S130" s="52">
        <v>26.9938888888889</v>
      </c>
      <c r="T130" s="52">
        <v>12.3626373626374</v>
      </c>
      <c r="U130" s="52">
        <v>32.375</v>
      </c>
      <c r="V130" s="52">
        <v>14.2857142857143</v>
      </c>
      <c r="W130" s="52">
        <v>28.8098901098901</v>
      </c>
      <c r="X130" s="52">
        <v>14.8351648351648</v>
      </c>
      <c r="Y130" s="52">
        <v>19.5104395604396</v>
      </c>
      <c r="Z130" s="52">
        <v>11.8980169971671</v>
      </c>
      <c r="AA130" s="52">
        <v>23.9529745042493</v>
      </c>
      <c r="AB130" s="52">
        <v>19.2837465564738</v>
      </c>
      <c r="AC130" s="52">
        <v>16.9738292011019</v>
      </c>
      <c r="AD130" s="52">
        <v>15.1260504201681</v>
      </c>
      <c r="AE130" s="52">
        <v>27.6299719887955</v>
      </c>
      <c r="AF130" s="52">
        <v>19.1977077363897</v>
      </c>
      <c r="AG130" s="52">
        <v>26.7214899713467</v>
      </c>
      <c r="AH130" s="52">
        <v>17.6966292134831</v>
      </c>
      <c r="AI130" s="52">
        <v>29.3511235955056</v>
      </c>
      <c r="AJ130" s="52">
        <v>17.1270718232044</v>
      </c>
      <c r="AK130" s="52">
        <v>24.4279005524862</v>
      </c>
      <c r="AL130" s="52">
        <v>15.0684931506849</v>
      </c>
      <c r="AM130" s="52">
        <v>30.9016438356164</v>
      </c>
      <c r="AN130" s="52">
        <v>20.3296703296703</v>
      </c>
      <c r="AO130" s="52">
        <v>22.2909340659341</v>
      </c>
      <c r="AP130" s="52">
        <v>19.9445983379501</v>
      </c>
      <c r="AQ130" s="52">
        <v>17.319944598338</v>
      </c>
      <c r="AR130" s="52">
        <v>15.7458563535912</v>
      </c>
      <c r="AS130" s="52">
        <v>21.2058011049724</v>
      </c>
      <c r="AT130" s="52">
        <v>15.1515151515152</v>
      </c>
      <c r="AU130" s="52">
        <v>18.503305785124</v>
      </c>
      <c r="AV130" s="52">
        <v>16.6189111747851</v>
      </c>
      <c r="AW130" s="52">
        <v>27.343553008596</v>
      </c>
      <c r="AX130" s="52">
        <v>17.1348314606742</v>
      </c>
      <c r="AY130" s="52">
        <v>31.8671348314607</v>
      </c>
      <c r="AZ130" s="52">
        <v>16.4835164835165</v>
      </c>
      <c r="BA130" s="52">
        <v>24.8494505494505</v>
      </c>
      <c r="BB130" s="52">
        <v>16.0220994475138</v>
      </c>
      <c r="BC130" s="52">
        <v>31.4209944751381</v>
      </c>
      <c r="BD130" s="52">
        <v>21.7032967032967</v>
      </c>
      <c r="BE130" s="52">
        <v>22.5453296703297</v>
      </c>
      <c r="BF130" s="52">
        <v>20.5479452054795</v>
      </c>
      <c r="BG130" s="52">
        <v>23.9545205479452</v>
      </c>
      <c r="BH130" s="52">
        <v>17.0798898071625</v>
      </c>
      <c r="BI130" s="52">
        <v>21.3831955922865</v>
      </c>
      <c r="BJ130" s="52">
        <v>17.8272980501393</v>
      </c>
      <c r="BK130" s="52">
        <v>22.1284122562674</v>
      </c>
      <c r="BL130" s="52">
        <v>16.2534435261708</v>
      </c>
      <c r="BM130" s="52">
        <v>16.8333333333333</v>
      </c>
      <c r="BN130" s="52">
        <v>15.5555555555556</v>
      </c>
      <c r="BO130" s="52">
        <v>30.6175</v>
      </c>
      <c r="BP130" s="52">
        <v>20.3296703296703</v>
      </c>
      <c r="BQ130" s="52">
        <v>16.0931318681319</v>
      </c>
      <c r="BR130" s="52">
        <v>17.5977653631285</v>
      </c>
      <c r="BS130" s="52">
        <v>25.4622905027933</v>
      </c>
      <c r="BT130" s="52">
        <v>18.9041095890411</v>
      </c>
      <c r="BU130" s="52">
        <v>34.7202739726027</v>
      </c>
      <c r="BV130" s="52">
        <v>17.2602739726027</v>
      </c>
      <c r="BW130" s="52">
        <v>26.5142465753425</v>
      </c>
      <c r="BX130" s="52">
        <v>15.8904109589041</v>
      </c>
      <c r="BY130" s="52">
        <v>19.5558904109589</v>
      </c>
      <c r="BZ130" s="52">
        <v>20.6043956043956</v>
      </c>
      <c r="CA130" s="52">
        <v>24.0368131868132</v>
      </c>
      <c r="CB130" s="52">
        <v>19.2200557103064</v>
      </c>
      <c r="CC130" s="52">
        <v>26.6345403899721</v>
      </c>
      <c r="CD130" s="52">
        <v>18.3333333333333</v>
      </c>
      <c r="CE130" s="52">
        <v>20.0463888888889</v>
      </c>
      <c r="CF130" s="52">
        <v>17.0798898071625</v>
      </c>
      <c r="CG130" s="52">
        <v>32.9074380165289</v>
      </c>
      <c r="CH130" s="52">
        <v>20.0647249190939</v>
      </c>
      <c r="CI130" s="52">
        <v>32.7045307443366</v>
      </c>
      <c r="CJ130" s="52">
        <v>12.8767123287671</v>
      </c>
      <c r="CK130" s="52">
        <v>23.4186301369863</v>
      </c>
      <c r="CL130" s="52">
        <v>15.1098901098901</v>
      </c>
      <c r="CM130" s="52">
        <v>20.2695054945055</v>
      </c>
      <c r="CN130" s="52">
        <v>23.3516483516484</v>
      </c>
      <c r="CO130" s="52">
        <v>22.6686813186813</v>
      </c>
      <c r="CP130" s="52">
        <v>18.941504178273</v>
      </c>
      <c r="CQ130" s="52">
        <v>32.2512534818942</v>
      </c>
      <c r="CR130" s="52">
        <v>18.6813186813187</v>
      </c>
      <c r="CS130" s="52">
        <v>17.9241758241758</v>
      </c>
      <c r="CT130" s="52">
        <v>17.3076923076923</v>
      </c>
      <c r="CU130" s="52">
        <v>19.9634615384615</v>
      </c>
      <c r="CV130" s="52">
        <v>15.1098901098901</v>
      </c>
      <c r="CW130" s="52">
        <v>22.0010989010989</v>
      </c>
      <c r="CX130" s="52">
        <v>17.5824175824176</v>
      </c>
      <c r="CY130" s="52">
        <v>23.1637362637363</v>
      </c>
      <c r="CZ130" s="52"/>
      <c r="DA130" s="52"/>
      <c r="DB130" s="52">
        <v>16.5289256198347</v>
      </c>
      <c r="DC130" s="52">
        <v>26.4520661157025</v>
      </c>
      <c r="DD130" s="52">
        <v>21.6393442622951</v>
      </c>
      <c r="DE130" s="52">
        <v>22.2439344262295</v>
      </c>
      <c r="DF130" s="52">
        <v>13.1868131868132</v>
      </c>
      <c r="DG130" s="52">
        <v>26.364010989011</v>
      </c>
      <c r="DH130" s="52">
        <v>16.1643835616438</v>
      </c>
      <c r="DI130" s="52">
        <v>22.018904109589</v>
      </c>
      <c r="DJ130" s="52">
        <v>16.2087912087912</v>
      </c>
      <c r="DK130" s="52">
        <v>16.5901098901099</v>
      </c>
      <c r="DL130" s="52">
        <v>17.0028818443804</v>
      </c>
      <c r="DM130" s="52">
        <v>23.385590778098</v>
      </c>
      <c r="DN130" s="32"/>
      <c r="DO130" s="52">
        <f>SUM(SUM(B130,D130,F130,H130,J130,L130,N130,P130,R130,T130,V130,X130,Z130,AB130,AD130,AF130,AH130,AJ130,AL130,AN130,AP130,AR130,AT130,AV130,AX130,AZ130,BB130,BD130,BF130,BH130),BJ130,BL130,BN130,BP130,BR130,BT130,BV130,BX130,BZ130,CB130,CD130,CF130,CH130,CJ130,CL130,CN130,CP130,CR130,CT130,CV130,CX130,CZ130,DB130,DD130,DF130,DH130,DJ130,DL130)/58</f>
        <v>17.3612438321127</v>
      </c>
      <c r="DP130" s="52">
        <f>SUM(SUM(C130,E130,G130,I130,K130,M130,O130,Q130,S130,U130,W130,Y130,AA130,AC130,AE130,AG130,AI130,AK130,AM130,AO130,AQ130,AS130,AU130,AW130,AY130,BA130,BC130,BE130,BG130,BI130),BK130,BM130,BO130,BQ130,BS130,BU130,BW130,BY130,CA130,CC130,CE130,CG130,CI130,CK130,CM130,CO130,CQ130,CS130,CU130,CW130,CY130,DA130,DC130,DE130,DG130,DI130,DK130,DM130)/58</f>
        <v>24.4721841550456</v>
      </c>
      <c r="DQ130" s="69"/>
    </row>
    <row r="131" ht="20.35" customHeight="1">
      <c r="A131" s="71">
        <v>1911</v>
      </c>
      <c r="B131" s="73">
        <v>18.3561643835616</v>
      </c>
      <c r="C131" s="52">
        <v>21.4652054794521</v>
      </c>
      <c r="D131" s="52">
        <v>19.7260273972603</v>
      </c>
      <c r="E131" s="52">
        <v>19.4975342465753</v>
      </c>
      <c r="F131" s="52">
        <v>13.972602739726</v>
      </c>
      <c r="G131" s="52">
        <v>27.692602739726</v>
      </c>
      <c r="H131" s="52">
        <v>13.1578947368421</v>
      </c>
      <c r="I131" s="52">
        <v>18.3906432748538</v>
      </c>
      <c r="J131" s="52">
        <v>17.1270718232044</v>
      </c>
      <c r="K131" s="52">
        <v>30.0773480662983</v>
      </c>
      <c r="L131" s="52">
        <v>18.6813186813187</v>
      </c>
      <c r="M131" s="52">
        <v>26.7269230769231</v>
      </c>
      <c r="N131" s="52">
        <v>16.2534435261708</v>
      </c>
      <c r="O131" s="52">
        <v>21.2190082644628</v>
      </c>
      <c r="P131" s="52">
        <v>13.6986301369863</v>
      </c>
      <c r="Q131" s="52">
        <v>31.1621917808219</v>
      </c>
      <c r="R131" s="52">
        <v>17.3076923076923</v>
      </c>
      <c r="S131" s="52">
        <v>26.9835164835165</v>
      </c>
      <c r="T131" s="52">
        <v>14.7945205479452</v>
      </c>
      <c r="U131" s="52">
        <v>31.8652054794521</v>
      </c>
      <c r="V131" s="52">
        <v>21.3698630136986</v>
      </c>
      <c r="W131" s="52">
        <v>28.7890410958904</v>
      </c>
      <c r="X131" s="52">
        <v>16.1111111111111</v>
      </c>
      <c r="Y131" s="52">
        <v>19.4491666666667</v>
      </c>
      <c r="Z131" s="52">
        <v>19.8347107438017</v>
      </c>
      <c r="AA131" s="52">
        <v>23.6250688705234</v>
      </c>
      <c r="AB131" s="52">
        <v>19.2837465564738</v>
      </c>
      <c r="AC131" s="52">
        <v>16.2137741046832</v>
      </c>
      <c r="AD131" s="52">
        <v>15.6593406593407</v>
      </c>
      <c r="AE131" s="52">
        <v>27.414010989011</v>
      </c>
      <c r="AF131" s="52">
        <v>17.2205438066465</v>
      </c>
      <c r="AG131" s="52">
        <v>27.4519637462236</v>
      </c>
      <c r="AH131" s="52">
        <v>19.047619047619</v>
      </c>
      <c r="AI131" s="52">
        <v>29.8232492997199</v>
      </c>
      <c r="AJ131" s="52">
        <v>20.8219178082192</v>
      </c>
      <c r="AK131" s="52">
        <v>23.5764383561644</v>
      </c>
      <c r="AL131" s="52">
        <v>14.2857142857143</v>
      </c>
      <c r="AM131" s="52">
        <v>30.7673076923077</v>
      </c>
      <c r="AN131" s="52">
        <v>20.6043956043956</v>
      </c>
      <c r="AO131" s="52">
        <v>21.9818681318681</v>
      </c>
      <c r="AP131" s="52">
        <v>16.2534435261708</v>
      </c>
      <c r="AQ131" s="52">
        <v>17.1429752066116</v>
      </c>
      <c r="AR131" s="52">
        <v>20.8219178082192</v>
      </c>
      <c r="AS131" s="52">
        <v>21.0104109589041</v>
      </c>
      <c r="AT131" s="52">
        <v>15.4269972451791</v>
      </c>
      <c r="AU131" s="52">
        <v>18.2903581267218</v>
      </c>
      <c r="AV131" s="52">
        <v>23.4806629834254</v>
      </c>
      <c r="AW131" s="52">
        <v>27.9596685082873</v>
      </c>
      <c r="AX131" s="52">
        <v>20.2739726027397</v>
      </c>
      <c r="AY131" s="52">
        <v>31.4350684931507</v>
      </c>
      <c r="AZ131" s="52">
        <v>17.8082191780822</v>
      </c>
      <c r="BA131" s="52">
        <v>24.6591780821918</v>
      </c>
      <c r="BB131" s="52">
        <v>20.0549450549451</v>
      </c>
      <c r="BC131" s="52">
        <v>32.2321428571429</v>
      </c>
      <c r="BD131" s="52">
        <v>22.7544910179641</v>
      </c>
      <c r="BE131" s="52">
        <v>22.4305389221557</v>
      </c>
      <c r="BF131" s="52">
        <v>20.5479452054795</v>
      </c>
      <c r="BG131" s="52">
        <v>24.7942465753425</v>
      </c>
      <c r="BH131" s="52">
        <v>20</v>
      </c>
      <c r="BI131" s="52">
        <v>21.9356164383562</v>
      </c>
      <c r="BJ131" s="52">
        <v>18.0790960451977</v>
      </c>
      <c r="BK131" s="52">
        <v>22.0937853107345</v>
      </c>
      <c r="BL131" s="52">
        <v>19.2307692307692</v>
      </c>
      <c r="BM131" s="52">
        <v>16.5799450549451</v>
      </c>
      <c r="BN131" s="52">
        <v>14.3250688705234</v>
      </c>
      <c r="BO131" s="52">
        <v>31.3592286501377</v>
      </c>
      <c r="BP131" s="52">
        <v>18.6301369863014</v>
      </c>
      <c r="BQ131" s="52">
        <v>15.9706849315068</v>
      </c>
      <c r="BR131" s="52">
        <v>18.2825484764543</v>
      </c>
      <c r="BS131" s="52">
        <v>25.7232686980609</v>
      </c>
      <c r="BT131" s="52">
        <v>15.0684931506849</v>
      </c>
      <c r="BU131" s="52">
        <v>34.9156164383562</v>
      </c>
      <c r="BV131" s="52">
        <v>18.9041095890411</v>
      </c>
      <c r="BW131" s="52">
        <v>27.4802739726027</v>
      </c>
      <c r="BX131" s="52">
        <v>14.2465753424658</v>
      </c>
      <c r="BY131" s="52">
        <v>18.7706849315068</v>
      </c>
      <c r="BZ131" s="52">
        <v>25.2747252747253</v>
      </c>
      <c r="CA131" s="52">
        <v>23.7401098901099</v>
      </c>
      <c r="CB131" s="52">
        <v>14.2857142857143</v>
      </c>
      <c r="CC131" s="52">
        <v>26.8541528239203</v>
      </c>
      <c r="CD131" s="52">
        <v>19.4520547945205</v>
      </c>
      <c r="CE131" s="52">
        <v>20.0172602739726</v>
      </c>
      <c r="CF131" s="52">
        <v>18.956043956044</v>
      </c>
      <c r="CG131" s="52">
        <v>31.9175824175824</v>
      </c>
      <c r="CH131" s="52">
        <v>18.6588921282799</v>
      </c>
      <c r="CI131" s="52">
        <v>32.8096209912536</v>
      </c>
      <c r="CJ131" s="52">
        <v>17.2602739726027</v>
      </c>
      <c r="CK131" s="52">
        <v>23.0934246575342</v>
      </c>
      <c r="CL131" s="52">
        <v>14.2465753424658</v>
      </c>
      <c r="CM131" s="52">
        <v>20.3676712328767</v>
      </c>
      <c r="CN131" s="52">
        <v>22.4657534246575</v>
      </c>
      <c r="CO131" s="52">
        <v>22.3832876712329</v>
      </c>
      <c r="CP131" s="52">
        <v>17.8082191780822</v>
      </c>
      <c r="CQ131" s="52">
        <v>32.0649315068493</v>
      </c>
      <c r="CR131" s="52">
        <v>20.5555555555556</v>
      </c>
      <c r="CS131" s="52">
        <v>17.9633333333333</v>
      </c>
      <c r="CT131" s="52">
        <v>17.4515235457064</v>
      </c>
      <c r="CU131" s="52">
        <v>19.2653739612188</v>
      </c>
      <c r="CV131" s="52">
        <v>15.3846153846154</v>
      </c>
      <c r="CW131" s="52">
        <v>22.5489010989011</v>
      </c>
      <c r="CX131" s="52">
        <v>12.8767123287671</v>
      </c>
      <c r="CY131" s="52">
        <v>23.0547945205479</v>
      </c>
      <c r="CZ131" s="52">
        <v>19.2307692307692</v>
      </c>
      <c r="DA131" s="52">
        <v>31.1370879120879</v>
      </c>
      <c r="DB131" s="52">
        <v>14.2465753424658</v>
      </c>
      <c r="DC131" s="52">
        <v>26.2279452054795</v>
      </c>
      <c r="DD131" s="52">
        <v>16.0349854227405</v>
      </c>
      <c r="DE131" s="52">
        <v>21.4046647230321</v>
      </c>
      <c r="DF131" s="52">
        <v>16.2087912087912</v>
      </c>
      <c r="DG131" s="52">
        <v>26.5645604395604</v>
      </c>
      <c r="DH131" s="52">
        <v>18.6301369863014</v>
      </c>
      <c r="DI131" s="52">
        <v>22.1591780821918</v>
      </c>
      <c r="DJ131" s="52">
        <v>20.0549450549451</v>
      </c>
      <c r="DK131" s="52">
        <v>16.2412087912088</v>
      </c>
      <c r="DL131" s="52">
        <v>16.4345403899721</v>
      </c>
      <c r="DM131" s="52">
        <v>23.3242339832869</v>
      </c>
      <c r="DN131" s="32"/>
      <c r="DO131" s="52">
        <f>SUM(SUM(B131,D131,F131,H131,J131,L131,N131,P131,R131,T131,V131,X131,Z131,AB131,AD131,AF131,AH131,AJ131,AL131,AN131,AP131,AR131,AT131,AV131,AX131,AZ131,BB131,BD131,BF131,BH131),BJ131,BL131,BN131,BP131,BR131,BT131,BV131,BX131,BZ131,CB131,CD131,CF131,CH131,CJ131,CL131,CN131,CP131,CR131,CT131,CV131,CX131,CZ131,DB131,DD131,DF131,DH131,DJ131,DL131)/58</f>
        <v>17.8796745523982</v>
      </c>
      <c r="DP131" s="52">
        <f>SUM(SUM(C131,E131,G131,I131,K131,M131,O131,Q131,S131,U131,W131,Y131,AA131,AC131,AE131,AG131,AI131,AK131,AM131,AO131,AQ131,AS131,AU131,AW131,AY131,BA131,BC131,BE131,BG131,BI131),BK131,BM131,BO131,BQ131,BS131,BU131,BW131,BY131,CA131,CC131,CE131,CG131,CI131,CK131,CM131,CO131,CQ131,CS131,CU131,CW131,CY131,DA131,DC131,DE131,DG131,DI131,DK131,DM131)/58</f>
        <v>24.518880750311</v>
      </c>
      <c r="DQ131" s="69"/>
    </row>
    <row r="132" ht="20.35" customHeight="1">
      <c r="A132" s="71">
        <v>1912</v>
      </c>
      <c r="B132" s="73">
        <v>19.1256830601093</v>
      </c>
      <c r="C132" s="52">
        <v>21.8363387978142</v>
      </c>
      <c r="D132" s="52">
        <v>18.3561643835616</v>
      </c>
      <c r="E132" s="52">
        <v>19.4687671232877</v>
      </c>
      <c r="F132" s="52">
        <v>19.7260273972603</v>
      </c>
      <c r="G132" s="52">
        <v>27.66</v>
      </c>
      <c r="H132" s="52">
        <v>12.1387283236994</v>
      </c>
      <c r="I132" s="52">
        <v>19.7089595375723</v>
      </c>
      <c r="J132" s="52">
        <v>21.6524216524217</v>
      </c>
      <c r="K132" s="52">
        <v>30.5569800569801</v>
      </c>
      <c r="L132" s="52">
        <v>19.0082644628099</v>
      </c>
      <c r="M132" s="52">
        <v>27.3096418732782</v>
      </c>
      <c r="N132" s="52">
        <v>19.060773480663</v>
      </c>
      <c r="O132" s="52">
        <v>21.9878453038674</v>
      </c>
      <c r="P132" s="52">
        <v>17.9558011049724</v>
      </c>
      <c r="Q132" s="52">
        <v>31.5754143646409</v>
      </c>
      <c r="R132" s="52">
        <v>20.2739726027397</v>
      </c>
      <c r="S132" s="52">
        <v>27.1572602739726</v>
      </c>
      <c r="T132" s="52">
        <v>20.2739726027397</v>
      </c>
      <c r="U132" s="52">
        <v>32.8884931506849</v>
      </c>
      <c r="V132" s="52">
        <v>19.6132596685083</v>
      </c>
      <c r="W132" s="52">
        <v>29.239226519337</v>
      </c>
      <c r="X132" s="52">
        <v>19.1780821917808</v>
      </c>
      <c r="Y132" s="52">
        <v>19.4279452054795</v>
      </c>
      <c r="Z132" s="52">
        <v>14.6408839779006</v>
      </c>
      <c r="AA132" s="52">
        <v>23.7756906077348</v>
      </c>
      <c r="AB132" s="52">
        <v>20.7650273224044</v>
      </c>
      <c r="AC132" s="52">
        <v>16.7092896174863</v>
      </c>
      <c r="AD132" s="52">
        <v>18.5792349726776</v>
      </c>
      <c r="AE132" s="52">
        <v>27.5893442622951</v>
      </c>
      <c r="AF132" s="52">
        <v>14.3712574850299</v>
      </c>
      <c r="AG132" s="52">
        <v>28.1589820359281</v>
      </c>
      <c r="AH132" s="52">
        <v>20.2247191011236</v>
      </c>
      <c r="AI132" s="52">
        <v>30.4794943820225</v>
      </c>
      <c r="AJ132" s="52">
        <v>19.9453551912568</v>
      </c>
      <c r="AK132" s="52">
        <v>25.1860655737705</v>
      </c>
      <c r="AL132" s="52">
        <v>16.120218579235</v>
      </c>
      <c r="AM132" s="52">
        <v>31.0256830601093</v>
      </c>
      <c r="AN132" s="52">
        <v>22.8021978021978</v>
      </c>
      <c r="AO132" s="52">
        <v>22.4489010989011</v>
      </c>
      <c r="AP132" s="52">
        <v>21.3450292397661</v>
      </c>
      <c r="AQ132" s="52">
        <v>17.3260233918129</v>
      </c>
      <c r="AR132" s="52">
        <v>17.0520231213873</v>
      </c>
      <c r="AS132" s="52">
        <v>21.7251445086705</v>
      </c>
      <c r="AT132" s="52">
        <v>11.2637362637363</v>
      </c>
      <c r="AU132" s="52">
        <v>18.4282967032967</v>
      </c>
      <c r="AV132" s="52">
        <v>17.5824175824176</v>
      </c>
      <c r="AW132" s="52">
        <v>28.6648351648352</v>
      </c>
      <c r="AX132" s="52">
        <v>17.1270718232044</v>
      </c>
      <c r="AY132" s="52">
        <v>32.5591160220994</v>
      </c>
      <c r="AZ132" s="52">
        <v>17.4863387978142</v>
      </c>
      <c r="BA132" s="52">
        <v>24.6571038251366</v>
      </c>
      <c r="BB132" s="52">
        <v>19.1256830601093</v>
      </c>
      <c r="BC132" s="52">
        <v>32.4341530054645</v>
      </c>
      <c r="BD132" s="52">
        <v>17.7595628415301</v>
      </c>
      <c r="BE132" s="52">
        <v>23.7852459016393</v>
      </c>
      <c r="BF132" s="52">
        <v>21.0382513661202</v>
      </c>
      <c r="BG132" s="52">
        <v>25.4256830601093</v>
      </c>
      <c r="BH132" s="52">
        <v>18.956043956044</v>
      </c>
      <c r="BI132" s="52">
        <v>22.3912087912088</v>
      </c>
      <c r="BJ132" s="52">
        <v>17.1745152354571</v>
      </c>
      <c r="BK132" s="52">
        <v>22.2382271468144</v>
      </c>
      <c r="BL132" s="52">
        <v>18.9041095890411</v>
      </c>
      <c r="BM132" s="52">
        <v>16.7805479452055</v>
      </c>
      <c r="BN132" s="52">
        <v>18.8524590163934</v>
      </c>
      <c r="BO132" s="52">
        <v>32.0286885245902</v>
      </c>
      <c r="BP132" s="52">
        <v>18.0327868852459</v>
      </c>
      <c r="BQ132" s="52">
        <v>15.774043715847</v>
      </c>
      <c r="BR132" s="52">
        <v>18.4357541899441</v>
      </c>
      <c r="BS132" s="52">
        <v>25.6385474860335</v>
      </c>
      <c r="BT132" s="52">
        <v>17.7595628415301</v>
      </c>
      <c r="BU132" s="52">
        <v>35.0232240437158</v>
      </c>
      <c r="BV132" s="52">
        <v>15.3846153846154</v>
      </c>
      <c r="BW132" s="52">
        <v>27.6027472527473</v>
      </c>
      <c r="BX132" s="52">
        <v>13.1147540983607</v>
      </c>
      <c r="BY132" s="52">
        <v>19.1803278688525</v>
      </c>
      <c r="BZ132" s="52">
        <v>18.3150183150183</v>
      </c>
      <c r="CA132" s="52">
        <v>24.9029304029304</v>
      </c>
      <c r="CB132" s="52">
        <v>14.6067415730337</v>
      </c>
      <c r="CC132" s="52">
        <v>27.9904494382022</v>
      </c>
      <c r="CD132" s="52">
        <v>18.429003021148</v>
      </c>
      <c r="CE132" s="52">
        <v>20.2658610271903</v>
      </c>
      <c r="CF132" s="52">
        <v>17.6795580110497</v>
      </c>
      <c r="CG132" s="52">
        <v>32.9102209944751</v>
      </c>
      <c r="CH132" s="52">
        <v>19.4986072423398</v>
      </c>
      <c r="CI132" s="52">
        <v>33.8066852367688</v>
      </c>
      <c r="CJ132" s="52">
        <v>18.0327868852459</v>
      </c>
      <c r="CK132" s="52">
        <v>23.7693989071038</v>
      </c>
      <c r="CL132" s="52">
        <v>17.5977653631285</v>
      </c>
      <c r="CM132" s="52">
        <v>20.9075418994413</v>
      </c>
      <c r="CN132" s="52">
        <v>23.5616438356164</v>
      </c>
      <c r="CO132" s="52">
        <v>22.6802739726027</v>
      </c>
      <c r="CP132" s="52">
        <v>18.3060109289617</v>
      </c>
      <c r="CQ132" s="52">
        <v>33.5237704918033</v>
      </c>
      <c r="CR132" s="52">
        <v>20.3296703296703</v>
      </c>
      <c r="CS132" s="52">
        <v>18.2271978021978</v>
      </c>
      <c r="CT132" s="52">
        <v>15.3005464480874</v>
      </c>
      <c r="CU132" s="52">
        <v>19.6967213114754</v>
      </c>
      <c r="CV132" s="52">
        <v>17.2131147540984</v>
      </c>
      <c r="CW132" s="52">
        <v>22.9743169398907</v>
      </c>
      <c r="CX132" s="52">
        <v>15.8469945355191</v>
      </c>
      <c r="CY132" s="52">
        <v>23.1806010928962</v>
      </c>
      <c r="CZ132" s="52">
        <v>17.9775280898876</v>
      </c>
      <c r="DA132" s="52">
        <v>31.7252808988764</v>
      </c>
      <c r="DB132" s="52">
        <v>20.2185792349727</v>
      </c>
      <c r="DC132" s="52">
        <v>27.1715846994536</v>
      </c>
      <c r="DD132" s="52">
        <v>19.3181818181818</v>
      </c>
      <c r="DE132" s="52">
        <v>22.8372159090909</v>
      </c>
      <c r="DF132" s="52">
        <v>17.2602739726027</v>
      </c>
      <c r="DG132" s="52">
        <v>27.5882191780822</v>
      </c>
      <c r="DH132" s="52">
        <v>16.7130919220056</v>
      </c>
      <c r="DI132" s="52">
        <v>22.7303621169916</v>
      </c>
      <c r="DJ132" s="52">
        <v>21.3698630136986</v>
      </c>
      <c r="DK132" s="52">
        <v>16.3005479452055</v>
      </c>
      <c r="DL132" s="52">
        <v>18.8202247191011</v>
      </c>
      <c r="DM132" s="52">
        <v>23.9393258426966</v>
      </c>
      <c r="DN132" s="32"/>
      <c r="DO132" s="52">
        <f>SUM(SUM(B132,D132,F132,H132,J132,L132,N132,P132,R132,T132,V132,X132,Z132,AB132,AD132,AF132,AH132,AJ132,AL132,AN132,AP132,AR132,AT132,AV132,AX132,AZ132,BB132,BD132,BF132,BH132),BJ132,BL132,BN132,BP132,BR132,BT132,BV132,BX132,BZ132,CB132,CD132,CF132,CH132,CJ132,CL132,CN132,CP132,CR132,CT132,CV132,CX132,CZ132,DB132,DD132,DF132,DH132,DJ132,DL132)/58</f>
        <v>18.2172752529168</v>
      </c>
      <c r="DP132" s="52">
        <f>SUM(SUM(C132,E132,G132,I132,K132,M132,O132,Q132,S132,U132,W132,Y132,AA132,AC132,AE132,AG132,AI132,AK132,AM132,AO132,AQ132,AS132,AU132,AW132,AY132,BA132,BC132,BE132,BG132,BI132),BK132,BM132,BO132,BQ132,BS132,BU132,BW132,BY132,CA132,CC132,CE132,CG132,CI132,CK132,CM132,CO132,CQ132,CS132,CU132,CW132,CY132,DA132,DC132,DE132,DG132,DI132,DK132,DM132)/58</f>
        <v>25.0514136777693</v>
      </c>
      <c r="DQ132" s="69"/>
    </row>
    <row r="133" ht="20.35" customHeight="1">
      <c r="A133" s="71">
        <v>1913</v>
      </c>
      <c r="B133" s="73">
        <v>20.7182320441989</v>
      </c>
      <c r="C133" s="52">
        <v>21.7328729281768</v>
      </c>
      <c r="D133" s="52">
        <v>22.2527472527473</v>
      </c>
      <c r="E133" s="52">
        <v>19.068956043956</v>
      </c>
      <c r="F133" s="52">
        <v>17.3076923076923</v>
      </c>
      <c r="G133" s="52">
        <v>27.0648351648352</v>
      </c>
      <c r="H133" s="52">
        <v>19.4690265486726</v>
      </c>
      <c r="I133" s="52">
        <v>19.4206489675516</v>
      </c>
      <c r="J133" s="52">
        <v>15.5339805825243</v>
      </c>
      <c r="K133" s="52">
        <v>27.3684466019417</v>
      </c>
      <c r="L133" s="52">
        <v>20.8791208791209</v>
      </c>
      <c r="M133" s="52">
        <v>26.7181318681319</v>
      </c>
      <c r="N133" s="52">
        <v>18.3844011142061</v>
      </c>
      <c r="O133" s="52">
        <v>20.7818941504178</v>
      </c>
      <c r="P133" s="52">
        <v>19.1780821917808</v>
      </c>
      <c r="Q133" s="52">
        <v>30.7</v>
      </c>
      <c r="R133" s="52">
        <v>15.7458563535912</v>
      </c>
      <c r="S133" s="52">
        <v>26.7649171270718</v>
      </c>
      <c r="T133" s="52">
        <v>17.0798898071625</v>
      </c>
      <c r="U133" s="52">
        <v>32.1068870523416</v>
      </c>
      <c r="V133" s="52">
        <v>22.0994475138122</v>
      </c>
      <c r="W133" s="52">
        <v>28.9558011049724</v>
      </c>
      <c r="X133" s="52">
        <v>18.3561643835616</v>
      </c>
      <c r="Y133" s="52">
        <v>19.3457534246575</v>
      </c>
      <c r="Z133" s="52">
        <v>17.1270718232044</v>
      </c>
      <c r="AA133" s="52">
        <v>22.8842541436464</v>
      </c>
      <c r="AB133" s="52">
        <v>17.1270718232044</v>
      </c>
      <c r="AC133" s="52">
        <v>16.460773480663</v>
      </c>
      <c r="AD133" s="52">
        <v>17.8082191780822</v>
      </c>
      <c r="AE133" s="52">
        <v>27.6687671232877</v>
      </c>
      <c r="AF133" s="52">
        <v>17.6811594202899</v>
      </c>
      <c r="AG133" s="52">
        <v>26.588115942029</v>
      </c>
      <c r="AH133" s="52">
        <v>19.060773480663</v>
      </c>
      <c r="AI133" s="52">
        <v>29.1696132596685</v>
      </c>
      <c r="AJ133" s="52">
        <v>19.7771587743733</v>
      </c>
      <c r="AK133" s="52">
        <v>25.0175487465181</v>
      </c>
      <c r="AL133" s="52">
        <v>18.3561643835616</v>
      </c>
      <c r="AM133" s="52">
        <v>30.3720547945205</v>
      </c>
      <c r="AN133" s="52">
        <v>19.1780821917808</v>
      </c>
      <c r="AO133" s="52">
        <v>22.4153424657534</v>
      </c>
      <c r="AP133" s="52">
        <v>14.7945205479452</v>
      </c>
      <c r="AQ133" s="52">
        <v>17.7194520547945</v>
      </c>
      <c r="AR133" s="52">
        <v>17.8082191780822</v>
      </c>
      <c r="AS133" s="52">
        <v>21.241095890411</v>
      </c>
      <c r="AT133" s="52">
        <v>15.5124653739612</v>
      </c>
      <c r="AU133" s="52">
        <v>18.6711911357341</v>
      </c>
      <c r="AV133" s="52">
        <v>18.7845303867403</v>
      </c>
      <c r="AW133" s="52">
        <v>27.4533149171271</v>
      </c>
      <c r="AX133" s="52">
        <v>16.8044077134986</v>
      </c>
      <c r="AY133" s="52">
        <v>31.5443526170799</v>
      </c>
      <c r="AZ133" s="52">
        <v>21.0958904109589</v>
      </c>
      <c r="BA133" s="52">
        <v>25.0312328767123</v>
      </c>
      <c r="BB133" s="52">
        <v>20</v>
      </c>
      <c r="BC133" s="52">
        <v>31.3301369863014</v>
      </c>
      <c r="BD133" s="52">
        <v>20.5479452054795</v>
      </c>
      <c r="BE133" s="52">
        <v>22.8150684931507</v>
      </c>
      <c r="BF133" s="52">
        <v>21.2121212121212</v>
      </c>
      <c r="BG133" s="52">
        <v>24.4195592286501</v>
      </c>
      <c r="BH133" s="52">
        <v>19.1135734072022</v>
      </c>
      <c r="BI133" s="52">
        <v>21.2581717451524</v>
      </c>
      <c r="BJ133" s="52">
        <v>19.1011235955056</v>
      </c>
      <c r="BK133" s="52">
        <v>22.2401685393258</v>
      </c>
      <c r="BL133" s="52">
        <v>14.2857142857143</v>
      </c>
      <c r="BM133" s="52">
        <v>16.7318681318681</v>
      </c>
      <c r="BN133" s="52">
        <v>14.2465753424658</v>
      </c>
      <c r="BO133" s="52">
        <v>30.601095890411</v>
      </c>
      <c r="BP133" s="52">
        <v>17.3553719008264</v>
      </c>
      <c r="BQ133" s="52">
        <v>15.6955922865014</v>
      </c>
      <c r="BR133" s="52">
        <v>17.5141242937853</v>
      </c>
      <c r="BS133" s="52">
        <v>25.1268361581921</v>
      </c>
      <c r="BT133" s="52">
        <v>13.972602739726</v>
      </c>
      <c r="BU133" s="52">
        <v>34.3027397260274</v>
      </c>
      <c r="BV133" s="52">
        <v>17.8571428571429</v>
      </c>
      <c r="BW133" s="52">
        <v>27.2895604395604</v>
      </c>
      <c r="BX133" s="52">
        <v>18.9041095890411</v>
      </c>
      <c r="BY133" s="52">
        <v>18.9438356164384</v>
      </c>
      <c r="BZ133" s="52">
        <v>24.9027237354086</v>
      </c>
      <c r="CA133" s="52">
        <v>23.9774319066148</v>
      </c>
      <c r="CB133" s="52">
        <v>16.9014084507042</v>
      </c>
      <c r="CC133" s="52">
        <v>27.3816901408451</v>
      </c>
      <c r="CD133" s="52">
        <v>15.6593406593407</v>
      </c>
      <c r="CE133" s="52">
        <v>19.9947802197802</v>
      </c>
      <c r="CF133" s="52">
        <v>19.5530726256983</v>
      </c>
      <c r="CG133" s="52">
        <v>32.2497206703911</v>
      </c>
      <c r="CH133" s="52">
        <v>17.6966292134831</v>
      </c>
      <c r="CI133" s="52">
        <v>32.6047752808989</v>
      </c>
      <c r="CJ133" s="52">
        <v>14.8760330578512</v>
      </c>
      <c r="CK133" s="52">
        <v>23.297520661157</v>
      </c>
      <c r="CL133" s="52">
        <v>14.404432132964</v>
      </c>
      <c r="CM133" s="52">
        <v>20.4271468144044</v>
      </c>
      <c r="CN133" s="52">
        <v>21.0958904109589</v>
      </c>
      <c r="CO133" s="52">
        <v>22.48</v>
      </c>
      <c r="CP133" s="52">
        <v>17.5342465753425</v>
      </c>
      <c r="CQ133" s="52">
        <v>31.9150684931507</v>
      </c>
      <c r="CR133" s="52">
        <v>16.1643835616438</v>
      </c>
      <c r="CS133" s="52">
        <v>18.0424657534247</v>
      </c>
      <c r="CT133" s="52">
        <v>18.1818181818182</v>
      </c>
      <c r="CU133" s="52">
        <v>19.4099173553719</v>
      </c>
      <c r="CV133" s="52">
        <v>13.7741046831956</v>
      </c>
      <c r="CW133" s="52">
        <v>22.9812672176309</v>
      </c>
      <c r="CX133" s="52">
        <v>17.8082191780822</v>
      </c>
      <c r="CY133" s="52">
        <v>23.241095890411</v>
      </c>
      <c r="CZ133" s="52">
        <v>18.1058495821727</v>
      </c>
      <c r="DA133" s="52">
        <v>30.4805013927577</v>
      </c>
      <c r="DB133" s="52">
        <v>18.3561643835616</v>
      </c>
      <c r="DC133" s="52">
        <v>26.6284931506849</v>
      </c>
      <c r="DD133" s="52">
        <v>17.2701949860724</v>
      </c>
      <c r="DE133" s="52">
        <v>22.2905292479109</v>
      </c>
      <c r="DF133" s="52">
        <v>16.7123287671233</v>
      </c>
      <c r="DG133" s="52">
        <v>26.3082191780822</v>
      </c>
      <c r="DH133" s="52">
        <v>20.1657458563536</v>
      </c>
      <c r="DI133" s="52">
        <v>21.3870165745856</v>
      </c>
      <c r="DJ133" s="52">
        <v>16.2983425414365</v>
      </c>
      <c r="DK133" s="52">
        <v>16.103591160221</v>
      </c>
      <c r="DL133" s="52">
        <v>17.7285318559557</v>
      </c>
      <c r="DM133" s="52">
        <v>23.9094182825485</v>
      </c>
      <c r="DN133" s="32"/>
      <c r="DO133" s="52">
        <f>SUM(SUM(B133,D133,F133,H133,J133,L133,N133,P133,R133,T133,V133,X133,Z133,AB133,AD133,AF133,AH133,AJ133,AL133,AN133,AP133,AR133,AT133,AV133,AX133,AZ133,BB133,BD133,BF133,BH133),BJ133,BL133,BN133,BP133,BR133,BT133,BV133,BX133,BZ133,CB133,CD133,CF133,CH133,CJ133,CL133,CN133,CP133,CR133,CT133,CV133,CX133,CZ133,DB133,DD133,DF133,DH133,DJ133,DL133)/58</f>
        <v>18.0210386298896</v>
      </c>
      <c r="DP133" s="52">
        <f>SUM(SUM(C133,E133,G133,I133,K133,M133,O133,Q133,S133,U133,W133,Y133,AA133,AC133,AE133,AG133,AI133,AK133,AM133,AO133,AQ133,AS133,AU133,AW133,AY133,BA133,BC133,BE133,BG133,BI133),BK133,BM133,BO133,BQ133,BS133,BU133,BW133,BY133,CA133,CC133,CE133,CG133,CI133,CK133,CM133,CO133,CQ133,CS133,CU133,CW133,CY133,DA133,DC133,DE133,DG133,DI133,DK133,DM133)/58</f>
        <v>24.4505437330078</v>
      </c>
      <c r="DQ133" s="69"/>
    </row>
    <row r="134" ht="20.35" customHeight="1">
      <c r="A134" s="71">
        <v>1914</v>
      </c>
      <c r="B134" s="73">
        <v>18.6813186813187</v>
      </c>
      <c r="C134" s="52">
        <v>23.1252747252747</v>
      </c>
      <c r="D134" s="52">
        <v>20.2739726027397</v>
      </c>
      <c r="E134" s="52">
        <v>19.378904109589</v>
      </c>
      <c r="F134" s="52">
        <v>20.6043956043956</v>
      </c>
      <c r="G134" s="52">
        <v>27.5972527472527</v>
      </c>
      <c r="H134" s="52">
        <v>17.4041297935103</v>
      </c>
      <c r="I134" s="52">
        <v>21.2929203539823</v>
      </c>
      <c r="J134" s="52"/>
      <c r="K134" s="52"/>
      <c r="L134" s="52">
        <v>18.1318681318681</v>
      </c>
      <c r="M134" s="52">
        <v>28.1255494505495</v>
      </c>
      <c r="N134" s="52">
        <v>18.5082872928177</v>
      </c>
      <c r="O134" s="52">
        <v>21.9309392265193</v>
      </c>
      <c r="P134" s="52">
        <v>17.5342465753425</v>
      </c>
      <c r="Q134" s="52">
        <v>31.1569863013699</v>
      </c>
      <c r="R134" s="52">
        <v>20.1133144475921</v>
      </c>
      <c r="S134" s="52">
        <v>27.4232294617564</v>
      </c>
      <c r="T134" s="52">
        <v>15.0684931506849</v>
      </c>
      <c r="U134" s="52">
        <v>31.8646575342466</v>
      </c>
      <c r="V134" s="52">
        <v>18.0821917808219</v>
      </c>
      <c r="W134" s="52">
        <v>28.3364383561644</v>
      </c>
      <c r="X134" s="52">
        <v>19.7260273972603</v>
      </c>
      <c r="Y134" s="52">
        <v>19.7668493150685</v>
      </c>
      <c r="Z134" s="52">
        <v>21.1111111111111</v>
      </c>
      <c r="AA134" s="52">
        <v>24.3827777777778</v>
      </c>
      <c r="AB134" s="52">
        <v>17.1270718232044</v>
      </c>
      <c r="AC134" s="52">
        <v>17.2488950276243</v>
      </c>
      <c r="AD134" s="52">
        <v>17.8082191780822</v>
      </c>
      <c r="AE134" s="52">
        <v>27.9369863013699</v>
      </c>
      <c r="AF134" s="52">
        <v>17.3669467787115</v>
      </c>
      <c r="AG134" s="52">
        <v>29.3414565826331</v>
      </c>
      <c r="AH134" s="52">
        <v>22.8412256267409</v>
      </c>
      <c r="AI134" s="52">
        <v>29.1275766016713</v>
      </c>
      <c r="AJ134" s="52">
        <v>18.6968838526912</v>
      </c>
      <c r="AK134" s="52">
        <v>26.7543909348442</v>
      </c>
      <c r="AL134" s="52">
        <v>21.2121212121212</v>
      </c>
      <c r="AM134" s="52">
        <v>30.6099173553719</v>
      </c>
      <c r="AN134" s="52">
        <v>20.8219178082192</v>
      </c>
      <c r="AO134" s="52">
        <v>24.3419178082192</v>
      </c>
      <c r="AP134" s="52">
        <v>19.3370165745856</v>
      </c>
      <c r="AQ134" s="52">
        <v>18.4530386740331</v>
      </c>
      <c r="AR134" s="52">
        <v>19.4444444444444</v>
      </c>
      <c r="AS134" s="52">
        <v>21.6588888888889</v>
      </c>
      <c r="AT134" s="52">
        <v>11.3573407202216</v>
      </c>
      <c r="AU134" s="52">
        <v>19.2700831024931</v>
      </c>
      <c r="AV134" s="52">
        <v>19.3370165745856</v>
      </c>
      <c r="AW134" s="52">
        <v>28.2671270718232</v>
      </c>
      <c r="AX134" s="52">
        <v>18.6813186813187</v>
      </c>
      <c r="AY134" s="52">
        <v>31.2543956043956</v>
      </c>
      <c r="AZ134" s="52">
        <v>21.0958904109589</v>
      </c>
      <c r="BA134" s="52">
        <v>25.2164383561644</v>
      </c>
      <c r="BB134" s="52">
        <v>20.8219178082192</v>
      </c>
      <c r="BC134" s="52">
        <v>31.7531506849315</v>
      </c>
      <c r="BD134" s="52">
        <v>18.6301369863014</v>
      </c>
      <c r="BE134" s="52">
        <v>23.6939726027397</v>
      </c>
      <c r="BF134" s="52">
        <v>18.6813186813187</v>
      </c>
      <c r="BG134" s="52">
        <v>25.1313186813187</v>
      </c>
      <c r="BH134" s="52">
        <v>20.4419889502762</v>
      </c>
      <c r="BI134" s="52">
        <v>22.5593922651934</v>
      </c>
      <c r="BJ134" s="52">
        <v>19.7452229299363</v>
      </c>
      <c r="BK134" s="52">
        <v>24.6019108280255</v>
      </c>
      <c r="BL134" s="52">
        <v>19.7260273972603</v>
      </c>
      <c r="BM134" s="52">
        <v>17.9657534246575</v>
      </c>
      <c r="BN134" s="52">
        <v>12.8767123287671</v>
      </c>
      <c r="BO134" s="52">
        <v>32.2668493150685</v>
      </c>
      <c r="BP134" s="52">
        <v>20.0549450549451</v>
      </c>
      <c r="BQ134" s="52">
        <v>16.292032967033</v>
      </c>
      <c r="BR134" s="52">
        <v>15.041782729805</v>
      </c>
      <c r="BS134" s="52">
        <v>25.6610027855153</v>
      </c>
      <c r="BT134" s="52">
        <v>13.4246575342466</v>
      </c>
      <c r="BU134" s="52">
        <v>35.1235616438356</v>
      </c>
      <c r="BV134" s="52">
        <v>15.3424657534247</v>
      </c>
      <c r="BW134" s="52">
        <v>28.9235616438356</v>
      </c>
      <c r="BX134" s="52">
        <v>19.4520547945205</v>
      </c>
      <c r="BY134" s="52">
        <v>20.0942465753425</v>
      </c>
      <c r="BZ134" s="52">
        <v>18.6507936507937</v>
      </c>
      <c r="CA134" s="52">
        <v>25.497619047619</v>
      </c>
      <c r="CB134" s="52">
        <v>13.7362637362637</v>
      </c>
      <c r="CC134" s="52">
        <v>28.1936813186813</v>
      </c>
      <c r="CD134" s="52">
        <v>18.6301369863014</v>
      </c>
      <c r="CE134" s="52">
        <v>20.5427397260274</v>
      </c>
      <c r="CF134" s="52">
        <v>22.3796033994334</v>
      </c>
      <c r="CG134" s="52">
        <v>32.8892351274788</v>
      </c>
      <c r="CH134" s="52">
        <v>16.5745856353591</v>
      </c>
      <c r="CI134" s="52">
        <v>32.3041436464088</v>
      </c>
      <c r="CJ134" s="52">
        <v>17.2602739726027</v>
      </c>
      <c r="CK134" s="52">
        <v>23.9591780821918</v>
      </c>
      <c r="CL134" s="52">
        <v>16.1643835616438</v>
      </c>
      <c r="CM134" s="52">
        <v>21.4238356164384</v>
      </c>
      <c r="CN134" s="52">
        <v>23.5616438356164</v>
      </c>
      <c r="CO134" s="52">
        <v>23.0945205479452</v>
      </c>
      <c r="CP134" s="52">
        <v>13.4615384615385</v>
      </c>
      <c r="CQ134" s="52">
        <v>32.8148351648352</v>
      </c>
      <c r="CR134" s="52">
        <v>14.2465753424658</v>
      </c>
      <c r="CS134" s="52">
        <v>19.2367123287671</v>
      </c>
      <c r="CT134" s="52">
        <v>14.9171270718232</v>
      </c>
      <c r="CU134" s="52">
        <v>20.4726519337017</v>
      </c>
      <c r="CV134" s="52">
        <v>10.5849582172702</v>
      </c>
      <c r="CW134" s="52">
        <v>24.7047353760446</v>
      </c>
      <c r="CX134" s="52">
        <v>15.6164383561644</v>
      </c>
      <c r="CY134" s="52">
        <v>23.8457534246575</v>
      </c>
      <c r="CZ134" s="52">
        <v>20.6703910614525</v>
      </c>
      <c r="DA134" s="52">
        <v>31.5709497206704</v>
      </c>
      <c r="DB134" s="52">
        <v>18.6301369863014</v>
      </c>
      <c r="DC134" s="52">
        <v>28.3435616438356</v>
      </c>
      <c r="DD134" s="52">
        <v>17.4515235457064</v>
      </c>
      <c r="DE134" s="52">
        <v>24.496675900277</v>
      </c>
      <c r="DF134" s="52">
        <v>19.5054945054945</v>
      </c>
      <c r="DG134" s="52">
        <v>27.8653846153846</v>
      </c>
      <c r="DH134" s="52">
        <v>18.6629526462396</v>
      </c>
      <c r="DI134" s="52">
        <v>23.1128133704735</v>
      </c>
      <c r="DJ134" s="52">
        <v>20.7182320441989</v>
      </c>
      <c r="DK134" s="52">
        <v>16.7781767955801</v>
      </c>
      <c r="DL134" s="52">
        <v>20</v>
      </c>
      <c r="DM134" s="52">
        <v>23.7509589041096</v>
      </c>
      <c r="DN134" s="32"/>
      <c r="DO134" s="52">
        <f>SUM(SUM(B134,D134,F134,H134,J134,L134,N134,P134,R134,T134,V134,X134,Z134,AB134,AD134,AF134,AH134,AJ134,AL134,AN134,AP134,AR134,AT134,AV134,AX134,AZ134,BB134,BD134,BF134,BH134),BJ134,BL134,BN134,BP134,BR134,BT134,BV134,BX134,BZ134,CB134,CD134,CF134,CH134,CJ134,CL134,CN134,CP134,CR134,CT134,CV134,CX134,CZ134,DB134,DD134,DF134,DH134,DJ134,DL134)/58</f>
        <v>18.1759483196674</v>
      </c>
      <c r="DP134" s="52">
        <f>SUM(SUM(C134,E134,G134,I134,K134,M134,O134,Q134,S134,U134,W134,Y134,AA134,AC134,AE134,AG134,AI134,AK134,AM134,AO134,AQ134,AS134,AU134,AW134,AY134,BA134,BC134,BE134,BG134,BI134),BK134,BM134,BO134,BQ134,BS134,BU134,BW134,BY134,CA134,CC134,CE134,CG134,CI134,CK134,CM134,CO134,CQ134,CS134,CU134,CW134,CY134,DA134,DC134,DE134,DG134,DI134,DK134,DM134)/58</f>
        <v>25.3127685504861</v>
      </c>
      <c r="DQ134" s="69"/>
    </row>
    <row r="135" ht="20.35" customHeight="1">
      <c r="A135" s="71">
        <v>1915</v>
      </c>
      <c r="B135" s="73">
        <v>16.4835164835165</v>
      </c>
      <c r="C135" s="52">
        <v>21.642032967033</v>
      </c>
      <c r="D135" s="52">
        <v>17.9063360881543</v>
      </c>
      <c r="E135" s="52">
        <v>19.5876033057851</v>
      </c>
      <c r="F135" s="52">
        <v>17.5342465753425</v>
      </c>
      <c r="G135" s="52">
        <v>28.4627397260274</v>
      </c>
      <c r="H135" s="52">
        <v>13.5057471264368</v>
      </c>
      <c r="I135" s="52">
        <v>20.2971264367816</v>
      </c>
      <c r="J135" s="52">
        <v>18.0811808118081</v>
      </c>
      <c r="K135" s="52">
        <v>30.7926199261993</v>
      </c>
      <c r="L135" s="52">
        <v>16.8044077134986</v>
      </c>
      <c r="M135" s="52">
        <v>27.8184573002755</v>
      </c>
      <c r="N135" s="52">
        <v>14.1666666666667</v>
      </c>
      <c r="O135" s="52">
        <v>21.6752777777778</v>
      </c>
      <c r="P135" s="52">
        <v>19.7260273972603</v>
      </c>
      <c r="Q135" s="52">
        <v>31.1487671232877</v>
      </c>
      <c r="R135" s="52">
        <v>19.6078431372549</v>
      </c>
      <c r="S135" s="52">
        <v>28.3756302521008</v>
      </c>
      <c r="T135" s="52">
        <v>16.1643835616438</v>
      </c>
      <c r="U135" s="52">
        <v>33.6112328767123</v>
      </c>
      <c r="V135" s="52">
        <v>19.9445983379501</v>
      </c>
      <c r="W135" s="52">
        <v>30.1778393351801</v>
      </c>
      <c r="X135" s="52">
        <v>19.4520547945205</v>
      </c>
      <c r="Y135" s="52">
        <v>19.6695890410959</v>
      </c>
      <c r="Z135" s="52">
        <v>18.1318681318681</v>
      </c>
      <c r="AA135" s="52">
        <v>24.6035714285714</v>
      </c>
      <c r="AB135" s="52">
        <v>19.9445983379501</v>
      </c>
      <c r="AC135" s="52">
        <v>16.2961218836565</v>
      </c>
      <c r="AD135" s="52">
        <v>16.2534435261708</v>
      </c>
      <c r="AE135" s="52">
        <v>27.963085399449</v>
      </c>
      <c r="AF135" s="52">
        <v>15.2354570637119</v>
      </c>
      <c r="AG135" s="52">
        <v>29.3526315789474</v>
      </c>
      <c r="AH135" s="52">
        <v>16.6666666666667</v>
      </c>
      <c r="AI135" s="52">
        <v>32.235</v>
      </c>
      <c r="AJ135" s="52">
        <v>19.2307692307692</v>
      </c>
      <c r="AK135" s="52">
        <v>25.5054945054945</v>
      </c>
      <c r="AL135" s="52">
        <v>16.7123287671233</v>
      </c>
      <c r="AM135" s="52">
        <v>31.1139726027397</v>
      </c>
      <c r="AN135" s="52">
        <v>22.5274725274725</v>
      </c>
      <c r="AO135" s="52">
        <v>22.5211538461538</v>
      </c>
      <c r="AP135" s="52">
        <v>13.8121546961326</v>
      </c>
      <c r="AQ135" s="52">
        <v>17.7049723756906</v>
      </c>
      <c r="AR135" s="52">
        <v>17.4033149171271</v>
      </c>
      <c r="AS135" s="52">
        <v>21.0773480662983</v>
      </c>
      <c r="AT135" s="52">
        <v>16.8975069252078</v>
      </c>
      <c r="AU135" s="52">
        <v>18.5299168975069</v>
      </c>
      <c r="AV135" s="52">
        <v>19.8879551820728</v>
      </c>
      <c r="AW135" s="52">
        <v>29.9095238095238</v>
      </c>
      <c r="AX135" s="52">
        <v>21.4285714285714</v>
      </c>
      <c r="AY135" s="52">
        <v>33.3337912087912</v>
      </c>
      <c r="AZ135" s="52">
        <v>15.702479338843</v>
      </c>
      <c r="BA135" s="52">
        <v>25.7471074380165</v>
      </c>
      <c r="BB135" s="52">
        <v>17.2602739726027</v>
      </c>
      <c r="BC135" s="52">
        <v>33.0430136986301</v>
      </c>
      <c r="BD135" s="52">
        <v>15.3424657534247</v>
      </c>
      <c r="BE135" s="52">
        <v>23.9454794520548</v>
      </c>
      <c r="BF135" s="52">
        <v>20.8219178082192</v>
      </c>
      <c r="BG135" s="52">
        <v>23.8961643835616</v>
      </c>
      <c r="BH135" s="52">
        <v>18.732782369146</v>
      </c>
      <c r="BI135" s="52">
        <v>22.1842975206612</v>
      </c>
      <c r="BJ135" s="52">
        <v>18.5667752442997</v>
      </c>
      <c r="BK135" s="52">
        <v>22.4169381107492</v>
      </c>
      <c r="BL135" s="52">
        <v>16.7123287671233</v>
      </c>
      <c r="BM135" s="52">
        <v>16.6827397260274</v>
      </c>
      <c r="BN135" s="52">
        <v>16.6204986149584</v>
      </c>
      <c r="BO135" s="52">
        <v>33.0894736842105</v>
      </c>
      <c r="BP135" s="52">
        <v>19.8347107438017</v>
      </c>
      <c r="BQ135" s="52">
        <v>15.671349862259</v>
      </c>
      <c r="BR135" s="52">
        <v>12.4645892351275</v>
      </c>
      <c r="BS135" s="52">
        <v>26.3444759206799</v>
      </c>
      <c r="BT135" s="52">
        <v>14.5205479452055</v>
      </c>
      <c r="BU135" s="52">
        <v>34.4312328767123</v>
      </c>
      <c r="BV135" s="52">
        <v>17.8571428571429</v>
      </c>
      <c r="BW135" s="52">
        <v>27.5980769230769</v>
      </c>
      <c r="BX135" s="52">
        <v>16.4383561643836</v>
      </c>
      <c r="BY135" s="52">
        <v>19.1</v>
      </c>
      <c r="BZ135" s="52">
        <v>21.7898832684825</v>
      </c>
      <c r="CA135" s="52">
        <v>23.9330739299611</v>
      </c>
      <c r="CB135" s="52">
        <v>17.3553719008264</v>
      </c>
      <c r="CC135" s="52">
        <v>28.4553719008264</v>
      </c>
      <c r="CD135" s="52">
        <v>19.4520547945205</v>
      </c>
      <c r="CE135" s="52">
        <v>20.3947945205479</v>
      </c>
      <c r="CF135" s="52">
        <v>21.1143695014663</v>
      </c>
      <c r="CG135" s="52">
        <v>33.6495601173021</v>
      </c>
      <c r="CH135" s="52">
        <v>24.9315068493151</v>
      </c>
      <c r="CI135" s="52">
        <v>33.7808219178082</v>
      </c>
      <c r="CJ135" s="52">
        <v>15.0684931506849</v>
      </c>
      <c r="CK135" s="52">
        <v>23.9539726027397</v>
      </c>
      <c r="CL135" s="52">
        <v>12.9834254143646</v>
      </c>
      <c r="CM135" s="52">
        <v>20.1729281767956</v>
      </c>
      <c r="CN135" s="52">
        <v>23.2876712328767</v>
      </c>
      <c r="CO135" s="52">
        <v>23.3495890410959</v>
      </c>
      <c r="CP135" s="52">
        <v>16.5289256198347</v>
      </c>
      <c r="CQ135" s="52">
        <v>34.6223140495868</v>
      </c>
      <c r="CR135" s="52">
        <v>15.1098901098901</v>
      </c>
      <c r="CS135" s="52">
        <v>17.8851648351648</v>
      </c>
      <c r="CT135" s="52">
        <v>20.9366391184573</v>
      </c>
      <c r="CU135" s="52">
        <v>19.6785123966942</v>
      </c>
      <c r="CV135" s="52">
        <v>17.1270718232044</v>
      </c>
      <c r="CW135" s="52">
        <v>22.5157458563536</v>
      </c>
      <c r="CX135" s="52">
        <v>16.986301369863</v>
      </c>
      <c r="CY135" s="52">
        <v>23.538904109589</v>
      </c>
      <c r="CZ135" s="52">
        <v>12.1710526315789</v>
      </c>
      <c r="DA135" s="52">
        <v>33.4263157894737</v>
      </c>
      <c r="DB135" s="52">
        <v>16.7123287671233</v>
      </c>
      <c r="DC135" s="52">
        <v>27.5030136986301</v>
      </c>
      <c r="DD135" s="52">
        <v>18.732782369146</v>
      </c>
      <c r="DE135" s="52">
        <v>22.5556473829201</v>
      </c>
      <c r="DF135" s="52">
        <v>17.3076923076923</v>
      </c>
      <c r="DG135" s="52">
        <v>27.3</v>
      </c>
      <c r="DH135" s="52">
        <v>14.9295774647887</v>
      </c>
      <c r="DI135" s="52">
        <v>22.5104225352113</v>
      </c>
      <c r="DJ135" s="52">
        <v>15.4696132596685</v>
      </c>
      <c r="DK135" s="52">
        <v>16.2574585635359</v>
      </c>
      <c r="DL135" s="52">
        <v>17.6308539944904</v>
      </c>
      <c r="DM135" s="52">
        <v>24.5454545454545</v>
      </c>
      <c r="DN135" s="32"/>
      <c r="DO135" s="52">
        <f>SUM(SUM(B135,D135,F135,H135,J135,L135,N135,P135,R135,T135,V135,X135,Z135,AB135,AD135,AF135,AH135,AJ135,AL135,AN135,AP135,AR135,AT135,AV135,AX135,AZ135,BB135,BD135,BF135,BH135),BJ135,BL135,BN135,BP135,BR135,BT135,BV135,BX135,BZ135,CB135,CD135,CF135,CH135,CJ135,CL135,CN135,CP135,CR135,CT135,CV135,CX135,CZ135,DB135,DD135,DF135,DH135,DJ135,DL135)/58</f>
        <v>17.5863705147836</v>
      </c>
      <c r="DP135" s="52">
        <f>SUM(SUM(C135,E135,G135,I135,K135,M135,O135,Q135,S135,U135,W135,Y135,AA135,AC135,AE135,AG135,AI135,AK135,AM135,AO135,AQ135,AS135,AU135,AW135,AY135,BA135,BC135,BE135,BG135,BI135),BK135,BM135,BO135,BQ135,BS135,BU135,BW135,BY135,CA135,CC135,CE135,CG135,CI135,CK135,CM135,CO135,CQ135,CS135,CU135,CW135,CY135,DA135,DC135,DE135,DG135,DI135,DK135,DM135)/58</f>
        <v>25.3031881937484</v>
      </c>
      <c r="DQ135" s="69"/>
    </row>
    <row r="136" ht="20.35" customHeight="1">
      <c r="A136" s="71">
        <v>1916</v>
      </c>
      <c r="B136" s="65">
        <v>15.8904109589041</v>
      </c>
      <c r="C136" s="52">
        <v>21.1134246575342</v>
      </c>
      <c r="D136" s="52">
        <v>16.7582417582418</v>
      </c>
      <c r="E136" s="52">
        <v>19.0035714285714</v>
      </c>
      <c r="F136" s="52">
        <v>23.0769230769231</v>
      </c>
      <c r="G136" s="52">
        <v>26.8178571428571</v>
      </c>
      <c r="H136" s="52">
        <v>17.1686746987952</v>
      </c>
      <c r="I136" s="52">
        <v>18.6626506024096</v>
      </c>
      <c r="J136" s="52">
        <v>19.5054945054945</v>
      </c>
      <c r="K136" s="52">
        <v>30.2401098901099</v>
      </c>
      <c r="L136" s="52">
        <v>19.672131147541</v>
      </c>
      <c r="M136" s="52">
        <v>26.4040983606557</v>
      </c>
      <c r="N136" s="52">
        <v>19.3989071038251</v>
      </c>
      <c r="O136" s="52">
        <v>20.9450819672131</v>
      </c>
      <c r="P136" s="52">
        <v>19.1428571428571</v>
      </c>
      <c r="Q136" s="52">
        <v>31.85</v>
      </c>
      <c r="R136" s="52">
        <v>22.7397260273973</v>
      </c>
      <c r="S136" s="52">
        <v>26.741095890411</v>
      </c>
      <c r="T136" s="52">
        <v>18.5792349726776</v>
      </c>
      <c r="U136" s="52">
        <v>32.4756830601093</v>
      </c>
      <c r="V136" s="52">
        <v>16.1643835616438</v>
      </c>
      <c r="W136" s="52">
        <v>29.5046575342466</v>
      </c>
      <c r="X136" s="52">
        <v>18.0327868852459</v>
      </c>
      <c r="Y136" s="52">
        <v>19.5035519125683</v>
      </c>
      <c r="Z136" s="52">
        <v>16.1643835616438</v>
      </c>
      <c r="AA136" s="52">
        <v>24.1583561643836</v>
      </c>
      <c r="AB136" s="52">
        <v>22.7146814404432</v>
      </c>
      <c r="AC136" s="52">
        <v>16.6470914127424</v>
      </c>
      <c r="AD136" s="52">
        <v>14.4808743169399</v>
      </c>
      <c r="AE136" s="52">
        <v>27.4595628415301</v>
      </c>
      <c r="AF136" s="52">
        <v>15.9340659340659</v>
      </c>
      <c r="AG136" s="52">
        <v>27.0843406593407</v>
      </c>
      <c r="AH136" s="52">
        <v>19.6428571428571</v>
      </c>
      <c r="AI136" s="52">
        <v>29.2839285714286</v>
      </c>
      <c r="AJ136" s="52">
        <v>19.7260273972603</v>
      </c>
      <c r="AK136" s="52">
        <v>23.9967123287671</v>
      </c>
      <c r="AL136" s="52">
        <v>21.3114754098361</v>
      </c>
      <c r="AM136" s="52">
        <v>31.4478142076503</v>
      </c>
      <c r="AN136" s="52">
        <v>22.1311475409836</v>
      </c>
      <c r="AO136" s="52">
        <v>21.9084699453552</v>
      </c>
      <c r="AP136" s="52">
        <v>21.6438356164384</v>
      </c>
      <c r="AQ136" s="52">
        <v>17.1819178082192</v>
      </c>
      <c r="AR136" s="52">
        <v>20.4918032786885</v>
      </c>
      <c r="AS136" s="52">
        <v>20.6245901639344</v>
      </c>
      <c r="AT136" s="52">
        <v>22.1884498480243</v>
      </c>
      <c r="AU136" s="52">
        <v>18.5504559270517</v>
      </c>
      <c r="AV136" s="52">
        <v>18.4873949579832</v>
      </c>
      <c r="AW136" s="52">
        <v>27.7731092436975</v>
      </c>
      <c r="AX136" s="52">
        <v>21.6438356164384</v>
      </c>
      <c r="AY136" s="52">
        <v>31.8041095890411</v>
      </c>
      <c r="AZ136" s="52">
        <v>21.0382513661202</v>
      </c>
      <c r="BA136" s="52">
        <v>24.8218579234973</v>
      </c>
      <c r="BB136" s="52">
        <v>22.8021978021978</v>
      </c>
      <c r="BC136" s="52">
        <v>32.3222527472527</v>
      </c>
      <c r="BD136" s="52">
        <v>22.9508196721311</v>
      </c>
      <c r="BE136" s="52">
        <v>22.2459016393443</v>
      </c>
      <c r="BF136" s="52">
        <v>20</v>
      </c>
      <c r="BG136" s="52">
        <v>24.0958904109589</v>
      </c>
      <c r="BH136" s="52">
        <v>15.8904109589041</v>
      </c>
      <c r="BI136" s="52">
        <v>21.5605479452055</v>
      </c>
      <c r="BJ136" s="52">
        <v>20.9003215434084</v>
      </c>
      <c r="BK136" s="52">
        <v>22.1353697749196</v>
      </c>
      <c r="BL136" s="52">
        <v>18.3561643835616</v>
      </c>
      <c r="BM136" s="52">
        <v>16.4482191780822</v>
      </c>
      <c r="BN136" s="52">
        <v>15.5124653739612</v>
      </c>
      <c r="BO136" s="52">
        <v>31.1598337950139</v>
      </c>
      <c r="BP136" s="52">
        <v>17.6795580110497</v>
      </c>
      <c r="BQ136" s="52">
        <v>15.6190607734807</v>
      </c>
      <c r="BR136" s="52">
        <v>12.6506024096386</v>
      </c>
      <c r="BS136" s="52">
        <v>25.7295180722892</v>
      </c>
      <c r="BT136" s="52">
        <v>16.120218579235</v>
      </c>
      <c r="BU136" s="52">
        <v>34.748087431694</v>
      </c>
      <c r="BV136" s="52">
        <v>14.4808743169399</v>
      </c>
      <c r="BW136" s="52">
        <v>26.5207650273224</v>
      </c>
      <c r="BX136" s="52">
        <v>20.4918032786885</v>
      </c>
      <c r="BY136" s="52">
        <v>18.7270491803279</v>
      </c>
      <c r="BZ136" s="52">
        <v>24.8730964467005</v>
      </c>
      <c r="CA136" s="52">
        <v>24.6345177664975</v>
      </c>
      <c r="CB136" s="52">
        <v>20.4986149584488</v>
      </c>
      <c r="CC136" s="52">
        <v>26.1412742382271</v>
      </c>
      <c r="CD136" s="52">
        <v>18.956043956044</v>
      </c>
      <c r="CE136" s="52">
        <v>19.7587912087912</v>
      </c>
      <c r="CF136" s="52">
        <v>20.1277955271565</v>
      </c>
      <c r="CG136" s="52">
        <v>32.9884984025559</v>
      </c>
      <c r="CH136" s="52">
        <v>22.6775956284153</v>
      </c>
      <c r="CI136" s="52">
        <v>32.9516393442623</v>
      </c>
      <c r="CJ136" s="52">
        <v>14.7540983606557</v>
      </c>
      <c r="CK136" s="52">
        <v>23.2142076502732</v>
      </c>
      <c r="CL136" s="52">
        <v>14.6005509641873</v>
      </c>
      <c r="CM136" s="52">
        <v>19.7385674931129</v>
      </c>
      <c r="CN136" s="52">
        <v>23.013698630137</v>
      </c>
      <c r="CO136" s="52">
        <v>22.6986301369863</v>
      </c>
      <c r="CP136" s="52">
        <v>18.3561643835616</v>
      </c>
      <c r="CQ136" s="52">
        <v>32.2191780821918</v>
      </c>
      <c r="CR136" s="52">
        <v>12.9120879120879</v>
      </c>
      <c r="CS136" s="52">
        <v>17.6175824175824</v>
      </c>
      <c r="CT136" s="52">
        <v>16.1643835616438</v>
      </c>
      <c r="CU136" s="52">
        <v>19.0441095890411</v>
      </c>
      <c r="CV136" s="52">
        <v>18.9041095890411</v>
      </c>
      <c r="CW136" s="52">
        <v>21.8213698630137</v>
      </c>
      <c r="CX136" s="52">
        <v>18.0327868852459</v>
      </c>
      <c r="CY136" s="52">
        <v>22.8685792349727</v>
      </c>
      <c r="CZ136" s="52">
        <v>14.4808743169399</v>
      </c>
      <c r="DA136" s="52">
        <v>31.0071038251366</v>
      </c>
      <c r="DB136" s="52">
        <v>15.5737704918033</v>
      </c>
      <c r="DC136" s="52">
        <v>25.8885245901639</v>
      </c>
      <c r="DD136" s="52">
        <v>19.0082644628099</v>
      </c>
      <c r="DE136" s="52">
        <v>21.5851239669421</v>
      </c>
      <c r="DF136" s="52">
        <v>17.8082191780822</v>
      </c>
      <c r="DG136" s="52">
        <v>25.5797260273973</v>
      </c>
      <c r="DH136" s="52">
        <v>14.2061281337047</v>
      </c>
      <c r="DI136" s="52">
        <v>22.4350974930362</v>
      </c>
      <c r="DJ136" s="52">
        <v>18.3060109289617</v>
      </c>
      <c r="DK136" s="52">
        <v>16.1636612021858</v>
      </c>
      <c r="DL136" s="52">
        <v>18.9041095890411</v>
      </c>
      <c r="DM136" s="52">
        <v>23.7054794520548</v>
      </c>
      <c r="DN136" s="32"/>
      <c r="DO136" s="52">
        <f>SUM(SUM(B136,D136,F136,H136,J136,L136,N136,P136,R136,T136,V136,X136,Z136,AB136,AD136,AF136,AH136,AJ136,AL136,AN136,AP136,AR136,AT136,AV136,AX136,AZ136,BB136,BD136,BF136,BH136),BJ136,BL136,BN136,BP136,BR136,BT136,BV136,BX136,BZ136,CB136,CD136,CF136,CH136,CJ136,CL136,CN136,CP136,CR136,CT136,CV136,CX136,CZ136,DB136,DD136,DF136,DH136,DJ136,DL136)/58</f>
        <v>18.6848740603733</v>
      </c>
      <c r="DP136" s="52">
        <f>SUM(SUM(C136,E136,G136,I136,K136,M136,O136,Q136,S136,U136,W136,Y136,AA136,AC136,AE136,AG136,AI136,AK136,AM136,AO136,AQ136,AS136,AU136,AW136,AY136,BA136,BC136,BE136,BG136,BI136),BK136,BM136,BO136,BQ136,BS136,BU136,BW136,BY136,CA136,CC136,CE136,CG136,CI136,CK136,CM136,CO136,CQ136,CS136,CU136,CW136,CY136,DA136,DC136,DE136,DG136,DI136,DK136,DM136)/58</f>
        <v>24.4720389171318</v>
      </c>
      <c r="DQ136" s="69"/>
    </row>
    <row r="137" ht="20.35" customHeight="1">
      <c r="A137" s="71">
        <v>1917</v>
      </c>
      <c r="B137" s="65">
        <v>16.4383561643836</v>
      </c>
      <c r="C137" s="52">
        <v>20.9142465753425</v>
      </c>
      <c r="D137" s="52">
        <v>11.9113573407202</v>
      </c>
      <c r="E137" s="52">
        <v>18.3443213296399</v>
      </c>
      <c r="F137" s="52">
        <v>19.4520547945205</v>
      </c>
      <c r="G137" s="52">
        <v>26.5238356164384</v>
      </c>
      <c r="H137" s="52">
        <v>20.2952029520295</v>
      </c>
      <c r="I137" s="52">
        <v>16.7745387453875</v>
      </c>
      <c r="J137" s="52">
        <v>15.1515151515152</v>
      </c>
      <c r="K137" s="52">
        <v>29.2603305785124</v>
      </c>
      <c r="L137" s="52">
        <v>16.3265306122449</v>
      </c>
      <c r="M137" s="52">
        <v>26.569387755102</v>
      </c>
      <c r="N137" s="52">
        <v>15.9340659340659</v>
      </c>
      <c r="O137" s="52">
        <v>19.9868131868132</v>
      </c>
      <c r="P137" s="52">
        <v>12.0547945205479</v>
      </c>
      <c r="Q137" s="52">
        <v>30.5271232876712</v>
      </c>
      <c r="R137" s="52">
        <v>21.5469613259669</v>
      </c>
      <c r="S137" s="52">
        <v>26.3903314917127</v>
      </c>
      <c r="T137" s="52">
        <v>15.702479338843</v>
      </c>
      <c r="U137" s="52">
        <v>31.8181818181818</v>
      </c>
      <c r="V137" s="52">
        <v>22.5274725274725</v>
      </c>
      <c r="W137" s="52">
        <v>29.5406593406593</v>
      </c>
      <c r="X137" s="52">
        <v>14.5205479452055</v>
      </c>
      <c r="Y137" s="52">
        <v>18.3775342465753</v>
      </c>
      <c r="Z137" s="52">
        <v>20.3389830508475</v>
      </c>
      <c r="AA137" s="52">
        <v>23.0446327683616</v>
      </c>
      <c r="AB137" s="52">
        <v>17.6795580110497</v>
      </c>
      <c r="AC137" s="52">
        <v>16.6063535911602</v>
      </c>
      <c r="AD137" s="52">
        <v>14.3646408839779</v>
      </c>
      <c r="AE137" s="52">
        <v>27.007182320442</v>
      </c>
      <c r="AF137" s="52">
        <v>18.0790960451977</v>
      </c>
      <c r="AG137" s="52">
        <v>26.1793785310734</v>
      </c>
      <c r="AH137" s="52">
        <v>19.9438202247191</v>
      </c>
      <c r="AI137" s="52">
        <v>28.5258426966292</v>
      </c>
      <c r="AJ137" s="52">
        <v>20</v>
      </c>
      <c r="AK137" s="52">
        <v>23.5745205479452</v>
      </c>
      <c r="AL137" s="52">
        <v>16.4835164835165</v>
      </c>
      <c r="AM137" s="52">
        <v>30.7502747252747</v>
      </c>
      <c r="AN137" s="52">
        <v>21.2121212121212</v>
      </c>
      <c r="AO137" s="52">
        <v>21.6341597796143</v>
      </c>
      <c r="AP137" s="52">
        <v>17.032967032967</v>
      </c>
      <c r="AQ137" s="52">
        <v>17.3947802197802</v>
      </c>
      <c r="AR137" s="52">
        <v>19.8347107438017</v>
      </c>
      <c r="AS137" s="52">
        <v>20.0283746556474</v>
      </c>
      <c r="AT137" s="52">
        <v>17.7285318559557</v>
      </c>
      <c r="AU137" s="52">
        <v>18.283379501385</v>
      </c>
      <c r="AV137" s="52">
        <v>19.8879551820728</v>
      </c>
      <c r="AW137" s="52">
        <v>27.0011204481793</v>
      </c>
      <c r="AX137" s="52">
        <v>22.8650137741047</v>
      </c>
      <c r="AY137" s="52">
        <v>31.397520661157</v>
      </c>
      <c r="AZ137" s="52">
        <v>17.6470588235294</v>
      </c>
      <c r="BA137" s="52">
        <v>23.6555555555556</v>
      </c>
      <c r="BB137" s="52">
        <v>19.7260273972603</v>
      </c>
      <c r="BC137" s="52">
        <v>31.2249315068493</v>
      </c>
      <c r="BD137" s="52">
        <v>17.8082191780822</v>
      </c>
      <c r="BE137" s="52">
        <v>21.833698630137</v>
      </c>
      <c r="BF137" s="52">
        <v>22.1917808219178</v>
      </c>
      <c r="BG137" s="52">
        <v>22.5586301369863</v>
      </c>
      <c r="BH137" s="52">
        <v>16.1643835616438</v>
      </c>
      <c r="BI137" s="52">
        <v>20.2128767123288</v>
      </c>
      <c r="BJ137" s="52">
        <v>20.5278592375367</v>
      </c>
      <c r="BK137" s="52">
        <v>21.2472140762463</v>
      </c>
      <c r="BL137" s="52">
        <v>19.2307692307692</v>
      </c>
      <c r="BM137" s="52">
        <v>16.6662087912088</v>
      </c>
      <c r="BN137" s="52">
        <v>14.3250688705234</v>
      </c>
      <c r="BO137" s="52">
        <v>29.9625344352617</v>
      </c>
      <c r="BP137" s="52">
        <v>22.0385674931129</v>
      </c>
      <c r="BQ137" s="52">
        <v>15.6961432506887</v>
      </c>
      <c r="BR137" s="52">
        <v>16.0112359550562</v>
      </c>
      <c r="BS137" s="52">
        <v>24.9955056179775</v>
      </c>
      <c r="BT137" s="52">
        <v>15.3424657534247</v>
      </c>
      <c r="BU137" s="52">
        <v>33.6005479452055</v>
      </c>
      <c r="BV137" s="52">
        <v>21.0958904109589</v>
      </c>
      <c r="BW137" s="52">
        <v>26.3893150684932</v>
      </c>
      <c r="BX137" s="52">
        <v>13.1506849315068</v>
      </c>
      <c r="BY137" s="52">
        <v>18.6301369863014</v>
      </c>
      <c r="BZ137" s="52">
        <v>14.6825396825397</v>
      </c>
      <c r="CA137" s="52">
        <v>23.3261904761905</v>
      </c>
      <c r="CB137" s="52">
        <v>18.8202247191011</v>
      </c>
      <c r="CC137" s="52">
        <v>25.2019662921348</v>
      </c>
      <c r="CD137" s="52">
        <v>17.3553719008264</v>
      </c>
      <c r="CE137" s="52">
        <v>19.7573002754821</v>
      </c>
      <c r="CF137" s="52">
        <v>17.8343949044586</v>
      </c>
      <c r="CG137" s="52">
        <v>32.806050955414</v>
      </c>
      <c r="CH137" s="52">
        <v>22.2527472527473</v>
      </c>
      <c r="CI137" s="52">
        <v>32.1582417582418</v>
      </c>
      <c r="CJ137" s="52">
        <v>16.986301369863</v>
      </c>
      <c r="CK137" s="52">
        <v>22.3430136986301</v>
      </c>
      <c r="CL137" s="52">
        <v>17.2602739726027</v>
      </c>
      <c r="CM137" s="52">
        <v>19.3402739726027</v>
      </c>
      <c r="CN137" s="52">
        <v>21.6438356164384</v>
      </c>
      <c r="CO137" s="52">
        <v>22.2638356164384</v>
      </c>
      <c r="CP137" s="52">
        <v>19.2200557103064</v>
      </c>
      <c r="CQ137" s="52">
        <v>31.4027855153203</v>
      </c>
      <c r="CR137" s="52">
        <v>20.1101928374656</v>
      </c>
      <c r="CS137" s="52">
        <v>18.0104683195592</v>
      </c>
      <c r="CT137" s="52">
        <v>14.6005509641873</v>
      </c>
      <c r="CU137" s="52">
        <v>18.8677685950413</v>
      </c>
      <c r="CV137" s="52">
        <v>17.3076923076923</v>
      </c>
      <c r="CW137" s="52">
        <v>21.4629120879121</v>
      </c>
      <c r="CX137" s="52">
        <v>17.5342465753425</v>
      </c>
      <c r="CY137" s="52">
        <v>21.5512328767123</v>
      </c>
      <c r="CZ137" s="52">
        <v>16.3380281690141</v>
      </c>
      <c r="DA137" s="52">
        <v>30.3639436619718</v>
      </c>
      <c r="DB137" s="52">
        <v>18.1818181818182</v>
      </c>
      <c r="DC137" s="52">
        <v>25.931129476584</v>
      </c>
      <c r="DD137" s="52">
        <v>17.7285318559557</v>
      </c>
      <c r="DE137" s="52">
        <v>20.987811634349</v>
      </c>
      <c r="DF137" s="52">
        <v>17.8082191780822</v>
      </c>
      <c r="DG137" s="52">
        <v>25.5608219178082</v>
      </c>
      <c r="DH137" s="52">
        <v>20.0549450549451</v>
      </c>
      <c r="DI137" s="52">
        <v>21.0112637362637</v>
      </c>
      <c r="DJ137" s="52">
        <v>17.3553719008264</v>
      </c>
      <c r="DK137" s="52">
        <v>15.9845730027548</v>
      </c>
      <c r="DL137" s="52">
        <v>18.1318681318681</v>
      </c>
      <c r="DM137" s="52">
        <v>23.0612637362637</v>
      </c>
      <c r="DN137" s="32"/>
      <c r="DO137" s="52">
        <f>SUM(SUM(B137,D137,F137,H137,J137,L137,N137,P137,R137,T137,V137,X137,Z137,AB137,AD137,AF137,AH137,AJ137,AL137,AN137,AP137,AR137,AT137,AV137,AX137,AZ137,BB137,BD137,BF137,BH137),BJ137,BL137,BN137,BP137,BR137,BT137,BV137,BX137,BZ137,CB137,CD137,CF137,CH137,CJ137,CL137,CN137,CP137,CR137,CT137,CV137,CX137,CZ137,DB137,DD137,DF137,DH137,DJ137,DL137)/58</f>
        <v>17.9961978458491</v>
      </c>
      <c r="DP137" s="52">
        <f>SUM(SUM(C137,E137,G137,I137,K137,M137,O137,Q137,S137,U137,W137,Y137,AA137,AC137,AE137,AG137,AI137,AK137,AM137,AO137,AQ137,AS137,AU137,AW137,AY137,BA137,BC137,BE137,BG137,BI137),BK137,BM137,BO137,BQ137,BS137,BU137,BW137,BY137,CA137,CC137,CE137,CG137,CI137,CK137,CM137,CO137,CQ137,CS137,CU137,CW137,CY137,DA137,DC137,DE137,DG137,DI137,DK137,DM137)/58</f>
        <v>23.8710512196138</v>
      </c>
      <c r="DQ137" s="69"/>
    </row>
    <row r="138" ht="20.35" customHeight="1">
      <c r="A138" s="71">
        <v>1918</v>
      </c>
      <c r="B138" s="65">
        <v>20.4986149584488</v>
      </c>
      <c r="C138" s="52">
        <v>22.2473684210526</v>
      </c>
      <c r="D138" s="52">
        <v>15.5555555555556</v>
      </c>
      <c r="E138" s="52">
        <v>19.7966666666667</v>
      </c>
      <c r="F138" s="52">
        <v>12.9120879120879</v>
      </c>
      <c r="G138" s="52">
        <v>28.1953296703297</v>
      </c>
      <c r="H138" s="52">
        <v>14.5214521452145</v>
      </c>
      <c r="I138" s="52">
        <v>19.1386138613861</v>
      </c>
      <c r="J138" s="52">
        <v>15.3846153846154</v>
      </c>
      <c r="K138" s="52">
        <v>30.2840659340659</v>
      </c>
      <c r="L138" s="52">
        <v>18.7943262411348</v>
      </c>
      <c r="M138" s="52">
        <v>29.768085106383</v>
      </c>
      <c r="N138" s="52">
        <v>17.2602739726027</v>
      </c>
      <c r="O138" s="52">
        <v>21.261095890411</v>
      </c>
      <c r="P138" s="52">
        <v>19.2307692307692</v>
      </c>
      <c r="Q138" s="52">
        <v>31.5478021978022</v>
      </c>
      <c r="R138" s="52">
        <v>19.2307692307692</v>
      </c>
      <c r="S138" s="52">
        <v>27.0365384615385</v>
      </c>
      <c r="T138" s="52">
        <v>18.6813186813187</v>
      </c>
      <c r="U138" s="52">
        <v>32.1942307692308</v>
      </c>
      <c r="V138" s="52">
        <v>15.6164383561644</v>
      </c>
      <c r="W138" s="52">
        <v>29.6041095890411</v>
      </c>
      <c r="X138" s="52">
        <v>20.8791208791209</v>
      </c>
      <c r="Y138" s="52">
        <v>19.3923076923077</v>
      </c>
      <c r="Z138" s="52">
        <v>16.7582417582418</v>
      </c>
      <c r="AA138" s="52">
        <v>23.1912087912088</v>
      </c>
      <c r="AB138" s="52">
        <v>16.8067226890756</v>
      </c>
      <c r="AC138" s="52">
        <v>17.1439775910364</v>
      </c>
      <c r="AD138" s="52">
        <v>17.3076923076923</v>
      </c>
      <c r="AE138" s="52">
        <v>27.9046703296703</v>
      </c>
      <c r="AF138" s="52">
        <v>18.8202247191011</v>
      </c>
      <c r="AG138" s="52">
        <v>27.5536516853933</v>
      </c>
      <c r="AH138" s="52">
        <v>16.1473087818697</v>
      </c>
      <c r="AI138" s="52">
        <v>29.5113314447592</v>
      </c>
      <c r="AJ138" s="52">
        <v>20.1657458563536</v>
      </c>
      <c r="AK138" s="52">
        <v>24.6337016574586</v>
      </c>
      <c r="AL138" s="52">
        <v>16.986301369863</v>
      </c>
      <c r="AM138" s="52">
        <v>30.7115068493151</v>
      </c>
      <c r="AN138" s="52">
        <v>24.6575342465753</v>
      </c>
      <c r="AO138" s="52">
        <v>22.127397260274</v>
      </c>
      <c r="AP138" s="52">
        <v>15.3424657534247</v>
      </c>
      <c r="AQ138" s="52">
        <v>18.3369863013699</v>
      </c>
      <c r="AR138" s="52">
        <v>17.8082191780822</v>
      </c>
      <c r="AS138" s="52">
        <v>21.4808219178082</v>
      </c>
      <c r="AT138" s="52">
        <v>15.702479338843</v>
      </c>
      <c r="AU138" s="52">
        <v>18.1735537190083</v>
      </c>
      <c r="AV138" s="52">
        <v>16.986301369863</v>
      </c>
      <c r="AW138" s="52">
        <v>27.9246575342466</v>
      </c>
      <c r="AX138" s="52">
        <v>22.7397260273973</v>
      </c>
      <c r="AY138" s="52">
        <v>31.458904109589</v>
      </c>
      <c r="AZ138" s="52">
        <v>14.2458100558659</v>
      </c>
      <c r="BA138" s="52">
        <v>25.8298882681564</v>
      </c>
      <c r="BB138" s="52">
        <v>19.1780821917808</v>
      </c>
      <c r="BC138" s="52">
        <v>31.8112328767123</v>
      </c>
      <c r="BD138" s="52">
        <v>20.6043956043956</v>
      </c>
      <c r="BE138" s="52">
        <v>23.0865384615385</v>
      </c>
      <c r="BF138" s="52">
        <v>22.7397260273973</v>
      </c>
      <c r="BG138" s="52">
        <v>24.4967123287671</v>
      </c>
      <c r="BH138" s="52">
        <v>20</v>
      </c>
      <c r="BI138" s="52">
        <v>22.1312328767123</v>
      </c>
      <c r="BJ138" s="52">
        <v>18.4126984126984</v>
      </c>
      <c r="BK138" s="52">
        <v>22.1349206349206</v>
      </c>
      <c r="BL138" s="52">
        <v>15.0684931506849</v>
      </c>
      <c r="BM138" s="52">
        <v>17.3558904109589</v>
      </c>
      <c r="BN138" s="52">
        <v>15.3424657534247</v>
      </c>
      <c r="BO138" s="52">
        <v>31.3630136986301</v>
      </c>
      <c r="BP138" s="52">
        <v>21.4285714285714</v>
      </c>
      <c r="BQ138" s="52">
        <v>16.2914835164835</v>
      </c>
      <c r="BR138" s="52">
        <v>17.6300578034682</v>
      </c>
      <c r="BS138" s="52">
        <v>25.0523121387283</v>
      </c>
      <c r="BT138" s="52">
        <v>15.8904109589041</v>
      </c>
      <c r="BU138" s="52">
        <v>35.1030136986301</v>
      </c>
      <c r="BV138" s="52">
        <v>19.4520547945205</v>
      </c>
      <c r="BW138" s="52">
        <v>27.5969863013699</v>
      </c>
      <c r="BX138" s="52">
        <v>15.3424657534247</v>
      </c>
      <c r="BY138" s="52">
        <v>19.246301369863</v>
      </c>
      <c r="BZ138" s="52">
        <v>20.5128205128205</v>
      </c>
      <c r="CA138" s="52">
        <v>25.2880341880342</v>
      </c>
      <c r="CB138" s="52">
        <v>16.1643835616438</v>
      </c>
      <c r="CC138" s="52">
        <v>27.227397260274</v>
      </c>
      <c r="CD138" s="52">
        <v>19.1176470588235</v>
      </c>
      <c r="CE138" s="52">
        <v>19.6360294117647</v>
      </c>
      <c r="CF138" s="52">
        <v>20.8333333333333</v>
      </c>
      <c r="CG138" s="52">
        <v>32.824358974359</v>
      </c>
      <c r="CH138" s="52">
        <v>22.6519337016575</v>
      </c>
      <c r="CI138" s="52">
        <v>32.4538674033149</v>
      </c>
      <c r="CJ138" s="52">
        <v>16.7123287671233</v>
      </c>
      <c r="CK138" s="52">
        <v>23.9852054794521</v>
      </c>
      <c r="CL138" s="52">
        <v>19.4986072423398</v>
      </c>
      <c r="CM138" s="52">
        <v>20.6735376044568</v>
      </c>
      <c r="CN138" s="52">
        <v>19.1780821917808</v>
      </c>
      <c r="CO138" s="52">
        <v>22.2219178082192</v>
      </c>
      <c r="CP138" s="52">
        <v>16.1643835616438</v>
      </c>
      <c r="CQ138" s="52">
        <v>31.8413698630137</v>
      </c>
      <c r="CR138" s="52">
        <v>19.2307692307692</v>
      </c>
      <c r="CS138" s="52">
        <v>18.6950549450549</v>
      </c>
      <c r="CT138" s="52">
        <v>21.6438356164384</v>
      </c>
      <c r="CU138" s="52">
        <v>19.487397260274</v>
      </c>
      <c r="CV138" s="52">
        <v>18.9041095890411</v>
      </c>
      <c r="CW138" s="52">
        <v>22.9632876712329</v>
      </c>
      <c r="CX138" s="52">
        <v>16.986301369863</v>
      </c>
      <c r="CY138" s="52">
        <v>22.4649315068493</v>
      </c>
      <c r="CZ138" s="52">
        <v>14.7308781869688</v>
      </c>
      <c r="DA138" s="52">
        <v>30.8042492917847</v>
      </c>
      <c r="DB138" s="52">
        <v>16.4383561643836</v>
      </c>
      <c r="DC138" s="52">
        <v>27.198904109589</v>
      </c>
      <c r="DD138" s="52">
        <v>19.2837465564738</v>
      </c>
      <c r="DE138" s="52">
        <v>22.1052341597796</v>
      </c>
      <c r="DF138" s="52">
        <v>17.3076923076923</v>
      </c>
      <c r="DG138" s="52">
        <v>26.6120879120879</v>
      </c>
      <c r="DH138" s="52">
        <v>14.6005509641873</v>
      </c>
      <c r="DI138" s="52">
        <v>22.8134986225895</v>
      </c>
      <c r="DJ138" s="52">
        <v>14.7945205479452</v>
      </c>
      <c r="DK138" s="52">
        <v>16.4413698630137</v>
      </c>
      <c r="DL138" s="52">
        <v>20.3296703296703</v>
      </c>
      <c r="DM138" s="52">
        <v>23.2260989010989</v>
      </c>
      <c r="DN138" s="32"/>
      <c r="DO138" s="52">
        <f>SUM(SUM(B138,D138,F138,H138,J138,L138,N138,P138,R138,T138,V138,X138,Z138,AB138,AD138,AF138,AH138,AJ138,AL138,AN138,AP138,AR138,AT138,AV138,AX138,AZ138,BB138,BD138,BF138,BH138),BJ138,BL138,BN138,BP138,BR138,BT138,BV138,BX138,BZ138,CB138,CD138,CF138,CH138,CJ138,CL138,CN138,CP138,CR138,CT138,CV138,CX138,CZ138,DB138,DD138,DF138,DH138,DJ138,DL138)/58</f>
        <v>18.0209222185159</v>
      </c>
      <c r="DP138" s="52">
        <f>SUM(SUM(C138,E138,G138,I138,K138,M138,O138,Q138,S138,U138,W138,Y138,AA138,AC138,AE138,AG138,AI138,AK138,AM138,AO138,AQ138,AS138,AU138,AW138,AY138,BA138,BC138,BE138,BG138,BI138),BK138,BM138,BO138,BQ138,BS138,BU138,BW138,BY138,CA138,CC138,CE138,CG138,CI138,CK138,CM138,CO138,CQ138,CS138,CU138,CW138,CY138,DA138,DC138,DE138,DG138,DI138,DK138,DM138)/58</f>
        <v>24.8462403839494</v>
      </c>
      <c r="DQ138" s="69"/>
    </row>
    <row r="139" ht="20.35" customHeight="1">
      <c r="A139" s="71">
        <v>1919</v>
      </c>
      <c r="B139" s="65">
        <v>19.7260273972603</v>
      </c>
      <c r="C139" s="52">
        <v>22.6043835616438</v>
      </c>
      <c r="D139" s="52">
        <v>21.978021978022</v>
      </c>
      <c r="E139" s="52">
        <v>19.2502747252747</v>
      </c>
      <c r="F139" s="52">
        <v>14.5205479452055</v>
      </c>
      <c r="G139" s="52">
        <v>27.578904109589</v>
      </c>
      <c r="H139" s="52">
        <v>18.7675070028011</v>
      </c>
      <c r="I139" s="52">
        <v>21.6504201680672</v>
      </c>
      <c r="J139" s="52">
        <v>14.3250688705234</v>
      </c>
      <c r="K139" s="52">
        <v>31.4173553719008</v>
      </c>
      <c r="L139" s="52">
        <v>18.6813186813187</v>
      </c>
      <c r="M139" s="52">
        <v>28.5406593406593</v>
      </c>
      <c r="N139" s="52">
        <v>14.7945205479452</v>
      </c>
      <c r="O139" s="52">
        <v>20.9756164383562</v>
      </c>
      <c r="P139" s="52">
        <v>15.1098901098901</v>
      </c>
      <c r="Q139" s="52">
        <v>31.4074175824176</v>
      </c>
      <c r="R139" s="52">
        <v>22.1917808219178</v>
      </c>
      <c r="S139" s="52">
        <v>27.8150684931507</v>
      </c>
      <c r="T139" s="52">
        <v>17.6795580110497</v>
      </c>
      <c r="U139" s="52">
        <v>32.1555248618785</v>
      </c>
      <c r="V139" s="52">
        <v>17.3076923076923</v>
      </c>
      <c r="W139" s="52">
        <v>28.8983516483516</v>
      </c>
      <c r="X139" s="52">
        <v>19.4520547945205</v>
      </c>
      <c r="Y139" s="52">
        <v>18.9232876712329</v>
      </c>
      <c r="Z139" s="52">
        <v>18.4065934065934</v>
      </c>
      <c r="AA139" s="52">
        <v>23.8593406593407</v>
      </c>
      <c r="AB139" s="52">
        <v>23.3516483516484</v>
      </c>
      <c r="AC139" s="52">
        <v>17.4217032967033</v>
      </c>
      <c r="AD139" s="52">
        <v>22.4657534246575</v>
      </c>
      <c r="AE139" s="52">
        <v>27.2775342465753</v>
      </c>
      <c r="AF139" s="52">
        <v>15.7894736842105</v>
      </c>
      <c r="AG139" s="52">
        <v>29.3379501385042</v>
      </c>
      <c r="AH139" s="52">
        <v>19.7260273972603</v>
      </c>
      <c r="AI139" s="52">
        <v>29.8079452054795</v>
      </c>
      <c r="AJ139" s="52">
        <v>18.1818181818182</v>
      </c>
      <c r="AK139" s="52">
        <v>26.196694214876</v>
      </c>
      <c r="AL139" s="52">
        <v>19.5054945054945</v>
      </c>
      <c r="AM139" s="52">
        <v>30.6134615384615</v>
      </c>
      <c r="AN139" s="52">
        <v>27.9005524861878</v>
      </c>
      <c r="AO139" s="52">
        <v>23.578729281768</v>
      </c>
      <c r="AP139" s="52">
        <v>20.8219178082192</v>
      </c>
      <c r="AQ139" s="52">
        <v>17.9945205479452</v>
      </c>
      <c r="AR139" s="52">
        <v>22.1910112359551</v>
      </c>
      <c r="AS139" s="52">
        <v>21.4924157303371</v>
      </c>
      <c r="AT139" s="52">
        <v>16.6172106824926</v>
      </c>
      <c r="AU139" s="52">
        <v>17.9115727002967</v>
      </c>
      <c r="AV139" s="52">
        <v>19.7771587743733</v>
      </c>
      <c r="AW139" s="52">
        <v>29.0484679665738</v>
      </c>
      <c r="AX139" s="52">
        <v>19.7802197802198</v>
      </c>
      <c r="AY139" s="52">
        <v>31.9568681318681</v>
      </c>
      <c r="AZ139" s="52">
        <v>18.6629526462396</v>
      </c>
      <c r="BA139" s="52">
        <v>24.6520891364903</v>
      </c>
      <c r="BB139" s="52">
        <v>20.6043956043956</v>
      </c>
      <c r="BC139" s="52">
        <v>31.7793956043956</v>
      </c>
      <c r="BD139" s="52">
        <v>20.7182320441989</v>
      </c>
      <c r="BE139" s="52">
        <v>24.7190607734807</v>
      </c>
      <c r="BF139" s="52">
        <v>17.8082191780822</v>
      </c>
      <c r="BG139" s="52">
        <v>24.6290410958904</v>
      </c>
      <c r="BH139" s="52">
        <v>20.8219178082192</v>
      </c>
      <c r="BI139" s="52">
        <v>21.8821917808219</v>
      </c>
      <c r="BJ139" s="52">
        <v>18.380062305296</v>
      </c>
      <c r="BK139" s="52">
        <v>23.3</v>
      </c>
      <c r="BL139" s="52">
        <v>17.2602739726027</v>
      </c>
      <c r="BM139" s="52">
        <v>17.6161643835616</v>
      </c>
      <c r="BN139" s="52">
        <v>15.0568181818182</v>
      </c>
      <c r="BO139" s="52">
        <v>31.6991477272727</v>
      </c>
      <c r="BP139" s="52">
        <v>18.9041095890411</v>
      </c>
      <c r="BQ139" s="52">
        <v>16.0682191780822</v>
      </c>
      <c r="BR139" s="52">
        <v>12.4309392265193</v>
      </c>
      <c r="BS139" s="52">
        <v>25.1936464088398</v>
      </c>
      <c r="BT139" s="52">
        <v>15.6164383561644</v>
      </c>
      <c r="BU139" s="52">
        <v>35.5060273972603</v>
      </c>
      <c r="BV139" s="52">
        <v>18.4065934065934</v>
      </c>
      <c r="BW139" s="52">
        <v>28.4428571428571</v>
      </c>
      <c r="BX139" s="52">
        <v>13.972602739726</v>
      </c>
      <c r="BY139" s="52">
        <v>19.852602739726</v>
      </c>
      <c r="BZ139" s="52">
        <v>16.3346613545817</v>
      </c>
      <c r="CA139" s="52">
        <v>25.3557768924303</v>
      </c>
      <c r="CB139" s="52">
        <v>16.7123287671233</v>
      </c>
      <c r="CC139" s="52">
        <v>28.7561643835616</v>
      </c>
      <c r="CD139" s="52">
        <v>20</v>
      </c>
      <c r="CE139" s="52">
        <v>20.4566666666667</v>
      </c>
      <c r="CF139" s="52">
        <v>14.7798742138365</v>
      </c>
      <c r="CG139" s="52">
        <v>32.6584905660377</v>
      </c>
      <c r="CH139" s="52">
        <v>22.3140495867769</v>
      </c>
      <c r="CI139" s="52">
        <v>32.9595041322314</v>
      </c>
      <c r="CJ139" s="52">
        <v>15.0684931506849</v>
      </c>
      <c r="CK139" s="52">
        <v>23.0493150684932</v>
      </c>
      <c r="CL139" s="52">
        <v>16.7123287671233</v>
      </c>
      <c r="CM139" s="52">
        <v>21.2687671232877</v>
      </c>
      <c r="CN139" s="52">
        <v>18.3561643835616</v>
      </c>
      <c r="CO139" s="52">
        <v>22.8293150684932</v>
      </c>
      <c r="CP139" s="52">
        <v>18.0281690140845</v>
      </c>
      <c r="CQ139" s="52">
        <v>33.8019718309859</v>
      </c>
      <c r="CR139" s="52">
        <v>16.4835164835165</v>
      </c>
      <c r="CS139" s="52">
        <v>18.9123626373626</v>
      </c>
      <c r="CT139" s="52">
        <v>18.956043956044</v>
      </c>
      <c r="CU139" s="52">
        <v>19.9862637362637</v>
      </c>
      <c r="CV139" s="52">
        <v>18.6813186813187</v>
      </c>
      <c r="CW139" s="52">
        <v>23.4989010989011</v>
      </c>
      <c r="CX139" s="52">
        <v>16.1643835616438</v>
      </c>
      <c r="CY139" s="52">
        <v>23.2961643835616</v>
      </c>
      <c r="CZ139" s="52">
        <v>26.3013698630137</v>
      </c>
      <c r="DA139" s="52">
        <v>30.8008219178082</v>
      </c>
      <c r="DB139" s="52">
        <v>15.6164383561644</v>
      </c>
      <c r="DC139" s="52">
        <v>28.3295890410959</v>
      </c>
      <c r="DD139" s="52">
        <v>18.7845303867403</v>
      </c>
      <c r="DE139" s="52">
        <v>23.8232044198895</v>
      </c>
      <c r="DF139" s="52">
        <v>15.3424657534247</v>
      </c>
      <c r="DG139" s="52">
        <v>28.1123287671233</v>
      </c>
      <c r="DH139" s="52">
        <v>18.6813186813187</v>
      </c>
      <c r="DI139" s="52">
        <v>22.8093406593407</v>
      </c>
      <c r="DJ139" s="52">
        <v>19.3732193732194</v>
      </c>
      <c r="DK139" s="52">
        <v>16.7267806267806</v>
      </c>
      <c r="DL139" s="52">
        <v>19.5054945054945</v>
      </c>
      <c r="DM139" s="52">
        <v>23.707967032967</v>
      </c>
      <c r="DN139" s="32"/>
      <c r="DO139" s="52">
        <f>SUM(SUM(B139,D139,F139,H139,J139,L139,N139,P139,R139,T139,V139,X139,Z139,AB139,AD139,AF139,AH139,AJ139,AL139,AN139,AP139,AR139,AT139,AV139,AX139,AZ139,BB139,BD139,BF139,BH139),BJ139,BL139,BN139,BP139,BR139,BT139,BV139,BX139,BZ139,CB139,CD139,CF139,CH139,CJ139,CL139,CN139,CP139,CR139,CT139,CV139,CX139,CZ139,DB139,DD139,DF139,DH139,DJ139,DL139)/58</f>
        <v>18.4463550359628</v>
      </c>
      <c r="DP139" s="52">
        <f>SUM(SUM(C139,E139,G139,I139,K139,M139,O139,Q139,S139,U139,W139,Y139,AA139,AC139,AE139,AG139,AI139,AK139,AM139,AO139,AQ139,AS139,AU139,AW139,AY139,BA139,BC139,BE139,BG139,BI139),BK139,BM139,BO139,BQ139,BS139,BU139,BW139,BY139,CA139,CC139,CE139,CG139,CI139,CK139,CM139,CO139,CQ139,CS139,CU139,CW139,CY139,DA139,DC139,DE139,DG139,DI139,DK139,DM139)/58</f>
        <v>25.2447346043657</v>
      </c>
      <c r="DQ139" s="69"/>
    </row>
    <row r="140" ht="20.35" customHeight="1">
      <c r="A140" s="71">
        <v>1920</v>
      </c>
      <c r="B140" s="65">
        <v>18.956043956044</v>
      </c>
      <c r="C140" s="52">
        <v>21.6722527472527</v>
      </c>
      <c r="D140" s="52">
        <v>17.5824175824176</v>
      </c>
      <c r="E140" s="52">
        <v>19.753021978022</v>
      </c>
      <c r="F140" s="52">
        <v>16.986301369863</v>
      </c>
      <c r="G140" s="52">
        <v>26.127397260274</v>
      </c>
      <c r="H140" s="52">
        <v>18.6440677966102</v>
      </c>
      <c r="I140" s="52">
        <v>19.2531073446328</v>
      </c>
      <c r="J140" s="52">
        <v>14.9295774647887</v>
      </c>
      <c r="K140" s="52">
        <v>29.507323943662</v>
      </c>
      <c r="L140" s="52">
        <v>20.3438395415473</v>
      </c>
      <c r="M140" s="52">
        <v>26.1100286532951</v>
      </c>
      <c r="N140" s="52">
        <v>17.3076923076923</v>
      </c>
      <c r="O140" s="52">
        <v>21.5478021978022</v>
      </c>
      <c r="P140" s="52">
        <v>15.8469945355191</v>
      </c>
      <c r="Q140" s="52">
        <v>31.1338797814208</v>
      </c>
      <c r="R140" s="52">
        <v>21.7032967032967</v>
      </c>
      <c r="S140" s="52">
        <v>26.8085164835165</v>
      </c>
      <c r="T140" s="52">
        <v>15.8640226628895</v>
      </c>
      <c r="U140" s="52">
        <v>32.3130311614731</v>
      </c>
      <c r="V140" s="52">
        <v>17.2131147540984</v>
      </c>
      <c r="W140" s="52">
        <v>29.0808743169399</v>
      </c>
      <c r="X140" s="52">
        <v>14.4808743169399</v>
      </c>
      <c r="Y140" s="52">
        <v>19.5398907103825</v>
      </c>
      <c r="Z140" s="52">
        <v>20.6611570247934</v>
      </c>
      <c r="AA140" s="52">
        <v>23.0820936639118</v>
      </c>
      <c r="AB140" s="52">
        <v>16.8044077134986</v>
      </c>
      <c r="AC140" s="52">
        <v>16.5683195592287</v>
      </c>
      <c r="AD140" s="52">
        <v>16.4835164835165</v>
      </c>
      <c r="AE140" s="52">
        <v>27.4131868131868</v>
      </c>
      <c r="AF140" s="52">
        <v>17.5824175824176</v>
      </c>
      <c r="AG140" s="52">
        <v>26.9184065934066</v>
      </c>
      <c r="AH140" s="52">
        <v>19.8300283286119</v>
      </c>
      <c r="AI140" s="52">
        <v>29.6345609065156</v>
      </c>
      <c r="AJ140" s="52">
        <v>14.6478873239437</v>
      </c>
      <c r="AK140" s="52">
        <v>24.0504225352113</v>
      </c>
      <c r="AL140" s="52">
        <v>20.0549450549451</v>
      </c>
      <c r="AM140" s="52">
        <v>31.3302197802198</v>
      </c>
      <c r="AN140" s="52">
        <v>22.4657534246575</v>
      </c>
      <c r="AO140" s="52">
        <v>22.3005479452055</v>
      </c>
      <c r="AP140" s="52">
        <v>19.1780821917808</v>
      </c>
      <c r="AQ140" s="52">
        <v>17.7830136986301</v>
      </c>
      <c r="AR140" s="52">
        <v>16.7123287671233</v>
      </c>
      <c r="AS140" s="52">
        <v>21.1857534246575</v>
      </c>
      <c r="AT140" s="52">
        <v>16.986301369863</v>
      </c>
      <c r="AU140" s="52">
        <v>18.2830136986301</v>
      </c>
      <c r="AV140" s="52">
        <v>17.5342465753425</v>
      </c>
      <c r="AW140" s="52">
        <v>27.527397260274</v>
      </c>
      <c r="AX140" s="52">
        <v>19.9453551912568</v>
      </c>
      <c r="AY140" s="52">
        <v>31.5620218579235</v>
      </c>
      <c r="AZ140" s="52">
        <v>22.7397260273973</v>
      </c>
      <c r="BA140" s="52">
        <v>25.2271232876712</v>
      </c>
      <c r="BB140" s="52">
        <v>15.8469945355191</v>
      </c>
      <c r="BC140" s="52">
        <v>32.2724043715847</v>
      </c>
      <c r="BD140" s="52">
        <v>26.1707988980716</v>
      </c>
      <c r="BE140" s="52">
        <v>22.530303030303</v>
      </c>
      <c r="BF140" s="52">
        <v>13.6612021857923</v>
      </c>
      <c r="BG140" s="52">
        <v>24.2122950819672</v>
      </c>
      <c r="BH140" s="52">
        <v>17.7595628415301</v>
      </c>
      <c r="BI140" s="52">
        <v>22.1795081967213</v>
      </c>
      <c r="BJ140" s="52">
        <v>18.125</v>
      </c>
      <c r="BK140" s="52">
        <v>22.22625</v>
      </c>
      <c r="BL140" s="52">
        <v>16.120218579235</v>
      </c>
      <c r="BM140" s="52">
        <v>17.2254098360656</v>
      </c>
      <c r="BN140" s="52">
        <v>15.6593406593407</v>
      </c>
      <c r="BO140" s="52">
        <v>30.5813186813187</v>
      </c>
      <c r="BP140" s="52">
        <v>16.7123287671233</v>
      </c>
      <c r="BQ140" s="52">
        <v>15.8715068493151</v>
      </c>
      <c r="BR140" s="52">
        <v>15.8774373259053</v>
      </c>
      <c r="BS140" s="52">
        <v>25.4693593314763</v>
      </c>
      <c r="BT140" s="52">
        <v>16.9398907103825</v>
      </c>
      <c r="BU140" s="52">
        <v>34.055737704918</v>
      </c>
      <c r="BV140" s="52">
        <v>21.5846994535519</v>
      </c>
      <c r="BW140" s="52">
        <v>26.8142076502732</v>
      </c>
      <c r="BX140" s="52">
        <v>19.9453551912568</v>
      </c>
      <c r="BY140" s="52">
        <v>18.970218579235</v>
      </c>
      <c r="BZ140" s="52">
        <v>18.6915887850467</v>
      </c>
      <c r="CA140" s="52">
        <v>24.9939252336449</v>
      </c>
      <c r="CB140" s="52">
        <v>17.2131147540984</v>
      </c>
      <c r="CC140" s="52">
        <v>26.594262295082</v>
      </c>
      <c r="CD140" s="52">
        <v>16.2087912087912</v>
      </c>
      <c r="CE140" s="52">
        <v>19.5131868131868</v>
      </c>
      <c r="CF140" s="52">
        <v>15.7458563535912</v>
      </c>
      <c r="CG140" s="52">
        <v>32.5980662983425</v>
      </c>
      <c r="CH140" s="52">
        <v>20</v>
      </c>
      <c r="CI140" s="52">
        <v>32.8271232876712</v>
      </c>
      <c r="CJ140" s="52">
        <v>18.5792349726776</v>
      </c>
      <c r="CK140" s="52">
        <v>24.2453551912568</v>
      </c>
      <c r="CL140" s="52">
        <v>17.3076923076923</v>
      </c>
      <c r="CM140" s="52">
        <v>20.3497252747253</v>
      </c>
      <c r="CN140" s="52">
        <v>17.5342465753425</v>
      </c>
      <c r="CO140" s="52">
        <v>22.3323287671233</v>
      </c>
      <c r="CP140" s="52">
        <v>21.5846994535519</v>
      </c>
      <c r="CQ140" s="52">
        <v>32.0562841530055</v>
      </c>
      <c r="CR140" s="52">
        <v>18.0327868852459</v>
      </c>
      <c r="CS140" s="52">
        <v>18.0295081967213</v>
      </c>
      <c r="CT140" s="52">
        <v>20.7756232686981</v>
      </c>
      <c r="CU140" s="52">
        <v>19.3019390581717</v>
      </c>
      <c r="CV140" s="52">
        <v>15.6593406593407</v>
      </c>
      <c r="CW140" s="52">
        <v>22.6675824175824</v>
      </c>
      <c r="CX140" s="52">
        <v>16.9398907103825</v>
      </c>
      <c r="CY140" s="52">
        <v>22.2295081967213</v>
      </c>
      <c r="CZ140" s="52">
        <v>18.5792349726776</v>
      </c>
      <c r="DA140" s="52">
        <v>30.5453551912568</v>
      </c>
      <c r="DB140" s="52">
        <v>20.7650273224044</v>
      </c>
      <c r="DC140" s="52">
        <v>26.4745901639344</v>
      </c>
      <c r="DD140" s="52">
        <v>21.7270194986072</v>
      </c>
      <c r="DE140" s="52">
        <v>22.2256267409471</v>
      </c>
      <c r="DF140" s="52">
        <v>14.8351648351648</v>
      </c>
      <c r="DG140" s="52">
        <v>25.5195054945055</v>
      </c>
      <c r="DH140" s="52">
        <v>19.4520547945205</v>
      </c>
      <c r="DI140" s="52">
        <v>22.6517808219178</v>
      </c>
      <c r="DJ140" s="52">
        <v>18.4573002754821</v>
      </c>
      <c r="DK140" s="52">
        <v>16.3578512396694</v>
      </c>
      <c r="DL140" s="52">
        <v>19.672131147541</v>
      </c>
      <c r="DM140" s="52">
        <v>23.0491803278689</v>
      </c>
      <c r="DN140" s="32"/>
      <c r="DO140" s="52">
        <f>SUM(SUM(B140,D140,F140,H140,J140,L140,N140,P140,R140,T140,V140,X140,Z140,AB140,AD140,AF140,AH140,AJ140,AL140,AN140,AP140,AR140,AT140,AV140,AX140,AZ140,BB140,BD140,BF140,BH140),BJ140,BL140,BN140,BP140,BR140,BT140,BV140,BX140,BZ140,CB140,CD140,CF140,CH140,CJ140,CL140,CN140,CP140,CR140,CT140,CV140,CX140,CZ140,DB140,DD140,DF140,DH140,DJ140,DL140)/58</f>
        <v>18.1663452410245</v>
      </c>
      <c r="DP140" s="52">
        <f>SUM(SUM(C140,E140,G140,I140,K140,M140,O140,Q140,S140,U140,W140,Y140,AA140,AC140,AE140,AG140,AI140,AK140,AM140,AO140,AQ140,AS140,AU140,AW140,AY140,BA140,BC140,BE140,BG140,BI140),BK140,BM140,BO140,BQ140,BS140,BU140,BW140,BY140,CA140,CC140,CE140,CG140,CI140,CK140,CM140,CO140,CQ140,CS140,CU140,CW140,CY140,DA140,DC140,DE140,DG140,DI140,DK140,DM140)/58</f>
        <v>24.5290415875838</v>
      </c>
      <c r="DQ140" s="69"/>
    </row>
    <row r="141" ht="20.35" customHeight="1">
      <c r="A141" s="71">
        <v>1921</v>
      </c>
      <c r="B141" s="65">
        <v>21.9178082191781</v>
      </c>
      <c r="C141" s="52">
        <v>22.9134246575342</v>
      </c>
      <c r="D141" s="52">
        <v>19.7260273972603</v>
      </c>
      <c r="E141" s="52">
        <v>20.0901369863014</v>
      </c>
      <c r="F141" s="52">
        <v>15.9779614325069</v>
      </c>
      <c r="G141" s="52">
        <v>26.7727272727273</v>
      </c>
      <c r="H141" s="52">
        <v>13.8418079096045</v>
      </c>
      <c r="I141" s="52">
        <v>19.4183615819209</v>
      </c>
      <c r="J141" s="52">
        <v>13.972602739726</v>
      </c>
      <c r="K141" s="52">
        <v>30.0178082191781</v>
      </c>
      <c r="L141" s="52">
        <v>18.9041095890411</v>
      </c>
      <c r="M141" s="52">
        <v>26.7213698630137</v>
      </c>
      <c r="N141" s="52">
        <v>19.2307692307692</v>
      </c>
      <c r="O141" s="52">
        <v>21.7313186813187</v>
      </c>
      <c r="P141" s="52">
        <v>20</v>
      </c>
      <c r="Q141" s="52">
        <v>31.7471232876712</v>
      </c>
      <c r="R141" s="52">
        <v>18.7845303867403</v>
      </c>
      <c r="S141" s="52">
        <v>26.6044198895028</v>
      </c>
      <c r="T141" s="52">
        <v>15.1933701657459</v>
      </c>
      <c r="U141" s="52">
        <v>31.8795580110497</v>
      </c>
      <c r="V141" s="52">
        <v>15.3424657534247</v>
      </c>
      <c r="W141" s="52">
        <v>28.6353424657534</v>
      </c>
      <c r="X141" s="52">
        <v>18.3561643835616</v>
      </c>
      <c r="Y141" s="52">
        <v>19.573698630137</v>
      </c>
      <c r="Z141" s="52">
        <v>20.1680672268908</v>
      </c>
      <c r="AA141" s="52">
        <v>23.4582633053221</v>
      </c>
      <c r="AB141" s="52">
        <v>17.6795580110497</v>
      </c>
      <c r="AC141" s="52">
        <v>17.4842541436464</v>
      </c>
      <c r="AD141" s="52">
        <v>15.6593406593407</v>
      </c>
      <c r="AE141" s="52">
        <v>27.9590659340659</v>
      </c>
      <c r="AF141" s="52">
        <v>13.5734072022161</v>
      </c>
      <c r="AG141" s="52">
        <v>26.988919667590</v>
      </c>
      <c r="AH141" s="52">
        <v>22.4089635854342</v>
      </c>
      <c r="AI141" s="52">
        <v>29.2050420168067</v>
      </c>
      <c r="AJ141" s="52">
        <v>20.7119741100324</v>
      </c>
      <c r="AK141" s="52">
        <v>23.247572815534</v>
      </c>
      <c r="AL141" s="52">
        <v>20</v>
      </c>
      <c r="AM141" s="52">
        <v>31.2268493150685</v>
      </c>
      <c r="AN141" s="52">
        <v>19.1666666666667</v>
      </c>
      <c r="AO141" s="52">
        <v>23.1252777777778</v>
      </c>
      <c r="AP141" s="52">
        <v>19.8347107438017</v>
      </c>
      <c r="AQ141" s="52">
        <v>17.9669421487603</v>
      </c>
      <c r="AR141" s="52">
        <v>20.5633802816901</v>
      </c>
      <c r="AS141" s="52">
        <v>21.747323943662</v>
      </c>
      <c r="AT141" s="52">
        <v>23.5294117647059</v>
      </c>
      <c r="AU141" s="52">
        <v>19.2490196078431</v>
      </c>
      <c r="AV141" s="52">
        <v>15.1098901098901</v>
      </c>
      <c r="AW141" s="52">
        <v>27.2148351648352</v>
      </c>
      <c r="AX141" s="52">
        <v>20.8219178082192</v>
      </c>
      <c r="AY141" s="52">
        <v>31.7909589041096</v>
      </c>
      <c r="AZ141" s="52">
        <v>20.3296703296703</v>
      </c>
      <c r="BA141" s="52">
        <v>25.9642857142857</v>
      </c>
      <c r="BB141" s="52">
        <v>14.2465753424658</v>
      </c>
      <c r="BC141" s="52">
        <v>31.7704109589041</v>
      </c>
      <c r="BD141" s="52">
        <v>24.5179063360882</v>
      </c>
      <c r="BE141" s="52">
        <v>22.6738292011019</v>
      </c>
      <c r="BF141" s="52">
        <v>16.4383561643836</v>
      </c>
      <c r="BG141" s="52">
        <v>25.1035616438356</v>
      </c>
      <c r="BH141" s="52">
        <v>19.7260273972603</v>
      </c>
      <c r="BI141" s="52">
        <v>22.2550684931507</v>
      </c>
      <c r="BJ141" s="52">
        <v>19.5906432748538</v>
      </c>
      <c r="BK141" s="52">
        <v>22.9760233918129</v>
      </c>
      <c r="BL141" s="52">
        <v>18.3561643835616</v>
      </c>
      <c r="BM141" s="52">
        <v>17.8441095890411</v>
      </c>
      <c r="BN141" s="52">
        <v>17.8571428571429</v>
      </c>
      <c r="BO141" s="52">
        <v>30.3428571428571</v>
      </c>
      <c r="BP141" s="52">
        <v>15.1098901098901</v>
      </c>
      <c r="BQ141" s="52">
        <v>16.2873626373626</v>
      </c>
      <c r="BR141" s="52">
        <v>17.4515235457064</v>
      </c>
      <c r="BS141" s="52">
        <v>25.2689750692521</v>
      </c>
      <c r="BT141" s="52">
        <v>19.1780821917808</v>
      </c>
      <c r="BU141" s="52">
        <v>34.4041095890411</v>
      </c>
      <c r="BV141" s="52">
        <v>19.2307692307692</v>
      </c>
      <c r="BW141" s="52">
        <v>27.9101648351648</v>
      </c>
      <c r="BX141" s="52">
        <v>16.986301369863</v>
      </c>
      <c r="BY141" s="52">
        <v>19.7372602739726</v>
      </c>
      <c r="BZ141" s="52">
        <v>14.4578313253012</v>
      </c>
      <c r="CA141" s="52">
        <v>25.1176706827309</v>
      </c>
      <c r="CB141" s="52">
        <v>17.032967032967</v>
      </c>
      <c r="CC141" s="52">
        <v>27.093956043956</v>
      </c>
      <c r="CD141" s="52">
        <v>18.7845303867403</v>
      </c>
      <c r="CE141" s="52">
        <v>19.8450276243094</v>
      </c>
      <c r="CF141" s="52">
        <v>16.9184290030211</v>
      </c>
      <c r="CG141" s="52">
        <v>32.2776435045317</v>
      </c>
      <c r="CH141" s="52">
        <v>24.4505494505495</v>
      </c>
      <c r="CI141" s="52">
        <v>32.056043956044</v>
      </c>
      <c r="CJ141" s="52">
        <v>13.972602739726</v>
      </c>
      <c r="CK141" s="52">
        <v>24.6882191780822</v>
      </c>
      <c r="CL141" s="52">
        <v>13.4246575342466</v>
      </c>
      <c r="CM141" s="52">
        <v>21.5120547945205</v>
      </c>
      <c r="CN141" s="52">
        <v>20.8219178082192</v>
      </c>
      <c r="CO141" s="52">
        <v>22.9695890410959</v>
      </c>
      <c r="CP141" s="52">
        <v>15.3846153846154</v>
      </c>
      <c r="CQ141" s="52">
        <v>32.4185185185185</v>
      </c>
      <c r="CR141" s="52">
        <v>16.4383561643836</v>
      </c>
      <c r="CS141" s="52">
        <v>19.2734246575342</v>
      </c>
      <c r="CT141" s="52">
        <v>20.6611570247934</v>
      </c>
      <c r="CU141" s="52">
        <v>20.0842975206612</v>
      </c>
      <c r="CV141" s="52">
        <v>12.9120879120879</v>
      </c>
      <c r="CW141" s="52">
        <v>23.4502747252747</v>
      </c>
      <c r="CX141" s="52">
        <v>16.4383561643836</v>
      </c>
      <c r="CY141" s="52">
        <v>22.8967123287671</v>
      </c>
      <c r="CZ141" s="52">
        <v>24.6575342465753</v>
      </c>
      <c r="DA141" s="52">
        <v>30.0602739726027</v>
      </c>
      <c r="DB141" s="52">
        <v>20.2739726027397</v>
      </c>
      <c r="DC141" s="52">
        <v>27.5471232876712</v>
      </c>
      <c r="DD141" s="52">
        <v>18.5393258426966</v>
      </c>
      <c r="DE141" s="52">
        <v>22.8165730337079</v>
      </c>
      <c r="DF141" s="52">
        <v>18.6301369863014</v>
      </c>
      <c r="DG141" s="52">
        <v>26.5202739726027</v>
      </c>
      <c r="DH141" s="52">
        <v>18.0821917808219</v>
      </c>
      <c r="DI141" s="52">
        <v>22.9884931506849</v>
      </c>
      <c r="DJ141" s="52">
        <v>14.3250688705234</v>
      </c>
      <c r="DK141" s="52">
        <v>16.9573002754821</v>
      </c>
      <c r="DL141" s="52">
        <v>19.8347107438017</v>
      </c>
      <c r="DM141" s="52">
        <v>23.3517906336088</v>
      </c>
      <c r="DN141" s="32"/>
      <c r="DO141" s="52">
        <f>SUM(SUM(B141,D141,F141,H141,J141,L141,N141,P141,R141,T141,V141,X141,Z141,AB141,AD141,AF141,AH141,AJ141,AL141,AN141,AP141,AR141,AT141,AV141,AX141,AZ141,BB141,BD141,BF141,BH141),BJ141,BL141,BN141,BP141,BR141,BT141,BV141,BX141,BZ141,CB141,CD141,CF141,CH141,CJ141,CL141,CN141,CP141,CR141,CT141,CV141,CX141,CZ141,DB141,DD141,DF141,DH141,DJ141,DL141)/58</f>
        <v>18.1988785675074</v>
      </c>
      <c r="DP141" s="52">
        <f>SUM(SUM(C141,E141,G141,I141,K141,M141,O141,Q141,S141,U141,W141,Y141,AA141,AC141,AE141,AG141,AI141,AK141,AM141,AO141,AQ141,AS141,AU141,AW141,AY141,BA141,BC141,BE141,BG141,BI141),BK141,BM141,BO141,BQ141,BS141,BU141,BW141,BY141,CA141,CC141,CE141,CG141,CI141,CK141,CM141,CO141,CQ141,CS141,CU141,CW141,CY141,DA141,DC141,DE141,DG141,DI141,DK141,DM141)/58</f>
        <v>24.8833257540224</v>
      </c>
      <c r="DQ141" s="69"/>
    </row>
    <row r="142" ht="20.35" customHeight="1">
      <c r="A142" s="71">
        <v>1922</v>
      </c>
      <c r="B142" s="65">
        <v>19.1135734072022</v>
      </c>
      <c r="C142" s="52">
        <v>21.7094182825485</v>
      </c>
      <c r="D142" s="52">
        <v>19.4520547945205</v>
      </c>
      <c r="E142" s="52">
        <v>18.9482191780822</v>
      </c>
      <c r="F142" s="52">
        <v>17.2602739726027</v>
      </c>
      <c r="G142" s="52">
        <v>27.621095890411</v>
      </c>
      <c r="H142" s="52">
        <v>20.9944751381215</v>
      </c>
      <c r="I142" s="52">
        <v>20.1174033149171</v>
      </c>
      <c r="J142" s="52">
        <v>13.4615384615385</v>
      </c>
      <c r="K142" s="52">
        <v>31.2307692307692</v>
      </c>
      <c r="L142" s="52">
        <v>16.986301369863</v>
      </c>
      <c r="M142" s="52">
        <v>27.8178082191781</v>
      </c>
      <c r="N142" s="52">
        <v>17.5824175824176</v>
      </c>
      <c r="O142" s="52">
        <v>20.5266483516484</v>
      </c>
      <c r="P142" s="52">
        <v>21.301775147929</v>
      </c>
      <c r="Q142" s="52">
        <v>31.1822485207101</v>
      </c>
      <c r="R142" s="52">
        <v>21.4285714285714</v>
      </c>
      <c r="S142" s="52">
        <v>27.2782967032967</v>
      </c>
      <c r="T142" s="52">
        <v>15.2777777777778</v>
      </c>
      <c r="U142" s="52">
        <v>32.3030555555556</v>
      </c>
      <c r="V142" s="52">
        <v>15.9340659340659</v>
      </c>
      <c r="W142" s="52">
        <v>28.7535714285714</v>
      </c>
      <c r="X142" s="52">
        <v>17.0798898071625</v>
      </c>
      <c r="Y142" s="52">
        <v>19.0724517906336</v>
      </c>
      <c r="Z142" s="52">
        <v>16.2983425414365</v>
      </c>
      <c r="AA142" s="52">
        <v>23.7447513812155</v>
      </c>
      <c r="AB142" s="52">
        <v>18.0555555555556</v>
      </c>
      <c r="AC142" s="52">
        <v>16.7880555555556</v>
      </c>
      <c r="AD142" s="52">
        <v>16.1643835616438</v>
      </c>
      <c r="AE142" s="52">
        <v>27.0238356164384</v>
      </c>
      <c r="AF142" s="52">
        <v>14.2465753424658</v>
      </c>
      <c r="AG142" s="52">
        <v>28.9830136986301</v>
      </c>
      <c r="AH142" s="52">
        <v>20.1101928374656</v>
      </c>
      <c r="AI142" s="52">
        <v>29.9771349862259</v>
      </c>
      <c r="AJ142" s="52">
        <v>22.5626740947075</v>
      </c>
      <c r="AK142" s="52">
        <v>25.3930362116992</v>
      </c>
      <c r="AL142" s="52">
        <v>18.6301369863014</v>
      </c>
      <c r="AM142" s="52">
        <v>30.7161643835616</v>
      </c>
      <c r="AN142" s="52">
        <v>22.0385674931129</v>
      </c>
      <c r="AO142" s="52">
        <v>23.1504132231405</v>
      </c>
      <c r="AP142" s="52">
        <v>17.7285318559557</v>
      </c>
      <c r="AQ142" s="52">
        <v>17.6515235457064</v>
      </c>
      <c r="AR142" s="52">
        <v>18.232044198895</v>
      </c>
      <c r="AS142" s="52">
        <v>21.1207182320442</v>
      </c>
      <c r="AT142" s="52">
        <v>16.0220994475138</v>
      </c>
      <c r="AU142" s="52">
        <v>18.1127071823204</v>
      </c>
      <c r="AV142" s="52">
        <v>18.2584269662921</v>
      </c>
      <c r="AW142" s="52">
        <v>28.6592696629213</v>
      </c>
      <c r="AX142" s="52">
        <v>17.7777777777778</v>
      </c>
      <c r="AY142" s="52">
        <v>31.5855555555556</v>
      </c>
      <c r="AZ142" s="52">
        <v>17.2602739726027</v>
      </c>
      <c r="BA142" s="52">
        <v>24.8846575342466</v>
      </c>
      <c r="BB142" s="52">
        <v>13.1506849315068</v>
      </c>
      <c r="BC142" s="52">
        <v>31.6043835616438</v>
      </c>
      <c r="BD142" s="52">
        <v>19.8347107438017</v>
      </c>
      <c r="BE142" s="52">
        <v>23.7785123966942</v>
      </c>
      <c r="BF142" s="52">
        <v>17.5342465753425</v>
      </c>
      <c r="BG142" s="52">
        <v>24.5202739726027</v>
      </c>
      <c r="BH142" s="52">
        <v>18.1318681318681</v>
      </c>
      <c r="BI142" s="52">
        <v>21.2653846153846</v>
      </c>
      <c r="BJ142" s="52">
        <v>17.1875</v>
      </c>
      <c r="BK142" s="52">
        <v>22.60875</v>
      </c>
      <c r="BL142" s="52">
        <v>16.986301369863</v>
      </c>
      <c r="BM142" s="52">
        <v>17.3054794520548</v>
      </c>
      <c r="BN142" s="52">
        <v>17.2222222222222</v>
      </c>
      <c r="BO142" s="52">
        <v>32.0852777777778</v>
      </c>
      <c r="BP142" s="52">
        <v>15.3424657534247</v>
      </c>
      <c r="BQ142" s="52">
        <v>16.0715068493151</v>
      </c>
      <c r="BR142" s="52">
        <v>15.4494382022472</v>
      </c>
      <c r="BS142" s="52">
        <v>25.5089887640449</v>
      </c>
      <c r="BT142" s="52">
        <v>17.2602739726027</v>
      </c>
      <c r="BU142" s="52">
        <v>34.9219178082192</v>
      </c>
      <c r="BV142" s="52">
        <v>18.9041095890411</v>
      </c>
      <c r="BW142" s="52">
        <v>27.9380821917808</v>
      </c>
      <c r="BX142" s="52">
        <v>14.5205479452055</v>
      </c>
      <c r="BY142" s="52">
        <v>19.3879452054795</v>
      </c>
      <c r="BZ142" s="52">
        <v>15.6862745098039</v>
      </c>
      <c r="CA142" s="52">
        <v>24.3819607843137</v>
      </c>
      <c r="CB142" s="52">
        <v>18.1058495821727</v>
      </c>
      <c r="CC142" s="52">
        <v>28.1866295264624</v>
      </c>
      <c r="CD142" s="52">
        <v>17.9063360881543</v>
      </c>
      <c r="CE142" s="52">
        <v>20.0840220385675</v>
      </c>
      <c r="CF142" s="52">
        <v>16.1512027491409</v>
      </c>
      <c r="CG142" s="52">
        <v>32.5305841924399</v>
      </c>
      <c r="CH142" s="52">
        <v>24.9315068493151</v>
      </c>
      <c r="CI142" s="52">
        <v>32.5441095890411</v>
      </c>
      <c r="CJ142" s="52">
        <v>17.8082191780822</v>
      </c>
      <c r="CK142" s="52">
        <v>23.2391780821918</v>
      </c>
      <c r="CL142" s="52">
        <v>16.7123287671233</v>
      </c>
      <c r="CM142" s="52">
        <v>20.4969863013699</v>
      </c>
      <c r="CN142" s="52">
        <v>21.9178082191781</v>
      </c>
      <c r="CO142" s="52">
        <v>23.2032876712329</v>
      </c>
      <c r="CP142" s="52">
        <v>18.3561643835616</v>
      </c>
      <c r="CQ142" s="52">
        <v>33.1539726027397</v>
      </c>
      <c r="CR142" s="52">
        <v>15.3846153846154</v>
      </c>
      <c r="CS142" s="52">
        <v>18.2293956043956</v>
      </c>
      <c r="CT142" s="52">
        <v>18.956043956044</v>
      </c>
      <c r="CU142" s="52">
        <v>19.6945054945055</v>
      </c>
      <c r="CV142" s="52">
        <v>23.1404958677686</v>
      </c>
      <c r="CW142" s="52">
        <v>22.9526170798898</v>
      </c>
      <c r="CX142" s="52">
        <v>20.5479452054795</v>
      </c>
      <c r="CY142" s="52">
        <v>23.1402739726027</v>
      </c>
      <c r="CZ142" s="52">
        <v>20.2777777777778</v>
      </c>
      <c r="DA142" s="52">
        <v>30.9758333333333</v>
      </c>
      <c r="DB142" s="52">
        <v>17.8082191780822</v>
      </c>
      <c r="DC142" s="52">
        <v>28.0427397260274</v>
      </c>
      <c r="DD142" s="52">
        <v>21.978021978022</v>
      </c>
      <c r="DE142" s="52">
        <v>22.8758241758242</v>
      </c>
      <c r="DF142" s="52">
        <v>16.5289256198347</v>
      </c>
      <c r="DG142" s="52">
        <v>27.3834710743802</v>
      </c>
      <c r="DH142" s="52">
        <v>15.9340659340659</v>
      </c>
      <c r="DI142" s="52">
        <v>21.7623626373626</v>
      </c>
      <c r="DJ142" s="52">
        <v>17.3553719008264</v>
      </c>
      <c r="DK142" s="52">
        <v>16.5002754820937</v>
      </c>
      <c r="DL142" s="52">
        <v>15.6593406593407</v>
      </c>
      <c r="DM142" s="52">
        <v>23.7236263736264</v>
      </c>
      <c r="DN142" s="32"/>
      <c r="DO142" s="52">
        <f>SUM(SUM(B142,D142,F142,H142,J142,L142,N142,P142,R142,T142,V142,X142,Z142,AB142,AD142,AF142,AH142,AJ142,AL142,AN142,AP142,AR142,AT142,AV142,AX142,AZ142,BB142,BD142,BF142,BH142),BJ142,BL142,BN142,BP142,BR142,BT142,BV142,BX142,BZ142,CB142,CD142,CF142,CH142,CJ142,CL142,CN142,CP142,CR142,CT142,CV142,CX142,CZ142,DB142,DD142,DF142,DH142,DJ142,DL142)/58</f>
        <v>17.9642962186037</v>
      </c>
      <c r="DP142" s="52">
        <f>SUM(SUM(C142,E142,G142,I142,K142,M142,O142,Q142,S142,U142,W142,Y142,AA142,AC142,AE142,AG142,AI142,AK142,AM142,AO142,AQ142,AS142,AU142,AW142,AY142,BA142,BC142,BE142,BG142,BI142),BK142,BM142,BO142,BQ142,BS142,BU142,BW142,BY142,CA142,CC142,CE142,CG142,CI142,CK142,CM142,CO142,CQ142,CS142,CU142,CW142,CY142,DA142,DC142,DE142,DG142,DI142,DK142,DM142)/58</f>
        <v>24.9043100271204</v>
      </c>
      <c r="DQ142" s="69"/>
    </row>
    <row r="143" ht="20.35" customHeight="1">
      <c r="A143" s="71">
        <v>1923</v>
      </c>
      <c r="B143" s="65">
        <v>16.986301369863</v>
      </c>
      <c r="C143" s="52">
        <v>21.8972602739726</v>
      </c>
      <c r="D143" s="52">
        <v>16.7123287671233</v>
      </c>
      <c r="E143" s="52">
        <v>19.0506849315068</v>
      </c>
      <c r="F143" s="52">
        <v>16.1643835616438</v>
      </c>
      <c r="G143" s="52">
        <v>27.7147945205479</v>
      </c>
      <c r="H143" s="52">
        <v>20</v>
      </c>
      <c r="I143" s="52">
        <v>19.7619718309859</v>
      </c>
      <c r="J143" s="52">
        <v>13.4615384615385</v>
      </c>
      <c r="K143" s="52">
        <v>31.1593406593407</v>
      </c>
      <c r="L143" s="52">
        <v>19.4520547945205</v>
      </c>
      <c r="M143" s="52">
        <v>27.9254794520548</v>
      </c>
      <c r="N143" s="52">
        <v>22.8412256267409</v>
      </c>
      <c r="O143" s="52">
        <v>21.1596100278552</v>
      </c>
      <c r="P143" s="52">
        <v>23.2876712328767</v>
      </c>
      <c r="Q143" s="52">
        <v>30.8342465753425</v>
      </c>
      <c r="R143" s="52">
        <v>23.2044198895028</v>
      </c>
      <c r="S143" s="52">
        <v>27.3781767955801</v>
      </c>
      <c r="T143" s="52">
        <v>16.7582417582418</v>
      </c>
      <c r="U143" s="52">
        <v>32.3123626373626</v>
      </c>
      <c r="V143" s="52">
        <v>17.8082191780822</v>
      </c>
      <c r="W143" s="52">
        <v>29.5457534246575</v>
      </c>
      <c r="X143" s="52">
        <v>15.3846153846154</v>
      </c>
      <c r="Y143" s="52">
        <v>18.9222527472527</v>
      </c>
      <c r="Z143" s="52">
        <v>19.1780821917808</v>
      </c>
      <c r="AA143" s="52">
        <v>23.5358904109589</v>
      </c>
      <c r="AB143" s="52">
        <v>17.6308539944904</v>
      </c>
      <c r="AC143" s="52">
        <v>16.5393939393939</v>
      </c>
      <c r="AD143" s="52">
        <v>17.8082191780822</v>
      </c>
      <c r="AE143" s="52">
        <v>26.9739726027397</v>
      </c>
      <c r="AF143" s="52">
        <v>11.2947658402204</v>
      </c>
      <c r="AG143" s="52">
        <v>28.6236914600551</v>
      </c>
      <c r="AH143" s="52">
        <v>20</v>
      </c>
      <c r="AI143" s="52">
        <v>30.2068493150685</v>
      </c>
      <c r="AJ143" s="52">
        <v>23.3516483516484</v>
      </c>
      <c r="AK143" s="52">
        <v>25.3917582417582</v>
      </c>
      <c r="AL143" s="52">
        <v>17.3076923076923</v>
      </c>
      <c r="AM143" s="52">
        <v>30.7162087912088</v>
      </c>
      <c r="AN143" s="52">
        <v>20.8791208791209</v>
      </c>
      <c r="AO143" s="52">
        <v>22.6931318681319</v>
      </c>
      <c r="AP143" s="52">
        <v>20.6043956043956</v>
      </c>
      <c r="AQ143" s="52">
        <v>17.3736263736264</v>
      </c>
      <c r="AR143" s="52">
        <v>18.956043956044</v>
      </c>
      <c r="AS143" s="52">
        <v>20.9167582417582</v>
      </c>
      <c r="AT143" s="52">
        <v>18.7845303867403</v>
      </c>
      <c r="AU143" s="52">
        <v>18.1085635359116</v>
      </c>
      <c r="AV143" s="52">
        <v>24.2774566473988</v>
      </c>
      <c r="AW143" s="52">
        <v>28.9031791907514</v>
      </c>
      <c r="AX143" s="52">
        <v>24.5179063360882</v>
      </c>
      <c r="AY143" s="52">
        <v>32.6121212121212</v>
      </c>
      <c r="AZ143" s="52">
        <v>16.4383561643836</v>
      </c>
      <c r="BA143" s="52">
        <v>24.8304109589041</v>
      </c>
      <c r="BB143" s="52">
        <v>15.0684931506849</v>
      </c>
      <c r="BC143" s="52">
        <v>31.6035616438356</v>
      </c>
      <c r="BD143" s="52">
        <v>20.6043956043956</v>
      </c>
      <c r="BE143" s="52">
        <v>23.7395604395604</v>
      </c>
      <c r="BF143" s="52">
        <v>18.3561643835616</v>
      </c>
      <c r="BG143" s="52">
        <v>24.4720547945205</v>
      </c>
      <c r="BH143" s="52">
        <v>19.578313253012</v>
      </c>
      <c r="BI143" s="52">
        <v>21.6746987951807</v>
      </c>
      <c r="BJ143" s="52">
        <v>18.1818181818182</v>
      </c>
      <c r="BK143" s="52">
        <v>23.1763636363636</v>
      </c>
      <c r="BL143" s="52">
        <v>18.0821917808219</v>
      </c>
      <c r="BM143" s="52">
        <v>16.7904109589041</v>
      </c>
      <c r="BN143" s="52">
        <v>15.6593406593407</v>
      </c>
      <c r="BO143" s="52">
        <v>32.2516483516484</v>
      </c>
      <c r="BP143" s="52">
        <v>17.8082191780822</v>
      </c>
      <c r="BQ143" s="52">
        <v>15.5284931506849</v>
      </c>
      <c r="BR143" s="52">
        <v>18.232044198895</v>
      </c>
      <c r="BS143" s="52">
        <v>25.6174033149171</v>
      </c>
      <c r="BT143" s="52">
        <v>16.1643835616438</v>
      </c>
      <c r="BU143" s="52">
        <v>34.7531506849315</v>
      </c>
      <c r="BV143" s="52">
        <v>19.8347107438017</v>
      </c>
      <c r="BW143" s="52">
        <v>27.8035812672176</v>
      </c>
      <c r="BX143" s="52">
        <v>13.972602739726</v>
      </c>
      <c r="BY143" s="52">
        <v>19.0939726027397</v>
      </c>
      <c r="BZ143" s="52">
        <v>19.2</v>
      </c>
      <c r="CA143" s="52">
        <v>24.4864</v>
      </c>
      <c r="CB143" s="52">
        <v>18.6301369863014</v>
      </c>
      <c r="CC143" s="52">
        <v>28.3479452054795</v>
      </c>
      <c r="CD143" s="52">
        <v>16.0220994475138</v>
      </c>
      <c r="CE143" s="52">
        <v>20.1419889502762</v>
      </c>
      <c r="CF143" s="52">
        <v>15.1515151515152</v>
      </c>
      <c r="CG143" s="52">
        <v>32.6993265993266</v>
      </c>
      <c r="CH143" s="52">
        <v>22.8650137741047</v>
      </c>
      <c r="CI143" s="52">
        <v>32.8382920110193</v>
      </c>
      <c r="CJ143" s="52">
        <v>15.8904109589041</v>
      </c>
      <c r="CK143" s="52">
        <v>23.5767123287671</v>
      </c>
      <c r="CL143" s="52">
        <v>18.0821917808219</v>
      </c>
      <c r="CM143" s="52">
        <v>20.1794520547945</v>
      </c>
      <c r="CN143" s="52">
        <v>18.9041095890411</v>
      </c>
      <c r="CO143" s="52">
        <v>23.0098630136986</v>
      </c>
      <c r="CP143" s="52">
        <v>18.6335403726708</v>
      </c>
      <c r="CQ143" s="52">
        <v>33.3428571428571</v>
      </c>
      <c r="CR143" s="52">
        <v>14.2465753424658</v>
      </c>
      <c r="CS143" s="52">
        <v>18.5956164383562</v>
      </c>
      <c r="CT143" s="52">
        <v>15.3846153846154</v>
      </c>
      <c r="CU143" s="52">
        <v>19.7326923076923</v>
      </c>
      <c r="CV143" s="52">
        <v>24.3835616438356</v>
      </c>
      <c r="CW143" s="52">
        <v>22.9635616438356</v>
      </c>
      <c r="CX143" s="52">
        <v>17.5342465753425</v>
      </c>
      <c r="CY143" s="52">
        <v>23.0002739726027</v>
      </c>
      <c r="CZ143" s="52">
        <v>20.1101928374656</v>
      </c>
      <c r="DA143" s="52">
        <v>30.9895316804408</v>
      </c>
      <c r="DB143" s="52">
        <v>21.0958904109589</v>
      </c>
      <c r="DC143" s="52">
        <v>27.8704109589041</v>
      </c>
      <c r="DD143" s="52">
        <v>21.9444444444444</v>
      </c>
      <c r="DE143" s="52">
        <v>22.3716666666667</v>
      </c>
      <c r="DF143" s="52">
        <v>19.2837465564738</v>
      </c>
      <c r="DG143" s="52">
        <v>27.3473829201102</v>
      </c>
      <c r="DH143" s="52">
        <v>18.5082872928177</v>
      </c>
      <c r="DI143" s="52">
        <v>22.3016574585635</v>
      </c>
      <c r="DJ143" s="52">
        <v>22.5274725274725</v>
      </c>
      <c r="DK143" s="52">
        <v>16.2134615384615</v>
      </c>
      <c r="DL143" s="52">
        <v>18.4065934065934</v>
      </c>
      <c r="DM143" s="52">
        <v>23.7425824175824</v>
      </c>
      <c r="DN143" s="32"/>
      <c r="DO143" s="52">
        <f>SUM(SUM(B143,D143,F143,H143,J143,L143,N143,P143,R143,T143,V143,X143,Z143,AB143,AD143,AF143,AH143,AJ143,AL143,AN143,AP143,AR143,AT143,AV143,AX143,AZ143,BB143,BD143,BF143,BH143),BJ143,BL143,BN143,BP143,BR143,BT143,BV143,BX143,BZ143,CB143,CD143,CF143,CH143,CJ143,CL143,CN143,CP143,CR143,CT143,CV143,CX143,CZ143,DB143,DD143,DF143,DH143,DJ143,DL143)/58</f>
        <v>18.6454723065858</v>
      </c>
      <c r="DP143" s="52">
        <f>SUM(SUM(C143,E143,G143,I143,K143,M143,O143,Q143,S143,U143,W143,Y143,AA143,AC143,AE143,AG143,AI143,AK143,AM143,AO143,AQ143,AS143,AU143,AW143,AY143,BA143,BC143,BE143,BG143,BI143),BK143,BM143,BO143,BQ143,BS143,BU143,BW143,BY143,CA143,CC143,CE143,CG143,CI143,CK143,CM143,CO143,CQ143,CS143,CU143,CW143,CY143,DA143,DC143,DE143,DG143,DI143,DK143,DM143)/58</f>
        <v>24.9197252580825</v>
      </c>
      <c r="DQ143" s="69"/>
    </row>
    <row r="144" ht="20.35" customHeight="1">
      <c r="A144" s="71">
        <v>1924</v>
      </c>
      <c r="B144" s="65">
        <v>21.5846994535519</v>
      </c>
      <c r="C144" s="52">
        <v>21.2087431693989</v>
      </c>
      <c r="D144" s="52">
        <v>21.7877094972067</v>
      </c>
      <c r="E144" s="52">
        <v>19.0072625698324</v>
      </c>
      <c r="F144" s="52">
        <v>15.0684931506849</v>
      </c>
      <c r="G144" s="52">
        <v>27.8350684931507</v>
      </c>
      <c r="H144" s="52">
        <v>20.4986149584488</v>
      </c>
      <c r="I144" s="52">
        <v>19.002216066482</v>
      </c>
      <c r="J144" s="52">
        <v>14.5604395604396</v>
      </c>
      <c r="K144" s="52">
        <v>30.5991758241758</v>
      </c>
      <c r="L144" s="52">
        <v>17.5342465753425</v>
      </c>
      <c r="M144" s="52">
        <v>26.7180821917808</v>
      </c>
      <c r="N144" s="52">
        <v>20.8219178082192</v>
      </c>
      <c r="O144" s="52">
        <v>20.8501369863014</v>
      </c>
      <c r="P144" s="52">
        <v>26.2295081967213</v>
      </c>
      <c r="Q144" s="52">
        <v>31.8040983606557</v>
      </c>
      <c r="R144" s="52">
        <v>18.0327868852459</v>
      </c>
      <c r="S144" s="52">
        <v>27.2407103825137</v>
      </c>
      <c r="T144" s="52">
        <v>17.3553719008264</v>
      </c>
      <c r="U144" s="52">
        <v>32.1005509641873</v>
      </c>
      <c r="V144" s="52">
        <v>20.2185792349727</v>
      </c>
      <c r="W144" s="52">
        <v>29.881693989071</v>
      </c>
      <c r="X144" s="52">
        <v>16.1643835616438</v>
      </c>
      <c r="Y144" s="52">
        <v>19.0556164383562</v>
      </c>
      <c r="Z144" s="52">
        <v>18.7150837988827</v>
      </c>
      <c r="AA144" s="52">
        <v>23.6220670391061</v>
      </c>
      <c r="AB144" s="52">
        <v>21.2827988338192</v>
      </c>
      <c r="AC144" s="52">
        <v>15.9087463556851</v>
      </c>
      <c r="AD144" s="52">
        <v>18.9041095890411</v>
      </c>
      <c r="AE144" s="52">
        <v>28.158904109589</v>
      </c>
      <c r="AF144" s="52">
        <v>19.3989071038251</v>
      </c>
      <c r="AG144" s="52">
        <v>26.6439890710383</v>
      </c>
      <c r="AH144" s="52">
        <v>15.3005464480874</v>
      </c>
      <c r="AI144" s="52">
        <v>29.7560109289617</v>
      </c>
      <c r="AJ144" s="52">
        <v>14.4808743169399</v>
      </c>
      <c r="AK144" s="52">
        <v>23.9644808743169</v>
      </c>
      <c r="AL144" s="52">
        <v>20.8791208791209</v>
      </c>
      <c r="AM144" s="52">
        <v>31.4840659340659</v>
      </c>
      <c r="AN144" s="52">
        <v>20.7182320441989</v>
      </c>
      <c r="AO144" s="52">
        <v>21.382320441989</v>
      </c>
      <c r="AP144" s="52">
        <v>19.6132596685083</v>
      </c>
      <c r="AQ144" s="52">
        <v>16.721270718232</v>
      </c>
      <c r="AR144" s="52">
        <v>20.1101928374656</v>
      </c>
      <c r="AS144" s="52">
        <v>20.763911845730</v>
      </c>
      <c r="AT144" s="52">
        <v>19.7802197802198</v>
      </c>
      <c r="AU144" s="52">
        <v>17.8401098901099</v>
      </c>
      <c r="AV144" s="52">
        <v>18.3561643835616</v>
      </c>
      <c r="AW144" s="52">
        <v>27.7084931506849</v>
      </c>
      <c r="AX144" s="52">
        <v>21.0382513661202</v>
      </c>
      <c r="AY144" s="52">
        <v>31.7633879781421</v>
      </c>
      <c r="AZ144" s="52">
        <v>17.2131147540984</v>
      </c>
      <c r="BA144" s="52">
        <v>25.4792349726776</v>
      </c>
      <c r="BB144" s="52">
        <v>16.6666666666667</v>
      </c>
      <c r="BC144" s="52">
        <v>32.8931693989071</v>
      </c>
      <c r="BD144" s="52">
        <v>23.4972677595628</v>
      </c>
      <c r="BE144" s="52">
        <v>22.2172131147541</v>
      </c>
      <c r="BF144" s="52">
        <v>17.8082191780822</v>
      </c>
      <c r="BG144" s="52">
        <v>24.0734246575342</v>
      </c>
      <c r="BH144" s="52">
        <v>18.7675070028011</v>
      </c>
      <c r="BI144" s="52">
        <v>20.996918767507</v>
      </c>
      <c r="BJ144" s="52">
        <v>13.0952380952381</v>
      </c>
      <c r="BK144" s="52">
        <v>21.6508928571429</v>
      </c>
      <c r="BL144" s="52">
        <v>16.3934426229508</v>
      </c>
      <c r="BM144" s="52">
        <v>16.2825136612022</v>
      </c>
      <c r="BN144" s="52">
        <v>16.3934426229508</v>
      </c>
      <c r="BO144" s="52">
        <v>30.7784153005464</v>
      </c>
      <c r="BP144" s="52">
        <v>21.3698630136986</v>
      </c>
      <c r="BQ144" s="52">
        <v>15.272602739726</v>
      </c>
      <c r="BR144" s="52">
        <v>16.6204986149584</v>
      </c>
      <c r="BS144" s="52">
        <v>25.5534626038781</v>
      </c>
      <c r="BT144" s="52">
        <v>13.1147540983607</v>
      </c>
      <c r="BU144" s="52">
        <v>35.966393442623</v>
      </c>
      <c r="BV144" s="52">
        <v>19.9453551912568</v>
      </c>
      <c r="BW144" s="52">
        <v>26.7218579234973</v>
      </c>
      <c r="BX144" s="52">
        <v>15.3005464480874</v>
      </c>
      <c r="BY144" s="52">
        <v>18.2062841530055</v>
      </c>
      <c r="BZ144" s="52">
        <v>12.9032258064516</v>
      </c>
      <c r="CA144" s="52">
        <v>22.9358870967742</v>
      </c>
      <c r="CB144" s="52">
        <v>16.8975069252078</v>
      </c>
      <c r="CC144" s="52">
        <v>26.291135734072</v>
      </c>
      <c r="CD144" s="52">
        <v>18.0327868852459</v>
      </c>
      <c r="CE144" s="52">
        <v>19.4685792349727</v>
      </c>
      <c r="CF144" s="52">
        <v>16.9398907103825</v>
      </c>
      <c r="CG144" s="52">
        <v>32.8098360655738</v>
      </c>
      <c r="CH144" s="52">
        <v>26.775956284153</v>
      </c>
      <c r="CI144" s="52">
        <v>32.766393442623</v>
      </c>
      <c r="CJ144" s="52">
        <v>13.3879781420765</v>
      </c>
      <c r="CK144" s="52">
        <v>23.7986338797814</v>
      </c>
      <c r="CL144" s="52">
        <v>17.5141242937853</v>
      </c>
      <c r="CM144" s="52">
        <v>19.1782485875706</v>
      </c>
      <c r="CN144" s="52">
        <v>23.4972677595628</v>
      </c>
      <c r="CO144" s="52">
        <v>22.4680327868852</v>
      </c>
      <c r="CP144" s="52">
        <v>20.2185792349727</v>
      </c>
      <c r="CQ144" s="52">
        <v>32.1696721311475</v>
      </c>
      <c r="CR144" s="52">
        <v>13.9344262295082</v>
      </c>
      <c r="CS144" s="52">
        <v>17.9584699453552</v>
      </c>
      <c r="CT144" s="52">
        <v>18.9041095890411</v>
      </c>
      <c r="CU144" s="52">
        <v>18.6890410958904</v>
      </c>
      <c r="CV144" s="52">
        <v>17.8082191780822</v>
      </c>
      <c r="CW144" s="52">
        <v>21.8556164383562</v>
      </c>
      <c r="CX144" s="52">
        <v>18.3060109289617</v>
      </c>
      <c r="CY144" s="52">
        <v>22.4647540983607</v>
      </c>
      <c r="CZ144" s="52">
        <v>18.0327868852459</v>
      </c>
      <c r="DA144" s="52">
        <v>31.324043715847</v>
      </c>
      <c r="DB144" s="52">
        <v>16.120218579235</v>
      </c>
      <c r="DC144" s="52">
        <v>27.2363387978142</v>
      </c>
      <c r="DD144" s="52">
        <v>15.7458563535912</v>
      </c>
      <c r="DE144" s="52">
        <v>21.0345303867403</v>
      </c>
      <c r="DF144" s="52">
        <v>18.0821917808219</v>
      </c>
      <c r="DG144" s="52">
        <v>25.2597260273973</v>
      </c>
      <c r="DH144" s="52">
        <v>14.7540983606557</v>
      </c>
      <c r="DI144" s="52">
        <v>21.8852459016393</v>
      </c>
      <c r="DJ144" s="52">
        <v>19.3370165745856</v>
      </c>
      <c r="DK144" s="52">
        <v>15.5740331491713</v>
      </c>
      <c r="DL144" s="52">
        <v>17.7595628415301</v>
      </c>
      <c r="DM144" s="52">
        <v>23.4450819672131</v>
      </c>
      <c r="DN144" s="32"/>
      <c r="DO144" s="52">
        <f>SUM(SUM(B144,D144,F144,H144,J144,L144,N144,P144,R144,T144,V144,X144,Z144,AB144,AD144,AF144,AH144,AJ144,AL144,AN144,AP144,AR144,AT144,AV144,AX144,AZ144,BB144,BD144,BF144,BH144),BJ144,BL144,BN144,BP144,BR144,BT144,BV144,BX144,BZ144,CB144,CD144,CF144,CH144,CJ144,CL144,CN144,CP144,CR144,CT144,CV144,CX144,CZ144,DB144,DD144,DF144,DH144,DJ144,DL144)/58</f>
        <v>18.2684869180156</v>
      </c>
      <c r="DP144" s="52">
        <f>SUM(SUM(C144,E144,G144,I144,K144,M144,O144,Q144,S144,U144,W144,Y144,AA144,AC144,AE144,AG144,AI144,AK144,AM144,AO144,AQ144,AS144,AU144,AW144,AY144,BA144,BC144,BE144,BG144,BI144),BK144,BM144,BO144,BQ144,BS144,BU144,BW144,BY144,CA144,CC144,CE144,CG144,CI144,CK144,CM144,CO144,CQ144,CS144,CU144,CW144,CY144,DA144,DC144,DE144,DG144,DI144,DK144,DM144)/58</f>
        <v>24.4090827215473</v>
      </c>
      <c r="DQ144" s="69"/>
    </row>
    <row r="145" ht="20.35" customHeight="1">
      <c r="A145" s="71">
        <v>1925</v>
      </c>
      <c r="B145" s="65">
        <v>24.1095890410959</v>
      </c>
      <c r="C145" s="52">
        <v>21.8139726027397</v>
      </c>
      <c r="D145" s="52">
        <v>18.5393258426966</v>
      </c>
      <c r="E145" s="52">
        <v>19.5073033707865</v>
      </c>
      <c r="F145" s="52">
        <v>18.956043956044</v>
      </c>
      <c r="G145" s="52">
        <v>27.792032967033</v>
      </c>
      <c r="H145" s="52">
        <v>22.2527472527473</v>
      </c>
      <c r="I145" s="52">
        <v>19.5241758241758</v>
      </c>
      <c r="J145" s="52">
        <v>18.6301369863014</v>
      </c>
      <c r="K145" s="52">
        <v>30.8279452054795</v>
      </c>
      <c r="L145" s="52">
        <v>16.2534435261708</v>
      </c>
      <c r="M145" s="52">
        <v>26.6002754820937</v>
      </c>
      <c r="N145" s="52">
        <v>20.8219178082192</v>
      </c>
      <c r="O145" s="52">
        <v>21.2408219178082</v>
      </c>
      <c r="P145" s="52">
        <v>16.7123287671233</v>
      </c>
      <c r="Q145" s="52">
        <v>30.8301369863014</v>
      </c>
      <c r="R145" s="52">
        <v>21.763085399449</v>
      </c>
      <c r="S145" s="52">
        <v>26.5862258953168</v>
      </c>
      <c r="T145" s="52">
        <v>16.1643835616438</v>
      </c>
      <c r="U145" s="52">
        <v>31.7394520547945</v>
      </c>
      <c r="V145" s="52">
        <v>25.5494505494505</v>
      </c>
      <c r="W145" s="52">
        <v>29.1321428571429</v>
      </c>
      <c r="X145" s="52">
        <v>20.6798866855524</v>
      </c>
      <c r="Y145" s="52">
        <v>19.3178470254958</v>
      </c>
      <c r="Z145" s="52">
        <v>19.3905817174515</v>
      </c>
      <c r="AA145" s="52">
        <v>23.0074792243767</v>
      </c>
      <c r="AB145" s="52">
        <v>15.4696132596685</v>
      </c>
      <c r="AC145" s="52">
        <v>16.517679558011</v>
      </c>
      <c r="AD145" s="52">
        <v>15.702479338843</v>
      </c>
      <c r="AE145" s="52">
        <v>27.0749311294766</v>
      </c>
      <c r="AF145" s="52">
        <v>17.5342465753425</v>
      </c>
      <c r="AG145" s="52">
        <v>27.2405479452055</v>
      </c>
      <c r="AH145" s="52">
        <v>12.3626373626374</v>
      </c>
      <c r="AI145" s="52">
        <v>29.6087912087912</v>
      </c>
      <c r="AJ145" s="52">
        <v>25.2054794520548</v>
      </c>
      <c r="AK145" s="52">
        <v>23.867397260274</v>
      </c>
      <c r="AL145" s="52">
        <v>16.991643454039</v>
      </c>
      <c r="AM145" s="52">
        <v>30.4777158774373</v>
      </c>
      <c r="AN145" s="52">
        <v>18.6301369863014</v>
      </c>
      <c r="AO145" s="52">
        <v>22.3054794520548</v>
      </c>
      <c r="AP145" s="52">
        <v>16.6204986149584</v>
      </c>
      <c r="AQ145" s="52">
        <v>17.0324099722992</v>
      </c>
      <c r="AR145" s="52">
        <v>16.9444444444444</v>
      </c>
      <c r="AS145" s="52">
        <v>19.8697222222222</v>
      </c>
      <c r="AT145" s="52">
        <v>19.6132596685083</v>
      </c>
      <c r="AU145" s="52">
        <v>17.2187845303867</v>
      </c>
      <c r="AV145" s="52">
        <v>15.7894736842105</v>
      </c>
      <c r="AW145" s="52">
        <v>27.9349030470914</v>
      </c>
      <c r="AX145" s="52">
        <v>17.5342465753425</v>
      </c>
      <c r="AY145" s="52">
        <v>31.5271232876712</v>
      </c>
      <c r="AZ145" s="52">
        <v>19.5054945054945</v>
      </c>
      <c r="BA145" s="52">
        <v>25.1184065934066</v>
      </c>
      <c r="BB145" s="52">
        <v>17.3553719008264</v>
      </c>
      <c r="BC145" s="52">
        <v>31.6366391184573</v>
      </c>
      <c r="BD145" s="52">
        <v>20.5479452054795</v>
      </c>
      <c r="BE145" s="52">
        <v>23.1438356164384</v>
      </c>
      <c r="BF145" s="52">
        <v>18.6301369863014</v>
      </c>
      <c r="BG145" s="52">
        <v>23.6123287671233</v>
      </c>
      <c r="BH145" s="52">
        <v>17.5824175824176</v>
      </c>
      <c r="BI145" s="52">
        <v>21.1343406593407</v>
      </c>
      <c r="BJ145" s="52">
        <v>17.1875</v>
      </c>
      <c r="BK145" s="52">
        <v>21.9646875</v>
      </c>
      <c r="BL145" s="52">
        <v>20.5479452054795</v>
      </c>
      <c r="BM145" s="52">
        <v>17.1484931506849</v>
      </c>
      <c r="BN145" s="52">
        <v>15.0684931506849</v>
      </c>
      <c r="BO145" s="52">
        <v>31.5564383561644</v>
      </c>
      <c r="BP145" s="52">
        <v>17.9063360881543</v>
      </c>
      <c r="BQ145" s="52">
        <v>15.3922865013774</v>
      </c>
      <c r="BR145" s="52">
        <v>13.8121546961326</v>
      </c>
      <c r="BS145" s="52">
        <v>25.0477900552486</v>
      </c>
      <c r="BT145" s="52">
        <v>8.493150684931511</v>
      </c>
      <c r="BU145" s="52">
        <v>34.2172602739726</v>
      </c>
      <c r="BV145" s="52">
        <v>16.5289256198347</v>
      </c>
      <c r="BW145" s="52">
        <v>27.6837465564738</v>
      </c>
      <c r="BX145" s="52">
        <v>14.7945205479452</v>
      </c>
      <c r="BY145" s="52">
        <v>18.8808219178082</v>
      </c>
      <c r="BZ145" s="52">
        <v>17.7165354330709</v>
      </c>
      <c r="CA145" s="52">
        <v>24.2700787401575</v>
      </c>
      <c r="CB145" s="52">
        <v>16.4383561643836</v>
      </c>
      <c r="CC145" s="52">
        <v>26.5772602739726</v>
      </c>
      <c r="CD145" s="52">
        <v>19.7260273972603</v>
      </c>
      <c r="CE145" s="52">
        <v>19.366301369863</v>
      </c>
      <c r="CF145" s="52">
        <v>13.1652661064426</v>
      </c>
      <c r="CG145" s="52">
        <v>32.4675070028011</v>
      </c>
      <c r="CH145" s="52">
        <v>24.7252747252747</v>
      </c>
      <c r="CI145" s="52">
        <v>32.1975274725275</v>
      </c>
      <c r="CJ145" s="52">
        <v>15.0684931506849</v>
      </c>
      <c r="CK145" s="52">
        <v>23.5882191780822</v>
      </c>
      <c r="CL145" s="52">
        <v>19.7260273972603</v>
      </c>
      <c r="CM145" s="52">
        <v>20.2361643835616</v>
      </c>
      <c r="CN145" s="52">
        <v>20.2739726027397</v>
      </c>
      <c r="CO145" s="52">
        <v>22.38</v>
      </c>
      <c r="CP145" s="52">
        <v>18.1818181818182</v>
      </c>
      <c r="CQ145" s="52">
        <v>33.1247933884298</v>
      </c>
      <c r="CR145" s="52">
        <v>14.9171270718232</v>
      </c>
      <c r="CS145" s="52">
        <v>18.1480662983425</v>
      </c>
      <c r="CT145" s="52">
        <v>21.4285714285714</v>
      </c>
      <c r="CU145" s="52">
        <v>19.1326923076923</v>
      </c>
      <c r="CV145" s="52">
        <v>17.6795580110497</v>
      </c>
      <c r="CW145" s="52">
        <v>22.7541436464088</v>
      </c>
      <c r="CX145" s="52">
        <v>17.2602739726027</v>
      </c>
      <c r="CY145" s="52">
        <v>22.0145205479452</v>
      </c>
      <c r="CZ145" s="52">
        <v>15.4269972451791</v>
      </c>
      <c r="DA145" s="52">
        <v>31.0898071625344</v>
      </c>
      <c r="DB145" s="52">
        <v>20.1320132013201</v>
      </c>
      <c r="DC145" s="52">
        <v>29.4372937293729</v>
      </c>
      <c r="DD145" s="52">
        <v>11.2676056338028</v>
      </c>
      <c r="DE145" s="52">
        <v>22.1416901408451</v>
      </c>
      <c r="DF145" s="52">
        <v>11.5384615384615</v>
      </c>
      <c r="DG145" s="52">
        <v>26.0821428571429</v>
      </c>
      <c r="DH145" s="52">
        <v>15.3424657534247</v>
      </c>
      <c r="DI145" s="52">
        <v>21.8342465753425</v>
      </c>
      <c r="DJ145" s="52">
        <v>14.3646408839779</v>
      </c>
      <c r="DK145" s="52">
        <v>15.8314917127072</v>
      </c>
      <c r="DL145" s="52">
        <v>21.606648199446</v>
      </c>
      <c r="DM145" s="52">
        <v>22.9454293628809</v>
      </c>
      <c r="DN145" s="32"/>
      <c r="DO145" s="52">
        <f>SUM(SUM(B145,D145,F145,H145,J145,L145,N145,P145,R145,T145,V145,X145,Z145,AB145,AD145,AF145,AH145,AJ145,AL145,AN145,AP145,AR145,AT145,AV145,AX145,AZ145,BB145,BD145,BF145,BH145),BJ145,BL145,BN145,BP145,BR145,BT145,BV145,BX145,BZ145,CB145,CD145,CF145,CH145,CJ145,CL145,CN145,CP145,CR145,CT145,CV145,CX145,CZ145,DB145,DD145,DF145,DH145,DJ145,DL145)/58</f>
        <v>17.7959932203892</v>
      </c>
      <c r="DP145" s="52">
        <f>SUM(SUM(C145,E145,G145,I145,K145,M145,O145,Q145,S145,U145,W145,Y145,AA145,AC145,AE145,AG145,AI145,AK145,AM145,AO145,AQ145,AS145,AU145,AW145,AY145,BA145,BC145,BE145,BG145,BI145),BK145,BM145,BO145,BQ145,BS145,BU145,BW145,BY145,CA145,CC145,CE145,CG145,CI145,CK145,CM145,CO145,CQ145,CS145,CU145,CW145,CY145,DA145,DC145,DE145,DG145,DI145,DK145,DM145)/58</f>
        <v>24.4957197951995</v>
      </c>
      <c r="DQ145" s="69"/>
    </row>
    <row r="146" ht="20.35" customHeight="1">
      <c r="A146" s="71">
        <v>1926</v>
      </c>
      <c r="B146" s="65">
        <v>18.0821917808219</v>
      </c>
      <c r="C146" s="52">
        <v>21.5758904109589</v>
      </c>
      <c r="D146" s="52">
        <v>20.3296703296703</v>
      </c>
      <c r="E146" s="52">
        <v>19.2068681318681</v>
      </c>
      <c r="F146" s="52">
        <v>17.8082191780822</v>
      </c>
      <c r="G146" s="52">
        <v>28.1912328767123</v>
      </c>
      <c r="H146" s="52">
        <v>17.2316384180791</v>
      </c>
      <c r="I146" s="52">
        <v>19.9248587570621</v>
      </c>
      <c r="J146" s="52">
        <v>12.1212121212121</v>
      </c>
      <c r="K146" s="52">
        <v>31.2876033057851</v>
      </c>
      <c r="L146" s="52">
        <v>17.2602739726027</v>
      </c>
      <c r="M146" s="52">
        <v>27.0046575342466</v>
      </c>
      <c r="N146" s="52">
        <v>17.6308539944904</v>
      </c>
      <c r="O146" s="52">
        <v>21.0267217630854</v>
      </c>
      <c r="P146" s="52">
        <v>19.4520547945205</v>
      </c>
      <c r="Q146" s="52">
        <v>31.5175342465753</v>
      </c>
      <c r="R146" s="52">
        <v>19.4520547945205</v>
      </c>
      <c r="S146" s="52">
        <v>27.9471232876712</v>
      </c>
      <c r="T146" s="52">
        <v>18.0821917808219</v>
      </c>
      <c r="U146" s="52">
        <v>32.6501369863014</v>
      </c>
      <c r="V146" s="52">
        <v>25.4794520547945</v>
      </c>
      <c r="W146" s="52">
        <v>29.76</v>
      </c>
      <c r="X146" s="52">
        <v>14.4886363636364</v>
      </c>
      <c r="Y146" s="52">
        <v>19.0994318181818</v>
      </c>
      <c r="Z146" s="52">
        <v>22.8650137741047</v>
      </c>
      <c r="AA146" s="52">
        <v>24.0534435261708</v>
      </c>
      <c r="AB146" s="52">
        <v>19.1666666666667</v>
      </c>
      <c r="AC146" s="52">
        <v>16.9575</v>
      </c>
      <c r="AD146" s="52">
        <v>12.3626373626374</v>
      </c>
      <c r="AE146" s="52">
        <v>27.4557692307692</v>
      </c>
      <c r="AF146" s="52">
        <v>19.1780821917808</v>
      </c>
      <c r="AG146" s="52">
        <v>28.9679452054795</v>
      </c>
      <c r="AH146" s="52">
        <v>14.2465753424658</v>
      </c>
      <c r="AI146" s="52">
        <v>30.9041095890411</v>
      </c>
      <c r="AJ146" s="52">
        <v>19.4520547945205</v>
      </c>
      <c r="AK146" s="52">
        <v>24.958904109589</v>
      </c>
      <c r="AL146" s="52">
        <v>17.7177177177177</v>
      </c>
      <c r="AM146" s="52">
        <v>31.3381381381381</v>
      </c>
      <c r="AN146" s="52">
        <v>21.6438356164384</v>
      </c>
      <c r="AO146" s="52">
        <v>22.5608219178082</v>
      </c>
      <c r="AP146" s="52">
        <v>15.6593406593407</v>
      </c>
      <c r="AQ146" s="52">
        <v>17.5244505494505</v>
      </c>
      <c r="AR146" s="52">
        <v>13.6986301369863</v>
      </c>
      <c r="AS146" s="52">
        <v>20.5468493150685</v>
      </c>
      <c r="AT146" s="52">
        <v>17.7285318559557</v>
      </c>
      <c r="AU146" s="52">
        <v>18.5781163434903</v>
      </c>
      <c r="AV146" s="52">
        <v>16.991643454039</v>
      </c>
      <c r="AW146" s="52">
        <v>29.233704735376</v>
      </c>
      <c r="AX146" s="52">
        <v>25.4794520547945</v>
      </c>
      <c r="AY146" s="52">
        <v>33.2953424657534</v>
      </c>
      <c r="AZ146" s="52">
        <v>19.5054945054945</v>
      </c>
      <c r="BA146" s="52">
        <v>24.978021978022</v>
      </c>
      <c r="BB146" s="52">
        <v>12.6050420168067</v>
      </c>
      <c r="BC146" s="52">
        <v>31.4605042016807</v>
      </c>
      <c r="BD146" s="52">
        <v>26.6483516483516</v>
      </c>
      <c r="BE146" s="52">
        <v>24.428021978022</v>
      </c>
      <c r="BF146" s="52">
        <v>21.3296398891967</v>
      </c>
      <c r="BG146" s="52">
        <v>24.5324099722992</v>
      </c>
      <c r="BH146" s="52">
        <v>16.7123287671233</v>
      </c>
      <c r="BI146" s="52">
        <v>20.6295890410959</v>
      </c>
      <c r="BJ146" s="52">
        <v>12.5</v>
      </c>
      <c r="BK146" s="52">
        <v>22.5261904761905</v>
      </c>
      <c r="BL146" s="52">
        <v>16.4383561643836</v>
      </c>
      <c r="BM146" s="52">
        <v>17.3219178082192</v>
      </c>
      <c r="BN146" s="52">
        <v>16.7582417582418</v>
      </c>
      <c r="BO146" s="52">
        <v>32.9052197802198</v>
      </c>
      <c r="BP146" s="52">
        <v>17.1270718232044</v>
      </c>
      <c r="BQ146" s="52">
        <v>15.7383977900552</v>
      </c>
      <c r="BR146" s="52">
        <v>16.5745856353591</v>
      </c>
      <c r="BS146" s="52">
        <v>25.910773480663</v>
      </c>
      <c r="BT146" s="52">
        <v>15.0684931506849</v>
      </c>
      <c r="BU146" s="52">
        <v>35.0947945205479</v>
      </c>
      <c r="BV146" s="52">
        <v>17.5824175824176</v>
      </c>
      <c r="BW146" s="52">
        <v>27.5516483516484</v>
      </c>
      <c r="BX146" s="52">
        <v>14.5205479452055</v>
      </c>
      <c r="BY146" s="52">
        <v>19.438904109589</v>
      </c>
      <c r="BZ146" s="52">
        <v>19.3675889328063</v>
      </c>
      <c r="CA146" s="52">
        <v>24.398023715415</v>
      </c>
      <c r="CB146" s="52">
        <v>14.6005509641873</v>
      </c>
      <c r="CC146" s="52">
        <v>28.0451790633609</v>
      </c>
      <c r="CD146" s="52">
        <v>19.0082644628099</v>
      </c>
      <c r="CE146" s="52">
        <v>20.1903581267218</v>
      </c>
      <c r="CF146" s="52">
        <v>18.3050847457627</v>
      </c>
      <c r="CG146" s="52">
        <v>34.1345762711864</v>
      </c>
      <c r="CH146" s="52">
        <v>21.8232044198895</v>
      </c>
      <c r="CI146" s="52">
        <v>33.7038674033149</v>
      </c>
      <c r="CJ146" s="52">
        <v>18.0821917808219</v>
      </c>
      <c r="CK146" s="52">
        <v>23.3416438356164</v>
      </c>
      <c r="CL146" s="52">
        <v>19.8347107438017</v>
      </c>
      <c r="CM146" s="52">
        <v>20.6765840220386</v>
      </c>
      <c r="CN146" s="52">
        <v>21.1267605633803</v>
      </c>
      <c r="CO146" s="52">
        <v>23.1783098591549</v>
      </c>
      <c r="CP146" s="52">
        <v>15.6593406593407</v>
      </c>
      <c r="CQ146" s="52">
        <v>34.9928571428571</v>
      </c>
      <c r="CR146" s="52">
        <v>18.9041095890411</v>
      </c>
      <c r="CS146" s="52">
        <v>18.2764383561644</v>
      </c>
      <c r="CT146" s="52">
        <v>19.0082644628099</v>
      </c>
      <c r="CU146" s="52">
        <v>19.8608815426997</v>
      </c>
      <c r="CV146" s="52">
        <v>15.0684931506849</v>
      </c>
      <c r="CW146" s="52">
        <v>22.5312328767123</v>
      </c>
      <c r="CX146" s="52">
        <v>18.0821917808219</v>
      </c>
      <c r="CY146" s="52">
        <v>23.0232876712329</v>
      </c>
      <c r="CZ146" s="52">
        <v>15.3424657534247</v>
      </c>
      <c r="DA146" s="52">
        <v>32.0052054794521</v>
      </c>
      <c r="DB146" s="52">
        <v>16.2087912087912</v>
      </c>
      <c r="DC146" s="52">
        <v>27.7868131868132</v>
      </c>
      <c r="DD146" s="52">
        <v>20.3342618384401</v>
      </c>
      <c r="DE146" s="52">
        <v>22.5568245125348</v>
      </c>
      <c r="DF146" s="52">
        <v>17.8571428571429</v>
      </c>
      <c r="DG146" s="52">
        <v>26.6700549450549</v>
      </c>
      <c r="DH146" s="52">
        <v>18.6111111111111</v>
      </c>
      <c r="DI146" s="52">
        <v>21.68</v>
      </c>
      <c r="DJ146" s="52">
        <v>19.6132596685083</v>
      </c>
      <c r="DK146" s="52">
        <v>16.4756906077348</v>
      </c>
      <c r="DL146" s="52">
        <v>17.2602739726027</v>
      </c>
      <c r="DM146" s="52">
        <v>23.832602739726</v>
      </c>
      <c r="DN146" s="32"/>
      <c r="DO146" s="52">
        <f>SUM(SUM(B146,D146,F146,H146,J146,L146,N146,P146,R146,T146,V146,X146,Z146,AB146,AD146,AF146,AH146,AJ146,AL146,AN146,AP146,AR146,AT146,AV146,AX146,AZ146,BB146,BD146,BF146,BH146),BJ146,BL146,BN146,BP146,BR146,BT146,BV146,BX146,BZ146,CB146,CD146,CF146,CH146,CJ146,CL146,CN146,CP146,CR146,CT146,CV146,CX146,CZ146,DB146,DD146,DF146,DH146,DJ146,DL146)/58</f>
        <v>17.9496080131612</v>
      </c>
      <c r="DP146" s="52">
        <f>SUM(SUM(C146,E146,G146,I146,K146,M146,O146,Q146,S146,U146,W146,Y146,AA146,AC146,AE146,AG146,AI146,AK146,AM146,AO146,AQ146,AS146,AU146,AW146,AY146,BA146,BC146,BE146,BG146,BI146),BK146,BM146,BO146,BQ146,BS146,BU146,BW146,BY146,CA146,CC146,CE146,CG146,CI146,CK146,CM146,CO146,CQ146,CS146,CU146,CW146,CY146,DA146,DC146,DE146,DG146,DI146,DK146,DM146)/58</f>
        <v>25.0938617084591</v>
      </c>
      <c r="DQ146" s="69"/>
    </row>
    <row r="147" ht="20.35" customHeight="1">
      <c r="A147" s="71">
        <v>1927</v>
      </c>
      <c r="B147" s="65">
        <v>19.7802197802198</v>
      </c>
      <c r="C147" s="52">
        <v>21.6571428571429</v>
      </c>
      <c r="D147" s="52">
        <v>17.5342465753425</v>
      </c>
      <c r="E147" s="52">
        <v>19.4013698630137</v>
      </c>
      <c r="F147" s="52">
        <v>14.404432132964</v>
      </c>
      <c r="G147" s="52">
        <v>28.1961218836565</v>
      </c>
      <c r="H147" s="52">
        <v>18.005540166205</v>
      </c>
      <c r="I147" s="52">
        <v>19.6096952908587</v>
      </c>
      <c r="J147" s="52">
        <v>14.3250688705234</v>
      </c>
      <c r="K147" s="52">
        <v>31.0093663911846</v>
      </c>
      <c r="L147" s="52">
        <v>15.6164383561644</v>
      </c>
      <c r="M147" s="52">
        <v>26.981095890411</v>
      </c>
      <c r="N147" s="52">
        <v>19.5592286501377</v>
      </c>
      <c r="O147" s="52">
        <v>20.7201101928375</v>
      </c>
      <c r="P147" s="52">
        <v>19.8895027624309</v>
      </c>
      <c r="Q147" s="52">
        <v>31.5638121546961</v>
      </c>
      <c r="R147" s="52">
        <v>22.9916897506925</v>
      </c>
      <c r="S147" s="52">
        <v>26.519944598338</v>
      </c>
      <c r="T147" s="52">
        <v>19.5054945054945</v>
      </c>
      <c r="U147" s="52">
        <v>32.4016483516484</v>
      </c>
      <c r="V147" s="52">
        <v>19.5054945054945</v>
      </c>
      <c r="W147" s="52">
        <v>29.110989010989</v>
      </c>
      <c r="X147" s="52">
        <v>21.0958904109589</v>
      </c>
      <c r="Y147" s="52">
        <v>19.0786301369863</v>
      </c>
      <c r="Z147" s="52">
        <v>18.429003021148</v>
      </c>
      <c r="AA147" s="52">
        <v>23.0945619335347</v>
      </c>
      <c r="AB147" s="52">
        <v>19.6132596685083</v>
      </c>
      <c r="AC147" s="52">
        <v>16.4364640883978</v>
      </c>
      <c r="AD147" s="52">
        <v>15.3424657534247</v>
      </c>
      <c r="AE147" s="52">
        <v>27.5484931506849</v>
      </c>
      <c r="AF147" s="52">
        <v>17.3553719008264</v>
      </c>
      <c r="AG147" s="52">
        <v>28.3683195592287</v>
      </c>
      <c r="AH147" s="52">
        <v>15.3424657534247</v>
      </c>
      <c r="AI147" s="52">
        <v>29.2364383561644</v>
      </c>
      <c r="AJ147" s="52">
        <v>21.4484679665738</v>
      </c>
      <c r="AK147" s="52">
        <v>24.5470752089136</v>
      </c>
      <c r="AL147" s="52">
        <v>22.7397260273973</v>
      </c>
      <c r="AM147" s="52">
        <v>31.3668493150685</v>
      </c>
      <c r="AN147" s="52">
        <v>21.763085399449</v>
      </c>
      <c r="AO147" s="52">
        <v>22.7325068870523</v>
      </c>
      <c r="AP147" s="52">
        <v>18.3561643835616</v>
      </c>
      <c r="AQ147" s="52">
        <v>16.8150684931507</v>
      </c>
      <c r="AR147" s="52">
        <v>20.6043956043956</v>
      </c>
      <c r="AS147" s="52">
        <v>21.0167582417582</v>
      </c>
      <c r="AT147" s="52">
        <v>15.1658767772512</v>
      </c>
      <c r="AU147" s="52">
        <v>20.5374407582938</v>
      </c>
      <c r="AV147" s="52">
        <v>12.9476584022039</v>
      </c>
      <c r="AW147" s="52">
        <v>26.7619834710744</v>
      </c>
      <c r="AX147" s="52">
        <v>20.5479452054795</v>
      </c>
      <c r="AY147" s="52">
        <v>31.8701369863014</v>
      </c>
      <c r="AZ147" s="52">
        <v>21.0958904109589</v>
      </c>
      <c r="BA147" s="52">
        <v>25.2443835616438</v>
      </c>
      <c r="BB147" s="52">
        <v>13.7362637362637</v>
      </c>
      <c r="BC147" s="52">
        <v>32.1159340659341</v>
      </c>
      <c r="BD147" s="52">
        <v>21.4285714285714</v>
      </c>
      <c r="BE147" s="52">
        <v>23.3162087912088</v>
      </c>
      <c r="BF147" s="52">
        <v>17.5824175824176</v>
      </c>
      <c r="BG147" s="52">
        <v>23.8835164835165</v>
      </c>
      <c r="BH147" s="52">
        <v>15.7894736842105</v>
      </c>
      <c r="BI147" s="52">
        <v>21.3288088642659</v>
      </c>
      <c r="BJ147" s="52">
        <v>20.6686930091185</v>
      </c>
      <c r="BK147" s="52">
        <v>22.9203647416413</v>
      </c>
      <c r="BL147" s="52">
        <v>16.7123287671233</v>
      </c>
      <c r="BM147" s="52">
        <v>16.686301369863</v>
      </c>
      <c r="BN147" s="52">
        <v>15.8904109589041</v>
      </c>
      <c r="BO147" s="52">
        <v>32.0695890410959</v>
      </c>
      <c r="BP147" s="52">
        <v>21.4876033057851</v>
      </c>
      <c r="BQ147" s="52">
        <v>15.3250688705234</v>
      </c>
      <c r="BR147" s="52">
        <v>17.9063360881543</v>
      </c>
      <c r="BS147" s="52">
        <v>25.0443526170799</v>
      </c>
      <c r="BT147" s="52">
        <v>13.4246575342466</v>
      </c>
      <c r="BU147" s="52">
        <v>34.618904109589</v>
      </c>
      <c r="BV147" s="52">
        <v>17.5342465753425</v>
      </c>
      <c r="BW147" s="52">
        <v>27.693698630137</v>
      </c>
      <c r="BX147" s="52">
        <v>15.6593406593407</v>
      </c>
      <c r="BY147" s="52">
        <v>19.0942307692308</v>
      </c>
      <c r="BZ147" s="52">
        <v>16.8</v>
      </c>
      <c r="CA147" s="52">
        <v>25.3756</v>
      </c>
      <c r="CB147" s="52">
        <v>18.005540166205</v>
      </c>
      <c r="CC147" s="52">
        <v>26.5318559556787</v>
      </c>
      <c r="CD147" s="52">
        <v>19.1780821917808</v>
      </c>
      <c r="CE147" s="52">
        <v>19.4005479452055</v>
      </c>
      <c r="CF147" s="52">
        <v>17.4757281553398</v>
      </c>
      <c r="CG147" s="52">
        <v>33.2576051779935</v>
      </c>
      <c r="CH147" s="52">
        <v>28.021978021978</v>
      </c>
      <c r="CI147" s="52">
        <v>32.4186813186813</v>
      </c>
      <c r="CJ147" s="52">
        <v>13.972602739726</v>
      </c>
      <c r="CK147" s="52">
        <v>23.8208219178082</v>
      </c>
      <c r="CL147" s="52">
        <v>21.6438356164384</v>
      </c>
      <c r="CM147" s="52">
        <v>19.8147945205479</v>
      </c>
      <c r="CN147" s="52">
        <v>20</v>
      </c>
      <c r="CO147" s="52">
        <v>22.5454794520548</v>
      </c>
      <c r="CP147" s="52">
        <v>20.8791208791209</v>
      </c>
      <c r="CQ147" s="52">
        <v>33.1923076923077</v>
      </c>
      <c r="CR147" s="52">
        <v>15.8904109589041</v>
      </c>
      <c r="CS147" s="52">
        <v>18.1865753424658</v>
      </c>
      <c r="CT147" s="52">
        <v>16.2983425414365</v>
      </c>
      <c r="CU147" s="52">
        <v>19.4792817679558</v>
      </c>
      <c r="CV147" s="52">
        <v>14.5205479452055</v>
      </c>
      <c r="CW147" s="52">
        <v>22.9254794520548</v>
      </c>
      <c r="CX147" s="52">
        <v>18.0821917808219</v>
      </c>
      <c r="CY147" s="52">
        <v>21.6947945205479</v>
      </c>
      <c r="CZ147" s="52">
        <v>17.8082191780822</v>
      </c>
      <c r="DA147" s="52">
        <v>31.6838356164384</v>
      </c>
      <c r="DB147" s="52">
        <v>23.2044198895028</v>
      </c>
      <c r="DC147" s="52">
        <v>27.5077348066298</v>
      </c>
      <c r="DD147" s="52">
        <v>20.2216066481994</v>
      </c>
      <c r="DE147" s="52">
        <v>22.5529085872576</v>
      </c>
      <c r="DF147" s="52">
        <v>15.3424657534247</v>
      </c>
      <c r="DG147" s="52">
        <v>26.6531506849315</v>
      </c>
      <c r="DH147" s="52">
        <v>17.3553719008264</v>
      </c>
      <c r="DI147" s="52">
        <v>22.0245179063361</v>
      </c>
      <c r="DJ147" s="52">
        <v>15.4269972451791</v>
      </c>
      <c r="DK147" s="52">
        <v>15.9650137741047</v>
      </c>
      <c r="DL147" s="52">
        <v>17.3076923076923</v>
      </c>
      <c r="DM147" s="52">
        <v>23.3184065934066</v>
      </c>
      <c r="DN147" s="32"/>
      <c r="DO147" s="52">
        <f>SUM(SUM(B147,D147,F147,H147,J147,L147,N147,P147,R147,T147,V147,X147,Z147,AB147,AD147,AF147,AH147,AJ147,AL147,AN147,AP147,AR147,AT147,AV147,AX147,AZ147,BB147,BD147,BF147,BH147),BJ147,BL147,BN147,BP147,BR147,BT147,BV147,BX147,BZ147,CB147,CD147,CF147,CH147,CJ147,CL147,CN147,CP147,CR147,CT147,CV147,CX147,CZ147,DB147,DD147,DF147,DH147,DJ147,DL147)/58</f>
        <v>18.2451813791478</v>
      </c>
      <c r="DP147" s="52">
        <f>SUM(SUM(C147,E147,G147,I147,K147,M147,O147,Q147,S147,U147,W147,Y147,AA147,AC147,AE147,AG147,AI147,AK147,AM147,AO147,AQ147,AS147,AU147,AW147,AY147,BA147,BC147,BE147,BG147,BI147),BK147,BM147,BO147,BQ147,BS147,BU147,BW147,BY147,CA147,CC147,CE147,CG147,CI147,CK147,CM147,CO147,CQ147,CS147,CU147,CW147,CY147,DA147,DC147,DE147,DG147,DI147,DK147,DM147)/58</f>
        <v>24.7288410003366</v>
      </c>
      <c r="DQ147" s="69"/>
    </row>
    <row r="148" ht="20.35" customHeight="1">
      <c r="A148" s="71">
        <v>1928</v>
      </c>
      <c r="B148" s="65">
        <v>20.4918032786885</v>
      </c>
      <c r="C148" s="52">
        <v>21.8002732240437</v>
      </c>
      <c r="D148" s="52">
        <v>22.9508196721311</v>
      </c>
      <c r="E148" s="52">
        <v>19.2431693989071</v>
      </c>
      <c r="F148" s="52">
        <v>13.1506849315068</v>
      </c>
      <c r="G148" s="52">
        <v>29.4109589041096</v>
      </c>
      <c r="H148" s="52">
        <v>22.4299065420561</v>
      </c>
      <c r="I148" s="52">
        <v>20.395015576324</v>
      </c>
      <c r="J148" s="52">
        <v>14.3250688705234</v>
      </c>
      <c r="K148" s="52">
        <v>31.5746556473829</v>
      </c>
      <c r="L148" s="52">
        <v>18.8524590163934</v>
      </c>
      <c r="M148" s="52">
        <v>27.8065573770492</v>
      </c>
      <c r="N148" s="52">
        <v>16.4835164835165</v>
      </c>
      <c r="O148" s="52">
        <v>20.8</v>
      </c>
      <c r="P148" s="52">
        <v>17.2131147540984</v>
      </c>
      <c r="Q148" s="52">
        <v>32.3418032786885</v>
      </c>
      <c r="R148" s="52">
        <v>20.3856749311295</v>
      </c>
      <c r="S148" s="52">
        <v>27.0104683195592</v>
      </c>
      <c r="T148" s="52">
        <v>16.986301369863</v>
      </c>
      <c r="U148" s="52">
        <v>32.4265753424658</v>
      </c>
      <c r="V148" s="52">
        <v>22.1917808219178</v>
      </c>
      <c r="W148" s="52">
        <v>29.3652054794521</v>
      </c>
      <c r="X148" s="52">
        <v>17.032967032967</v>
      </c>
      <c r="Y148" s="52">
        <v>18.9912087912088</v>
      </c>
      <c r="Z148" s="52">
        <v>16.7582417582418</v>
      </c>
      <c r="AA148" s="52">
        <v>23.7087912087912</v>
      </c>
      <c r="AB148" s="52">
        <v>19.5054945054945</v>
      </c>
      <c r="AC148" s="52">
        <v>16.9307692307692</v>
      </c>
      <c r="AD148" s="52">
        <v>19.1256830601093</v>
      </c>
      <c r="AE148" s="52">
        <v>27.5327868852459</v>
      </c>
      <c r="AF148" s="52">
        <v>16.6666666666667</v>
      </c>
      <c r="AG148" s="52">
        <v>28.6284153005464</v>
      </c>
      <c r="AH148" s="52">
        <v>18.1058495821727</v>
      </c>
      <c r="AI148" s="52">
        <v>29.9339832869081</v>
      </c>
      <c r="AJ148" s="52">
        <v>19.1256830601093</v>
      </c>
      <c r="AK148" s="52">
        <v>25.1172131147541</v>
      </c>
      <c r="AL148" s="52">
        <v>17.8571428571429</v>
      </c>
      <c r="AM148" s="52">
        <v>31.2159340659341</v>
      </c>
      <c r="AN148" s="52">
        <v>17.4863387978142</v>
      </c>
      <c r="AO148" s="52">
        <v>22.7674863387978</v>
      </c>
      <c r="AP148" s="52">
        <v>18.0327868852459</v>
      </c>
      <c r="AQ148" s="52">
        <v>17.668306010929</v>
      </c>
      <c r="AR148" s="52">
        <v>18.9041095890411</v>
      </c>
      <c r="AS148" s="52">
        <v>20.9164383561644</v>
      </c>
      <c r="AT148" s="52">
        <v>16.7123287671233</v>
      </c>
      <c r="AU148" s="52">
        <v>18.7986301369863</v>
      </c>
      <c r="AV148" s="52">
        <v>16.5266106442577</v>
      </c>
      <c r="AW148" s="52">
        <v>28.0112044817927</v>
      </c>
      <c r="AX148" s="52">
        <v>18.9944134078212</v>
      </c>
      <c r="AY148" s="52">
        <v>32.9340782122905</v>
      </c>
      <c r="AZ148" s="52">
        <v>19.2307692307692</v>
      </c>
      <c r="BA148" s="52">
        <v>24.7876373626374</v>
      </c>
      <c r="BB148" s="52">
        <v>17.8082191780822</v>
      </c>
      <c r="BC148" s="52">
        <v>33.752602739726</v>
      </c>
      <c r="BD148" s="52">
        <v>22.9508196721311</v>
      </c>
      <c r="BE148" s="52">
        <v>23.7450819672131</v>
      </c>
      <c r="BF148" s="52">
        <v>17.2602739726027</v>
      </c>
      <c r="BG148" s="52">
        <v>24.493698630137</v>
      </c>
      <c r="BH148" s="52">
        <v>16.6666666666667</v>
      </c>
      <c r="BI148" s="52">
        <v>21.524043715847</v>
      </c>
      <c r="BJ148" s="52">
        <v>15.0306748466258</v>
      </c>
      <c r="BK148" s="52">
        <v>22.929754601227</v>
      </c>
      <c r="BL148" s="52">
        <v>17.7595628415301</v>
      </c>
      <c r="BM148" s="52">
        <v>16.6595628415301</v>
      </c>
      <c r="BN148" s="52">
        <v>15.8469945355191</v>
      </c>
      <c r="BO148" s="52">
        <v>32.0765027322404</v>
      </c>
      <c r="BP148" s="52">
        <v>19.9453551912568</v>
      </c>
      <c r="BQ148" s="52">
        <v>16.1975409836066</v>
      </c>
      <c r="BR148" s="52">
        <v>18.232044198895</v>
      </c>
      <c r="BS148" s="52">
        <v>25.1682320441989</v>
      </c>
      <c r="BT148" s="52">
        <v>13.9344262295082</v>
      </c>
      <c r="BU148" s="52">
        <v>35.8010928961749</v>
      </c>
      <c r="BV148" s="52">
        <v>21.3114754098361</v>
      </c>
      <c r="BW148" s="52">
        <v>27.9494535519126</v>
      </c>
      <c r="BX148" s="52">
        <v>18.5792349726776</v>
      </c>
      <c r="BY148" s="52">
        <v>19.4516393442623</v>
      </c>
      <c r="BZ148" s="52">
        <v>15.6626506024096</v>
      </c>
      <c r="CA148" s="52">
        <v>25.2489959839357</v>
      </c>
      <c r="CB148" s="52">
        <v>11.9113573407202</v>
      </c>
      <c r="CC148" s="52">
        <v>27.9393351800554</v>
      </c>
      <c r="CD148" s="52">
        <v>20</v>
      </c>
      <c r="CE148" s="52">
        <v>20.5767123287671</v>
      </c>
      <c r="CF148" s="52">
        <v>12.9310344827586</v>
      </c>
      <c r="CG148" s="52">
        <v>32.4431034482759</v>
      </c>
      <c r="CH148" s="52">
        <v>24.1758241758242</v>
      </c>
      <c r="CI148" s="52">
        <v>33.1442307692308</v>
      </c>
      <c r="CJ148" s="52">
        <v>16.6666666666667</v>
      </c>
      <c r="CK148" s="52">
        <v>23.7024590163934</v>
      </c>
      <c r="CL148" s="52">
        <v>23.6263736263736</v>
      </c>
      <c r="CM148" s="52">
        <v>20.6318681318681</v>
      </c>
      <c r="CN148" s="52">
        <v>25.4098360655738</v>
      </c>
      <c r="CO148" s="52">
        <v>23.4341530054645</v>
      </c>
      <c r="CP148" s="52">
        <v>20.4918032786885</v>
      </c>
      <c r="CQ148" s="52">
        <v>34.2803278688525</v>
      </c>
      <c r="CR148" s="52">
        <v>16.6666666666667</v>
      </c>
      <c r="CS148" s="52">
        <v>18.3169398907104</v>
      </c>
      <c r="CT148" s="52">
        <v>15.6164383561644</v>
      </c>
      <c r="CU148" s="52">
        <v>19.9621917808219</v>
      </c>
      <c r="CV148" s="52">
        <v>15.0273224043716</v>
      </c>
      <c r="CW148" s="52">
        <v>22.9912568306011</v>
      </c>
      <c r="CX148" s="52">
        <v>18.0327868852459</v>
      </c>
      <c r="CY148" s="52">
        <v>22.8983606557377</v>
      </c>
      <c r="CZ148" s="52">
        <v>12.6027397260274</v>
      </c>
      <c r="DA148" s="52">
        <v>32.9906849315068</v>
      </c>
      <c r="DB148" s="52">
        <v>15.2263374485597</v>
      </c>
      <c r="DC148" s="52">
        <v>27.943621399177</v>
      </c>
      <c r="DD148" s="52">
        <v>15.8333333333333</v>
      </c>
      <c r="DE148" s="52">
        <v>22.3808333333333</v>
      </c>
      <c r="DF148" s="52">
        <v>16.8508287292818</v>
      </c>
      <c r="DG148" s="52">
        <v>27.2411602209945</v>
      </c>
      <c r="DH148" s="52">
        <v>17.2131147540984</v>
      </c>
      <c r="DI148" s="52">
        <v>22.2117486338798</v>
      </c>
      <c r="DJ148" s="52">
        <v>20.1101928374656</v>
      </c>
      <c r="DK148" s="52">
        <v>16.762258953168</v>
      </c>
      <c r="DL148" s="52">
        <v>21.2121212121212</v>
      </c>
      <c r="DM148" s="52">
        <v>23.9840220385675</v>
      </c>
      <c r="DN148" s="32"/>
      <c r="DO148" s="52">
        <f>SUM(SUM(B148,D148,F148,H148,J148,L148,N148,P148,R148,T148,V148,X148,Z148,AB148,AD148,AF148,AH148,AJ148,AL148,AN148,AP148,AR148,AT148,AV148,AX148,AZ148,BB148,BD148,BF148,BH148),BJ148,BL148,BN148,BP148,BR148,BT148,BV148,BX148,BZ148,CB148,CD148,CF148,CH148,CJ148,CL148,CN148,CP148,CR148,CT148,CV148,CX148,CZ148,DB148,DD148,DF148,DH148,DJ148,DL148)/58</f>
        <v>18.0365412555946</v>
      </c>
      <c r="DP148" s="52">
        <f>SUM(SUM(C148,E148,G148,I148,K148,M148,O148,Q148,S148,U148,W148,Y148,AA148,AC148,AE148,AG148,AI148,AK148,AM148,AO148,AQ148,AS148,AU148,AW148,AY148,BA148,BC148,BE148,BG148,BI148),BK148,BM148,BO148,BQ148,BS148,BU148,BW148,BY148,CA148,CC148,CE148,CG148,CI148,CK148,CM148,CO148,CQ148,CS148,CU148,CW148,CY148,DA148,DC148,DE148,DG148,DI148,DK148,DM148)/58</f>
        <v>25.1543282031234</v>
      </c>
      <c r="DQ148" s="69"/>
    </row>
    <row r="149" ht="20.35" customHeight="1">
      <c r="A149" s="71">
        <v>1929</v>
      </c>
      <c r="B149" s="65">
        <v>20.5479452054795</v>
      </c>
      <c r="C149" s="52">
        <v>20.8624657534247</v>
      </c>
      <c r="D149" s="52">
        <v>16.9444444444444</v>
      </c>
      <c r="E149" s="52">
        <v>18.8388888888889</v>
      </c>
      <c r="F149" s="52">
        <v>18.1318681318681</v>
      </c>
      <c r="G149" s="52">
        <v>27.4612637362637</v>
      </c>
      <c r="H149" s="52">
        <v>19.5906432748538</v>
      </c>
      <c r="I149" s="52">
        <v>19.990350877193</v>
      </c>
      <c r="J149" s="52">
        <v>16.4835164835165</v>
      </c>
      <c r="K149" s="52">
        <v>30.2343406593407</v>
      </c>
      <c r="L149" s="52">
        <v>17.2222222222222</v>
      </c>
      <c r="M149" s="52">
        <v>27.6077777777778</v>
      </c>
      <c r="N149" s="52">
        <v>21.0958904109589</v>
      </c>
      <c r="O149" s="52">
        <v>20.7745205479452</v>
      </c>
      <c r="P149" s="52">
        <v>18.0821917808219</v>
      </c>
      <c r="Q149" s="52">
        <v>30.7147945205479</v>
      </c>
      <c r="R149" s="52">
        <v>22.0385674931129</v>
      </c>
      <c r="S149" s="52">
        <v>27.2234159779614</v>
      </c>
      <c r="T149" s="52">
        <v>16.8539325842697</v>
      </c>
      <c r="U149" s="52">
        <v>32.0272471910112</v>
      </c>
      <c r="V149" s="52">
        <v>16.6197183098592</v>
      </c>
      <c r="W149" s="52">
        <v>29.3081690140845</v>
      </c>
      <c r="X149" s="52">
        <v>20.6043956043956</v>
      </c>
      <c r="Y149" s="52">
        <v>18.5945054945055</v>
      </c>
      <c r="Z149" s="52">
        <v>18.9041095890411</v>
      </c>
      <c r="AA149" s="52">
        <v>23.2690410958904</v>
      </c>
      <c r="AB149" s="52">
        <v>16.3434903047091</v>
      </c>
      <c r="AC149" s="52">
        <v>15.7163434903047</v>
      </c>
      <c r="AD149" s="52">
        <v>17.2602739726027</v>
      </c>
      <c r="AE149" s="52">
        <v>27.1356164383562</v>
      </c>
      <c r="AF149" s="52">
        <v>11.7808219178082</v>
      </c>
      <c r="AG149" s="52">
        <v>28.4671232876712</v>
      </c>
      <c r="AH149" s="52">
        <v>21.1538461538462</v>
      </c>
      <c r="AI149" s="52">
        <v>29.4862637362637</v>
      </c>
      <c r="AJ149" s="52">
        <v>23.2686980609418</v>
      </c>
      <c r="AK149" s="52">
        <v>24.5783933518006</v>
      </c>
      <c r="AL149" s="52">
        <v>18.6301369863014</v>
      </c>
      <c r="AM149" s="52">
        <v>30.7493150684932</v>
      </c>
      <c r="AN149" s="52">
        <v>18.9041095890411</v>
      </c>
      <c r="AO149" s="52">
        <v>22.0358904109589</v>
      </c>
      <c r="AP149" s="52">
        <v>19.7260273972603</v>
      </c>
      <c r="AQ149" s="52">
        <v>16.6427397260274</v>
      </c>
      <c r="AR149" s="52">
        <v>20.1101928374656</v>
      </c>
      <c r="AS149" s="52">
        <v>20.3245179063361</v>
      </c>
      <c r="AT149" s="52">
        <v>20.5479452054795</v>
      </c>
      <c r="AU149" s="52">
        <v>17.6049315068493</v>
      </c>
      <c r="AV149" s="52">
        <v>18.4065934065934</v>
      </c>
      <c r="AW149" s="52">
        <v>28.035989010989</v>
      </c>
      <c r="AX149" s="52">
        <v>18.732782369146</v>
      </c>
      <c r="AY149" s="52">
        <v>31.8300275482094</v>
      </c>
      <c r="AZ149" s="52">
        <v>18.0821917808219</v>
      </c>
      <c r="BA149" s="52">
        <v>24.4786301369863</v>
      </c>
      <c r="BB149" s="52">
        <v>17.5342465753425</v>
      </c>
      <c r="BC149" s="52">
        <v>32.3972602739726</v>
      </c>
      <c r="BD149" s="52">
        <v>21.2121212121212</v>
      </c>
      <c r="BE149" s="52">
        <v>23.1526170798898</v>
      </c>
      <c r="BF149" s="52">
        <v>13.6986301369863</v>
      </c>
      <c r="BG149" s="52">
        <v>23.4690410958904</v>
      </c>
      <c r="BH149" s="52">
        <v>21.978021978022</v>
      </c>
      <c r="BI149" s="52">
        <v>20.992032967033</v>
      </c>
      <c r="BJ149" s="52">
        <v>18.1286549707602</v>
      </c>
      <c r="BK149" s="52">
        <v>21.8415204678363</v>
      </c>
      <c r="BL149" s="52">
        <v>21.2885154061625</v>
      </c>
      <c r="BM149" s="52">
        <v>15.5983193277311</v>
      </c>
      <c r="BN149" s="52">
        <v>16.4383561643836</v>
      </c>
      <c r="BO149" s="52">
        <v>31.692602739726</v>
      </c>
      <c r="BP149" s="52">
        <v>15.3424657534247</v>
      </c>
      <c r="BQ149" s="52">
        <v>15.2630136986301</v>
      </c>
      <c r="BR149" s="52">
        <v>16.4345403899721</v>
      </c>
      <c r="BS149" s="52">
        <v>25.1894150417827</v>
      </c>
      <c r="BT149" s="52">
        <v>12.8767123287671</v>
      </c>
      <c r="BU149" s="52">
        <v>34.3438356164384</v>
      </c>
      <c r="BV149" s="52">
        <v>20.5479452054795</v>
      </c>
      <c r="BW149" s="52">
        <v>26.9082191780822</v>
      </c>
      <c r="BX149" s="52">
        <v>15.0684931506849</v>
      </c>
      <c r="BY149" s="52">
        <v>18.4509589041096</v>
      </c>
      <c r="BZ149" s="52">
        <v>13.28125</v>
      </c>
      <c r="CA149" s="52">
        <v>23.925</v>
      </c>
      <c r="CB149" s="52">
        <v>14.2465753424658</v>
      </c>
      <c r="CC149" s="52">
        <v>27.5430136986301</v>
      </c>
      <c r="CD149" s="52">
        <v>24.3975903614458</v>
      </c>
      <c r="CE149" s="52">
        <v>20.0593373493976</v>
      </c>
      <c r="CF149" s="52">
        <v>16.9971671388102</v>
      </c>
      <c r="CG149" s="52">
        <v>32.8082152974504</v>
      </c>
      <c r="CH149" s="52">
        <v>23.4159779614325</v>
      </c>
      <c r="CI149" s="52">
        <v>32.2512396694215</v>
      </c>
      <c r="CJ149" s="52">
        <v>15.6164383561644</v>
      </c>
      <c r="CK149" s="52">
        <v>23.1909589041096</v>
      </c>
      <c r="CL149" s="52">
        <v>23.2876712328767</v>
      </c>
      <c r="CM149" s="52">
        <v>19.6293150684932</v>
      </c>
      <c r="CN149" s="52">
        <v>27.5482093663912</v>
      </c>
      <c r="CO149" s="52">
        <v>22.7553719008264</v>
      </c>
      <c r="CP149" s="52">
        <v>16.986301369863</v>
      </c>
      <c r="CQ149" s="52">
        <v>32.758904109589</v>
      </c>
      <c r="CR149" s="52">
        <v>13.1506849315068</v>
      </c>
      <c r="CS149" s="52">
        <v>17.4435616438356</v>
      </c>
      <c r="CT149" s="52">
        <v>16.2087912087912</v>
      </c>
      <c r="CU149" s="52">
        <v>19.0010989010989</v>
      </c>
      <c r="CV149" s="52">
        <v>18.6813186813187</v>
      </c>
      <c r="CW149" s="52">
        <v>21.9486263736264</v>
      </c>
      <c r="CX149" s="52">
        <v>22.1917808219178</v>
      </c>
      <c r="CY149" s="52">
        <v>22.0030136986301</v>
      </c>
      <c r="CZ149" s="52">
        <v>15.7458563535912</v>
      </c>
      <c r="DA149" s="52">
        <v>31.1151933701657</v>
      </c>
      <c r="DB149" s="52">
        <v>16.2534435261708</v>
      </c>
      <c r="DC149" s="52">
        <v>26.7674931129477</v>
      </c>
      <c r="DD149" s="52">
        <v>17.3076923076923</v>
      </c>
      <c r="DE149" s="52">
        <v>22.1475274725275</v>
      </c>
      <c r="DF149" s="52">
        <v>17.0798898071625</v>
      </c>
      <c r="DG149" s="52">
        <v>26.3203856749311</v>
      </c>
      <c r="DH149" s="52">
        <v>18.0821917808219</v>
      </c>
      <c r="DI149" s="52">
        <v>21.7887671232877</v>
      </c>
      <c r="DJ149" s="52">
        <v>17.6308539944904</v>
      </c>
      <c r="DK149" s="52">
        <v>15.6393939393939</v>
      </c>
      <c r="DL149" s="52">
        <v>23.1197771587744</v>
      </c>
      <c r="DM149" s="52">
        <v>23.1674094707521</v>
      </c>
      <c r="DN149" s="32"/>
      <c r="DO149" s="52">
        <f>SUM(SUM(B149,D149,F149,H149,J149,L149,N149,P149,R149,T149,V149,X149,Z149,AB149,AD149,AF149,AH149,AJ149,AL149,AN149,AP149,AR149,AT149,AV149,AX149,AZ149,BB149,BD149,BF149,BH149),BJ149,BL149,BN149,BP149,BR149,BT149,BV149,BX149,BZ149,CB149,CD149,CF149,CH149,CJ149,CL149,CN149,CP149,CR149,CT149,CV149,CX149,CZ149,DB149,DD149,DF149,DH149,DJ149,DL149)/58</f>
        <v>18.4111158705285</v>
      </c>
      <c r="DP149" s="52">
        <f>SUM(SUM(C149,E149,G149,I149,K149,M149,O149,Q149,S149,U149,W149,Y149,AA149,AC149,AE149,AG149,AI149,AK149,AM149,AO149,AQ149,AS149,AU149,AW149,AY149,BA149,BC149,BE149,BG149,BI149),BK149,BM149,BO149,BQ149,BS149,BU149,BW149,BY149,CA149,CC149,CE149,CG149,CI149,CK149,CM149,CO149,CQ149,CS149,CU149,CW149,CY149,DA149,DC149,DE149,DG149,DI149,DK149,DM149)/58</f>
        <v>24.4061245917986</v>
      </c>
      <c r="DQ149" s="69"/>
    </row>
    <row r="150" ht="20.35" customHeight="1">
      <c r="A150" s="71">
        <v>1930</v>
      </c>
      <c r="B150" s="65">
        <v>18.9041095890411</v>
      </c>
      <c r="C150" s="52">
        <v>22.4649315068493</v>
      </c>
      <c r="D150" s="52">
        <v>23.9669421487603</v>
      </c>
      <c r="E150" s="52">
        <v>20.1090909090909</v>
      </c>
      <c r="F150" s="52">
        <v>10.1648351648352</v>
      </c>
      <c r="G150" s="52">
        <v>27.4230769230769</v>
      </c>
      <c r="H150" s="52">
        <v>14.1242937853107</v>
      </c>
      <c r="I150" s="52">
        <v>20.1471751412429</v>
      </c>
      <c r="J150" s="52">
        <v>18.732782369146</v>
      </c>
      <c r="K150" s="52">
        <v>30.9104683195592</v>
      </c>
      <c r="L150" s="52">
        <v>19.5054945054945</v>
      </c>
      <c r="M150" s="52">
        <v>26.6274725274725</v>
      </c>
      <c r="N150" s="52">
        <v>18.4573002754821</v>
      </c>
      <c r="O150" s="52">
        <v>21.7666666666667</v>
      </c>
      <c r="P150" s="52">
        <v>17.3076923076923</v>
      </c>
      <c r="Q150" s="52">
        <v>31.5997252747253</v>
      </c>
      <c r="R150" s="52">
        <v>20.8219178082192</v>
      </c>
      <c r="S150" s="52">
        <v>26.3369863013699</v>
      </c>
      <c r="T150" s="52">
        <v>16.2534435261708</v>
      </c>
      <c r="U150" s="52">
        <v>31.4961432506887</v>
      </c>
      <c r="V150" s="52">
        <v>27.0358306188925</v>
      </c>
      <c r="W150" s="52">
        <v>29.9638436482085</v>
      </c>
      <c r="X150" s="52">
        <v>11.7808219178082</v>
      </c>
      <c r="Y150" s="52">
        <v>19.3309589041096</v>
      </c>
      <c r="Z150" s="52">
        <v>16.7123287671233</v>
      </c>
      <c r="AA150" s="52">
        <v>23.3254794520548</v>
      </c>
      <c r="AB150" s="52">
        <v>17.1270718232044</v>
      </c>
      <c r="AC150" s="52">
        <v>16.9955801104972</v>
      </c>
      <c r="AD150" s="52">
        <v>20</v>
      </c>
      <c r="AE150" s="52">
        <v>27.5019178082192</v>
      </c>
      <c r="AF150" s="52">
        <v>14.5205479452055</v>
      </c>
      <c r="AG150" s="52">
        <v>27.007397260274</v>
      </c>
      <c r="AH150" s="52">
        <v>18.6301369863014</v>
      </c>
      <c r="AI150" s="52">
        <v>28.7528767123288</v>
      </c>
      <c r="AJ150" s="52">
        <v>19.4520547945205</v>
      </c>
      <c r="AK150" s="52">
        <v>24.5506849315068</v>
      </c>
      <c r="AL150" s="52">
        <v>21.0958904109589</v>
      </c>
      <c r="AM150" s="52">
        <v>30.8378082191781</v>
      </c>
      <c r="AN150" s="52">
        <v>21.9178082191781</v>
      </c>
      <c r="AO150" s="52">
        <v>23.2391780821918</v>
      </c>
      <c r="AP150" s="52">
        <v>15.0684931506849</v>
      </c>
      <c r="AQ150" s="52">
        <v>17.5328767123288</v>
      </c>
      <c r="AR150" s="52">
        <v>19.7802197802198</v>
      </c>
      <c r="AS150" s="52">
        <v>21.7321428571429</v>
      </c>
      <c r="AT150" s="52">
        <v>20.2739726027397</v>
      </c>
      <c r="AU150" s="52">
        <v>18.0416438356164</v>
      </c>
      <c r="AV150" s="52">
        <v>19.2837465564738</v>
      </c>
      <c r="AW150" s="52">
        <v>27.095867768595</v>
      </c>
      <c r="AX150" s="52">
        <v>16.2534435261708</v>
      </c>
      <c r="AY150" s="52">
        <v>31.804958677686</v>
      </c>
      <c r="AZ150" s="52">
        <v>17.3553719008264</v>
      </c>
      <c r="BA150" s="52">
        <v>24.7432506887052</v>
      </c>
      <c r="BB150" s="52">
        <v>16.1643835616438</v>
      </c>
      <c r="BC150" s="52">
        <v>31.9208219178082</v>
      </c>
      <c r="BD150" s="52">
        <v>18.8953488372093</v>
      </c>
      <c r="BE150" s="52">
        <v>22.6529069767442</v>
      </c>
      <c r="BF150" s="52">
        <v>17.5342465753425</v>
      </c>
      <c r="BG150" s="52">
        <v>25.7178082191781</v>
      </c>
      <c r="BH150" s="52">
        <v>18.3561643835616</v>
      </c>
      <c r="BI150" s="52">
        <v>22.1556164383562</v>
      </c>
      <c r="BJ150" s="52">
        <v>18.7134502923977</v>
      </c>
      <c r="BK150" s="52">
        <v>23.2093567251462</v>
      </c>
      <c r="BL150" s="52">
        <v>16.1643835616438</v>
      </c>
      <c r="BM150" s="52">
        <v>17.3980821917808</v>
      </c>
      <c r="BN150" s="52">
        <v>17.2602739726027</v>
      </c>
      <c r="BO150" s="52">
        <v>30.9013698630137</v>
      </c>
      <c r="BP150" s="52">
        <v>19.2307692307692</v>
      </c>
      <c r="BQ150" s="52">
        <v>16.0978021978022</v>
      </c>
      <c r="BR150" s="52">
        <v>15.6164383561644</v>
      </c>
      <c r="BS150" s="52">
        <v>24.9890410958904</v>
      </c>
      <c r="BT150" s="52">
        <v>16.3434903047091</v>
      </c>
      <c r="BU150" s="52">
        <v>34.7573407202216</v>
      </c>
      <c r="BV150" s="52">
        <v>17.5342465753425</v>
      </c>
      <c r="BW150" s="52">
        <v>28.1115068493151</v>
      </c>
      <c r="BX150" s="52">
        <v>18.9041095890411</v>
      </c>
      <c r="BY150" s="52">
        <v>19.5917808219178</v>
      </c>
      <c r="BZ150" s="52">
        <v>18.8235294117647</v>
      </c>
      <c r="CA150" s="52">
        <v>25.1003921568627</v>
      </c>
      <c r="CB150" s="52">
        <v>20.0549450549451</v>
      </c>
      <c r="CC150" s="52">
        <v>26.4736263736264</v>
      </c>
      <c r="CD150" s="52">
        <v>17.6795580110497</v>
      </c>
      <c r="CE150" s="52">
        <v>19.9099447513812</v>
      </c>
      <c r="CF150" s="52">
        <v>18.1818181818182</v>
      </c>
      <c r="CG150" s="52">
        <v>32.8407713498623</v>
      </c>
      <c r="CH150" s="52">
        <v>28.2967032967033</v>
      </c>
      <c r="CI150" s="52">
        <v>31.964010989011</v>
      </c>
      <c r="CJ150" s="52">
        <v>17.2602739726027</v>
      </c>
      <c r="CK150" s="52">
        <v>24.2369863013699</v>
      </c>
      <c r="CL150" s="52">
        <v>15.2354570637119</v>
      </c>
      <c r="CM150" s="52">
        <v>20.9831024930748</v>
      </c>
      <c r="CN150" s="52">
        <v>23.8356164383562</v>
      </c>
      <c r="CO150" s="52">
        <v>22.9482191780822</v>
      </c>
      <c r="CP150" s="52">
        <v>21.4876033057851</v>
      </c>
      <c r="CQ150" s="52">
        <v>31.7961432506887</v>
      </c>
      <c r="CR150" s="52">
        <v>21.3698630136986</v>
      </c>
      <c r="CS150" s="52">
        <v>18.1257534246575</v>
      </c>
      <c r="CT150" s="52">
        <v>16.5266106442577</v>
      </c>
      <c r="CU150" s="52">
        <v>19.6554621848739</v>
      </c>
      <c r="CV150" s="52">
        <v>17.0798898071625</v>
      </c>
      <c r="CW150" s="52">
        <v>23.7757575757576</v>
      </c>
      <c r="CX150" s="52">
        <v>20.5479452054795</v>
      </c>
      <c r="CY150" s="52">
        <v>21.9309589041096</v>
      </c>
      <c r="CZ150" s="52">
        <v>15.0684931506849</v>
      </c>
      <c r="DA150" s="52">
        <v>30.5041095890411</v>
      </c>
      <c r="DB150" s="52">
        <v>15.7894736842105</v>
      </c>
      <c r="DC150" s="52">
        <v>26.8019390581717</v>
      </c>
      <c r="DD150" s="52">
        <v>17.0798898071625</v>
      </c>
      <c r="DE150" s="52">
        <v>23.0388429752066</v>
      </c>
      <c r="DF150" s="52">
        <v>14.6814404432133</v>
      </c>
      <c r="DG150" s="52">
        <v>25.980055401662</v>
      </c>
      <c r="DH150" s="52">
        <v>17.3076923076923</v>
      </c>
      <c r="DI150" s="52">
        <v>23.0373626373626</v>
      </c>
      <c r="DJ150" s="52">
        <v>20.3296703296703</v>
      </c>
      <c r="DK150" s="52">
        <v>16.5230769230769</v>
      </c>
      <c r="DL150" s="52">
        <v>23.6263736263736</v>
      </c>
      <c r="DM150" s="52">
        <v>23.3244505494505</v>
      </c>
      <c r="DN150" s="32"/>
      <c r="DO150" s="52">
        <f>SUM(SUM(B150,D150,F150,H150,J150,L150,N150,P150,R150,T150,V150,X150,Z150,AB150,AD150,AF150,AH150,AJ150,AL150,AN150,AP150,AR150,AT150,AV150,AX150,AZ150,BB150,BD150,BF150,BH150),BJ150,BL150,BN150,BP150,BR150,BT150,BV150,BX150,BZ150,CB150,CD150,CF150,CH150,CJ150,CL150,CN150,CP150,CR150,CT150,CV150,CX150,CZ150,DB150,DD150,DF150,DH150,DJ150,DL150)/58</f>
        <v>18.3708052151247</v>
      </c>
      <c r="DP150" s="52">
        <f>SUM(SUM(C150,E150,G150,I150,K150,M150,O150,Q150,S150,U150,W150,Y150,AA150,AC150,AE150,AG150,AI150,AK150,AM150,AO150,AQ150,AS150,AU150,AW150,AY150,BA150,BC150,BE150,BG150,BI150),BK150,BM150,BO150,BQ150,BS150,BU150,BW150,BY150,CA150,CC150,CE150,CG150,CI150,CK150,CM150,CO150,CQ150,CS150,CU150,CW150,CY150,DA150,DC150,DE150,DG150,DI150,DK150,DM150)/58</f>
        <v>24.7895276305843</v>
      </c>
      <c r="DQ150" s="69"/>
    </row>
    <row r="151" ht="20.35" customHeight="1">
      <c r="A151" s="71">
        <v>1931</v>
      </c>
      <c r="B151" s="65">
        <v>17.5342465753425</v>
      </c>
      <c r="C151" s="52">
        <v>20.926301369863</v>
      </c>
      <c r="D151" s="52">
        <v>21.3698630136986</v>
      </c>
      <c r="E151" s="52">
        <v>18.9991780821918</v>
      </c>
      <c r="F151" s="52">
        <v>16.1643835616438</v>
      </c>
      <c r="G151" s="52">
        <v>27.0498630136986</v>
      </c>
      <c r="H151" s="52">
        <v>19.6675900277008</v>
      </c>
      <c r="I151" s="52">
        <v>19.0772853185596</v>
      </c>
      <c r="J151" s="52">
        <v>16.2087912087912</v>
      </c>
      <c r="K151" s="52">
        <v>31.143956043956</v>
      </c>
      <c r="L151" s="52">
        <v>16.1643835616438</v>
      </c>
      <c r="M151" s="52">
        <v>26.2169863013699</v>
      </c>
      <c r="N151" s="52">
        <v>22.0994475138122</v>
      </c>
      <c r="O151" s="52">
        <v>21.417955801105</v>
      </c>
      <c r="P151" s="52">
        <v>19.5054945054945</v>
      </c>
      <c r="Q151" s="52">
        <v>31.382967032967</v>
      </c>
      <c r="R151" s="52">
        <v>23.0769230769231</v>
      </c>
      <c r="S151" s="52">
        <v>27.1576923076923</v>
      </c>
      <c r="T151" s="52">
        <v>20.9366391184573</v>
      </c>
      <c r="U151" s="52">
        <v>32.6845730027548</v>
      </c>
      <c r="V151" s="52">
        <v>19.5054945054945</v>
      </c>
      <c r="W151" s="52">
        <v>29.7618131868132</v>
      </c>
      <c r="X151" s="52">
        <v>15.6593406593407</v>
      </c>
      <c r="Y151" s="52">
        <v>18.9489010989011</v>
      </c>
      <c r="Z151" s="52">
        <v>19.7260273972603</v>
      </c>
      <c r="AA151" s="52">
        <v>23.4884931506849</v>
      </c>
      <c r="AB151" s="52">
        <v>16.8044077134986</v>
      </c>
      <c r="AC151" s="52">
        <v>16.0592286501377</v>
      </c>
      <c r="AD151" s="52">
        <v>20</v>
      </c>
      <c r="AE151" s="52">
        <v>27.8202739726027</v>
      </c>
      <c r="AF151" s="52">
        <v>18.1058495821727</v>
      </c>
      <c r="AG151" s="52">
        <v>27.2818941504178</v>
      </c>
      <c r="AH151" s="52">
        <v>17.5342465753425</v>
      </c>
      <c r="AI151" s="52">
        <v>30.4638356164384</v>
      </c>
      <c r="AJ151" s="52">
        <v>19.5054945054945</v>
      </c>
      <c r="AK151" s="52">
        <v>23.8582417582418</v>
      </c>
      <c r="AL151" s="52">
        <v>19.2307692307692</v>
      </c>
      <c r="AM151" s="52">
        <v>31.3057692307692</v>
      </c>
      <c r="AN151" s="52">
        <v>23.2876712328767</v>
      </c>
      <c r="AO151" s="52">
        <v>21.6684931506849</v>
      </c>
      <c r="AP151" s="52">
        <v>16.7582417582418</v>
      </c>
      <c r="AQ151" s="52">
        <v>16.7774725274725</v>
      </c>
      <c r="AR151" s="52">
        <v>14.2465753424658</v>
      </c>
      <c r="AS151" s="52">
        <v>20.7016438356164</v>
      </c>
      <c r="AT151" s="52">
        <v>18.6813186813187</v>
      </c>
      <c r="AU151" s="52">
        <v>17.918956043956</v>
      </c>
      <c r="AV151" s="52">
        <v>22.8650137741047</v>
      </c>
      <c r="AW151" s="52">
        <v>27.829476584022</v>
      </c>
      <c r="AX151" s="52">
        <v>20.5479452054795</v>
      </c>
      <c r="AY151" s="52">
        <v>33.2660273972603</v>
      </c>
      <c r="AZ151" s="52">
        <v>15.3424657534247</v>
      </c>
      <c r="BA151" s="52">
        <v>25.1531506849315</v>
      </c>
      <c r="BB151" s="52">
        <v>12.6027397260274</v>
      </c>
      <c r="BC151" s="52">
        <v>32.6756164383562</v>
      </c>
      <c r="BD151" s="52">
        <v>13.972602739726</v>
      </c>
      <c r="BE151" s="52">
        <v>23.0024657534247</v>
      </c>
      <c r="BF151" s="52">
        <v>17.6470588235294</v>
      </c>
      <c r="BG151" s="52">
        <v>23.4739495798319</v>
      </c>
      <c r="BH151" s="52">
        <v>21.0958904109589</v>
      </c>
      <c r="BI151" s="52">
        <v>21.3213698630137</v>
      </c>
      <c r="BJ151" s="52">
        <v>18.7022900763359</v>
      </c>
      <c r="BK151" s="52">
        <v>23.2583969465649</v>
      </c>
      <c r="BL151" s="52">
        <v>18.4065934065934</v>
      </c>
      <c r="BM151" s="52">
        <v>16.6629120879121</v>
      </c>
      <c r="BN151" s="52">
        <v>19.2307692307692</v>
      </c>
      <c r="BO151" s="52">
        <v>31.7049450549451</v>
      </c>
      <c r="BP151" s="52">
        <v>17.5824175824176</v>
      </c>
      <c r="BQ151" s="52">
        <v>15.5535714285714</v>
      </c>
      <c r="BR151" s="52">
        <v>17.3184357541899</v>
      </c>
      <c r="BS151" s="52">
        <v>25.9888268156425</v>
      </c>
      <c r="BT151" s="52">
        <v>16.7123287671233</v>
      </c>
      <c r="BU151" s="52">
        <v>33.387397260274</v>
      </c>
      <c r="BV151" s="52">
        <v>17.8082191780822</v>
      </c>
      <c r="BW151" s="52">
        <v>26.7630136986301</v>
      </c>
      <c r="BX151" s="52">
        <v>17.2602739726027</v>
      </c>
      <c r="BY151" s="52">
        <v>18.3364383561644</v>
      </c>
      <c r="BZ151" s="52">
        <v>16.6023166023166</v>
      </c>
      <c r="CA151" s="52">
        <v>23.8482625482625</v>
      </c>
      <c r="CB151" s="52">
        <v>21.606648199446</v>
      </c>
      <c r="CC151" s="52">
        <v>26.9083102493075</v>
      </c>
      <c r="CD151" s="52">
        <v>21.6438356164384</v>
      </c>
      <c r="CE151" s="52">
        <v>19.4879452054795</v>
      </c>
      <c r="CF151" s="52">
        <v>16.8044077134986</v>
      </c>
      <c r="CG151" s="52">
        <v>34.0878787878788</v>
      </c>
      <c r="CH151" s="52">
        <v>21.0958904109589</v>
      </c>
      <c r="CI151" s="52">
        <v>33.658904109589</v>
      </c>
      <c r="CJ151" s="52">
        <v>16.7123287671233</v>
      </c>
      <c r="CK151" s="52">
        <v>23.7416438356164</v>
      </c>
      <c r="CL151" s="52">
        <v>15.3424657534247</v>
      </c>
      <c r="CM151" s="52">
        <v>19.7495890410959</v>
      </c>
      <c r="CN151" s="52">
        <v>26.3013698630137</v>
      </c>
      <c r="CO151" s="52">
        <v>22.5950684931507</v>
      </c>
      <c r="CP151" s="52">
        <v>17.5342465753425</v>
      </c>
      <c r="CQ151" s="52">
        <v>34.0501369863014</v>
      </c>
      <c r="CR151" s="52">
        <v>24.3835616438356</v>
      </c>
      <c r="CS151" s="52">
        <v>17.586301369863</v>
      </c>
      <c r="CT151" s="52">
        <v>18.941504178273</v>
      </c>
      <c r="CU151" s="52">
        <v>19.0983286908078</v>
      </c>
      <c r="CV151" s="52">
        <v>17.6795580110497</v>
      </c>
      <c r="CW151" s="52">
        <v>21.8196132596685</v>
      </c>
      <c r="CX151" s="52">
        <v>15.6164383561644</v>
      </c>
      <c r="CY151" s="52">
        <v>22.1904109589041</v>
      </c>
      <c r="CZ151" s="52">
        <v>15.0684931506849</v>
      </c>
      <c r="DA151" s="52">
        <v>31.6013698630137</v>
      </c>
      <c r="DB151" s="52">
        <v>14.3250688705234</v>
      </c>
      <c r="DC151" s="52">
        <v>25.9867768595041</v>
      </c>
      <c r="DD151" s="52">
        <v>19.4520547945205</v>
      </c>
      <c r="DE151" s="52">
        <v>21.7706849315068</v>
      </c>
      <c r="DF151" s="52">
        <v>17.3076923076923</v>
      </c>
      <c r="DG151" s="52">
        <v>25.1181318681319</v>
      </c>
      <c r="DH151" s="52">
        <v>15.3846153846154</v>
      </c>
      <c r="DI151" s="52">
        <v>22.0162087912088</v>
      </c>
      <c r="DJ151" s="52">
        <v>17.032967032967</v>
      </c>
      <c r="DK151" s="52">
        <v>15.7417582417582</v>
      </c>
      <c r="DL151" s="52">
        <v>17.8571428571429</v>
      </c>
      <c r="DM151" s="52">
        <v>23.5568681318681</v>
      </c>
      <c r="DN151" s="32"/>
      <c r="DO151" s="52">
        <f>SUM(SUM(B151,D151,F151,H151,J151,L151,N151,P151,R151,T151,V151,X151,Z151,AB151,AD151,AF151,AH151,AJ151,AL151,AN151,AP151,AR151,AT151,AV151,AX151,AZ151,BB151,BD151,BF151,BH151),BJ151,BL151,BN151,BP151,BR151,BT151,BV151,BX151,BZ151,CB151,CD151,CF151,CH151,CJ151,CL151,CN151,CP151,CR151,CT151,CV151,CX151,CZ151,DB151,DD151,DF151,DH151,DJ151,DL151)/58</f>
        <v>18.3717387903135</v>
      </c>
      <c r="DP151" s="52">
        <f>SUM(SUM(C151,E151,G151,I151,K151,M151,O151,Q151,S151,U151,W151,Y151,AA151,AC151,AE151,AG151,AI151,AK151,AM151,AO151,AQ151,AS151,AU151,AW151,AY151,BA151,BC151,BE151,BG151,BI151),BK151,BM151,BO151,BQ151,BS151,BU151,BW151,BY151,CA151,CC151,CE151,CG151,CI151,CK151,CM151,CO151,CQ151,CS151,CU151,CW151,CY151,DA151,DC151,DE151,DG151,DI151,DK151,DM151)/58</f>
        <v>24.5707504279199</v>
      </c>
      <c r="DQ151" s="69"/>
    </row>
    <row r="152" ht="20.35" customHeight="1">
      <c r="A152" s="71">
        <v>1932</v>
      </c>
      <c r="B152" s="65">
        <v>21.5846994535519</v>
      </c>
      <c r="C152" s="52">
        <v>21.0956284153005</v>
      </c>
      <c r="D152" s="52">
        <v>24.8633879781421</v>
      </c>
      <c r="E152" s="52">
        <v>19.5464480874317</v>
      </c>
      <c r="F152" s="52">
        <v>17.2131147540984</v>
      </c>
      <c r="G152" s="52">
        <v>27.5806010928962</v>
      </c>
      <c r="H152" s="52">
        <v>24.4897959183673</v>
      </c>
      <c r="I152" s="52">
        <v>20.1489795918367</v>
      </c>
      <c r="J152" s="52">
        <v>17.5824175824176</v>
      </c>
      <c r="K152" s="52">
        <v>30.7038461538462</v>
      </c>
      <c r="L152" s="52">
        <v>22.4043715846995</v>
      </c>
      <c r="M152" s="52">
        <v>27.2363387978142</v>
      </c>
      <c r="N152" s="52">
        <v>18.6813186813187</v>
      </c>
      <c r="O152" s="52">
        <v>21.2733516483516</v>
      </c>
      <c r="P152" s="52">
        <v>16.2087912087912</v>
      </c>
      <c r="Q152" s="52">
        <v>31.0271978021978</v>
      </c>
      <c r="R152" s="52">
        <v>24.1095890410959</v>
      </c>
      <c r="S152" s="52">
        <v>27.3715068493151</v>
      </c>
      <c r="T152" s="52">
        <v>19.3370165745856</v>
      </c>
      <c r="U152" s="52">
        <v>32.3002762430939</v>
      </c>
      <c r="V152" s="52">
        <v>20.2739726027397</v>
      </c>
      <c r="W152" s="52">
        <v>29.3421917808219</v>
      </c>
      <c r="X152" s="52">
        <v>20.2185792349727</v>
      </c>
      <c r="Y152" s="52">
        <v>19.2131147540984</v>
      </c>
      <c r="Z152" s="52">
        <v>17.4863387978142</v>
      </c>
      <c r="AA152" s="52">
        <v>23.3494535519126</v>
      </c>
      <c r="AB152" s="52">
        <v>19.060773480663</v>
      </c>
      <c r="AC152" s="52">
        <v>16.417955801105</v>
      </c>
      <c r="AD152" s="52">
        <v>18.5792349726776</v>
      </c>
      <c r="AE152" s="52">
        <v>27.9614754098361</v>
      </c>
      <c r="AF152" s="52">
        <v>12.9476584022039</v>
      </c>
      <c r="AG152" s="52">
        <v>27.9118457300275</v>
      </c>
      <c r="AH152" s="52">
        <v>20.2185792349727</v>
      </c>
      <c r="AI152" s="52">
        <v>29.8404371584699</v>
      </c>
      <c r="AJ152" s="52">
        <v>21.9178082191781</v>
      </c>
      <c r="AK152" s="52">
        <v>24.5994520547945</v>
      </c>
      <c r="AL152" s="52">
        <v>19.1256830601093</v>
      </c>
      <c r="AM152" s="52">
        <v>30.9494535519126</v>
      </c>
      <c r="AN152" s="52">
        <v>19.7771587743733</v>
      </c>
      <c r="AO152" s="52">
        <v>22.2306406685237</v>
      </c>
      <c r="AP152" s="52">
        <v>16.7123287671233</v>
      </c>
      <c r="AQ152" s="52">
        <v>16.9780821917808</v>
      </c>
      <c r="AR152" s="52">
        <v>19.9453551912568</v>
      </c>
      <c r="AS152" s="52">
        <v>20.9027322404372</v>
      </c>
      <c r="AT152" s="52">
        <v>20.4918032786885</v>
      </c>
      <c r="AU152" s="52">
        <v>17.9232240437158</v>
      </c>
      <c r="AV152" s="52">
        <v>16.5745856353591</v>
      </c>
      <c r="AW152" s="52">
        <v>28.0229281767956</v>
      </c>
      <c r="AX152" s="52">
        <v>21.0382513661202</v>
      </c>
      <c r="AY152" s="52">
        <v>32.6142076502732</v>
      </c>
      <c r="AZ152" s="52">
        <v>23.4159779614325</v>
      </c>
      <c r="BA152" s="52">
        <v>25.269696969697</v>
      </c>
      <c r="BB152" s="52">
        <v>12.6373626373626</v>
      </c>
      <c r="BC152" s="52">
        <v>32.3049450549451</v>
      </c>
      <c r="BD152" s="52">
        <v>19.3989071038251</v>
      </c>
      <c r="BE152" s="52">
        <v>23.5672131147541</v>
      </c>
      <c r="BF152" s="52">
        <v>13.972602739726</v>
      </c>
      <c r="BG152" s="52">
        <v>24.8838356164384</v>
      </c>
      <c r="BH152" s="52">
        <v>19.8347107438017</v>
      </c>
      <c r="BI152" s="52">
        <v>21.3922865013774</v>
      </c>
      <c r="BJ152" s="52">
        <v>16.600790513834</v>
      </c>
      <c r="BK152" s="52">
        <v>23.4565217391304</v>
      </c>
      <c r="BL152" s="52">
        <v>15.6164383561644</v>
      </c>
      <c r="BM152" s="52">
        <v>16.7334246575342</v>
      </c>
      <c r="BN152" s="52">
        <v>15.3005464480874</v>
      </c>
      <c r="BO152" s="52">
        <v>31.5609289617486</v>
      </c>
      <c r="BP152" s="52">
        <v>19.9453551912568</v>
      </c>
      <c r="BQ152" s="52">
        <v>15.7180327868852</v>
      </c>
      <c r="BR152" s="52">
        <v>15.1098901098901</v>
      </c>
      <c r="BS152" s="52">
        <v>25.2543956043956</v>
      </c>
      <c r="BT152" s="52">
        <v>16.6666666666667</v>
      </c>
      <c r="BU152" s="52">
        <v>34.8959016393443</v>
      </c>
      <c r="BV152" s="52">
        <v>18.5792349726776</v>
      </c>
      <c r="BW152" s="52">
        <v>27.1989071038251</v>
      </c>
      <c r="BX152" s="52">
        <v>19.672131147541</v>
      </c>
      <c r="BY152" s="52">
        <v>18.5450819672131</v>
      </c>
      <c r="BZ152" s="52">
        <v>13.6627906976744</v>
      </c>
      <c r="CA152" s="52">
        <v>24.0264534883721</v>
      </c>
      <c r="CB152" s="52">
        <v>21.8836565096953</v>
      </c>
      <c r="CC152" s="52">
        <v>27.4337950138504</v>
      </c>
      <c r="CD152" s="52">
        <v>22.8169014084507</v>
      </c>
      <c r="CE152" s="52">
        <v>19.6087323943662</v>
      </c>
      <c r="CF152" s="52">
        <v>15.0943396226415</v>
      </c>
      <c r="CG152" s="52">
        <v>33.3905660377358</v>
      </c>
      <c r="CH152" s="52">
        <v>23.0538922155689</v>
      </c>
      <c r="CI152" s="52">
        <v>33.1874251497006</v>
      </c>
      <c r="CJ152" s="52">
        <v>13.1147540983607</v>
      </c>
      <c r="CK152" s="52">
        <v>23.8904371584699</v>
      </c>
      <c r="CL152" s="52">
        <v>16.3934426229508</v>
      </c>
      <c r="CM152" s="52">
        <v>19.6032786885246</v>
      </c>
      <c r="CN152" s="52">
        <v>17.7595628415301</v>
      </c>
      <c r="CO152" s="52">
        <v>22.3120218579235</v>
      </c>
      <c r="CP152" s="52">
        <v>18.5792349726776</v>
      </c>
      <c r="CQ152" s="52">
        <v>33.4770491803279</v>
      </c>
      <c r="CR152" s="52">
        <v>18.3060109289617</v>
      </c>
      <c r="CS152" s="52">
        <v>17.733606557377</v>
      </c>
      <c r="CT152" s="52">
        <v>17.7777777777778</v>
      </c>
      <c r="CU152" s="52">
        <v>19.0286111111111</v>
      </c>
      <c r="CV152" s="52">
        <v>17.8082191780822</v>
      </c>
      <c r="CW152" s="52">
        <v>21.8830136986301</v>
      </c>
      <c r="CX152" s="52">
        <v>18.3060109289617</v>
      </c>
      <c r="CY152" s="52">
        <v>22.0978142076503</v>
      </c>
      <c r="CZ152" s="52">
        <v>19.1780821917808</v>
      </c>
      <c r="DA152" s="52">
        <v>30.6027397260274</v>
      </c>
      <c r="DB152" s="52">
        <v>17.2131147540984</v>
      </c>
      <c r="DC152" s="52">
        <v>27.0696721311475</v>
      </c>
      <c r="DD152" s="52">
        <v>18.4573002754821</v>
      </c>
      <c r="DE152" s="52">
        <v>22.3892561983471</v>
      </c>
      <c r="DF152" s="52">
        <v>14.2465753424658</v>
      </c>
      <c r="DG152" s="52">
        <v>26.8008219178082</v>
      </c>
      <c r="DH152" s="52">
        <v>16.6666666666667</v>
      </c>
      <c r="DI152" s="52">
        <v>22.1879781420765</v>
      </c>
      <c r="DJ152" s="52">
        <v>15.1098901098901</v>
      </c>
      <c r="DK152" s="52">
        <v>16.0230769230769</v>
      </c>
      <c r="DL152" s="52">
        <v>23.7569060773481</v>
      </c>
      <c r="DM152" s="52">
        <v>23.3806629834254</v>
      </c>
      <c r="DN152" s="32"/>
      <c r="DO152" s="52">
        <f>SUM(SUM(B152,D152,F152,H152,J152,L152,N152,P152,R152,T152,V152,X152,Z152,AB152,AD152,AF152,AH152,AJ152,AL152,AN152,AP152,AR152,AT152,AV152,AX152,AZ152,BB152,BD152,BF152,BH152),BJ152,BL152,BN152,BP152,BR152,BT152,BV152,BX152,BZ152,CB152,CD152,CF152,CH152,CJ152,CL152,CN152,CP152,CR152,CT152,CV152,CX152,CZ152,DB152,DD152,DF152,DH152,DJ152,DL152)/58</f>
        <v>18.5651440967009</v>
      </c>
      <c r="DP152" s="52">
        <f>SUM(SUM(C152,E152,G152,I152,K152,M152,O152,Q152,S152,U152,W152,Y152,AA152,AC152,AE152,AG152,AI152,AK152,AM152,AO152,AQ152,AS152,AU152,AW152,AY152,BA152,BC152,BE152,BG152,BI152),BK152,BM152,BO152,BQ152,BS152,BU152,BW152,BY152,CA152,CC152,CE152,CG152,CI152,CK152,CM152,CO152,CQ152,CS152,CU152,CW152,CY152,DA152,DC152,DE152,DG152,DI152,DK152,DM152)/58</f>
        <v>24.7146474781004</v>
      </c>
      <c r="DQ152" s="69"/>
    </row>
    <row r="153" ht="20.35" customHeight="1">
      <c r="A153" s="71">
        <v>1933</v>
      </c>
      <c r="B153" s="65">
        <v>18.4065934065934</v>
      </c>
      <c r="C153" s="52">
        <v>21.0494505494505</v>
      </c>
      <c r="D153" s="52">
        <v>20</v>
      </c>
      <c r="E153" s="52">
        <v>20.0583561643836</v>
      </c>
      <c r="F153" s="52">
        <v>18.732782369146</v>
      </c>
      <c r="G153" s="52">
        <v>27.1325068870523</v>
      </c>
      <c r="H153" s="52">
        <v>18.5595567867036</v>
      </c>
      <c r="I153" s="52">
        <v>19.9457063711911</v>
      </c>
      <c r="J153" s="52">
        <v>14.2857142857143</v>
      </c>
      <c r="K153" s="52">
        <v>30.443956043956</v>
      </c>
      <c r="L153" s="52">
        <v>16.4835164835165</v>
      </c>
      <c r="M153" s="52">
        <v>26.8686813186813</v>
      </c>
      <c r="N153" s="52">
        <v>21.978021978022</v>
      </c>
      <c r="O153" s="52">
        <v>21.5956043956044</v>
      </c>
      <c r="P153" s="52">
        <v>22.3140495867769</v>
      </c>
      <c r="Q153" s="52">
        <v>31.6920110192837</v>
      </c>
      <c r="R153" s="52">
        <v>23.2876712328767</v>
      </c>
      <c r="S153" s="52">
        <v>26.3630136986301</v>
      </c>
      <c r="T153" s="52">
        <v>17.5824175824176</v>
      </c>
      <c r="U153" s="52">
        <v>31.9104395604396</v>
      </c>
      <c r="V153" s="52">
        <v>20.2739726027397</v>
      </c>
      <c r="W153" s="52">
        <v>29.1405479452055</v>
      </c>
      <c r="X153" s="52">
        <v>17.8571428571429</v>
      </c>
      <c r="Y153" s="52">
        <v>19.7846153846154</v>
      </c>
      <c r="Z153" s="52">
        <v>18.0821917808219</v>
      </c>
      <c r="AA153" s="52">
        <v>23.1016438356164</v>
      </c>
      <c r="AB153" s="52">
        <v>15.6593406593407</v>
      </c>
      <c r="AC153" s="52">
        <v>16.3972527472527</v>
      </c>
      <c r="AD153" s="52">
        <v>18.4573002754821</v>
      </c>
      <c r="AE153" s="52">
        <v>28.231129476584</v>
      </c>
      <c r="AF153" s="52">
        <v>15.0684931506849</v>
      </c>
      <c r="AG153" s="52">
        <v>27.0728767123288</v>
      </c>
      <c r="AH153" s="52">
        <v>20</v>
      </c>
      <c r="AI153" s="52">
        <v>28.7835616438356</v>
      </c>
      <c r="AJ153" s="52">
        <v>19.1780821917808</v>
      </c>
      <c r="AK153" s="52">
        <v>24.0284931506849</v>
      </c>
      <c r="AL153" s="52">
        <v>22.0385674931129</v>
      </c>
      <c r="AM153" s="52">
        <v>30.7077134986226</v>
      </c>
      <c r="AN153" s="52">
        <v>23.5616438356164</v>
      </c>
      <c r="AO153" s="52">
        <v>22.4101369863014</v>
      </c>
      <c r="AP153" s="52">
        <v>16.4835164835165</v>
      </c>
      <c r="AQ153" s="52">
        <v>16.8277472527473</v>
      </c>
      <c r="AR153" s="52">
        <v>18.3561643835616</v>
      </c>
      <c r="AS153" s="52">
        <v>21.2975342465753</v>
      </c>
      <c r="AT153" s="52">
        <v>18.8365650969529</v>
      </c>
      <c r="AU153" s="52">
        <v>17.5761772853186</v>
      </c>
      <c r="AV153" s="52">
        <v>18.1318681318681</v>
      </c>
      <c r="AW153" s="52">
        <v>27.1107142857143</v>
      </c>
      <c r="AX153" s="52">
        <v>21.2218649517685</v>
      </c>
      <c r="AY153" s="52">
        <v>31.9106109324759</v>
      </c>
      <c r="AZ153" s="52">
        <v>21.0958904109589</v>
      </c>
      <c r="BA153" s="52">
        <v>25.8690410958904</v>
      </c>
      <c r="BB153" s="52">
        <v>12.0547945205479</v>
      </c>
      <c r="BC153" s="52">
        <v>32.0712328767123</v>
      </c>
      <c r="BD153" s="52">
        <v>23.2876712328767</v>
      </c>
      <c r="BE153" s="52">
        <v>22.8235616438356</v>
      </c>
      <c r="BF153" s="52">
        <v>15.702479338843</v>
      </c>
      <c r="BG153" s="52">
        <v>24.8801652892562</v>
      </c>
      <c r="BH153" s="52">
        <v>17.2602739726027</v>
      </c>
      <c r="BI153" s="52">
        <v>21.9098630136986</v>
      </c>
      <c r="BJ153" s="52">
        <v>18.0212014134276</v>
      </c>
      <c r="BK153" s="52">
        <v>22.0462897526502</v>
      </c>
      <c r="BL153" s="52">
        <v>16.4383561643836</v>
      </c>
      <c r="BM153" s="52">
        <v>16.8205479452055</v>
      </c>
      <c r="BN153" s="52">
        <v>16.1643835616438</v>
      </c>
      <c r="BO153" s="52">
        <v>30.9824657534247</v>
      </c>
      <c r="BP153" s="52">
        <v>16.4383561643836</v>
      </c>
      <c r="BQ153" s="52">
        <v>15.5158904109589</v>
      </c>
      <c r="BR153" s="52">
        <v>15.8904109589041</v>
      </c>
      <c r="BS153" s="52">
        <v>24.8660273972603</v>
      </c>
      <c r="BT153" s="52">
        <v>17.5342465753425</v>
      </c>
      <c r="BU153" s="52">
        <v>33.9569863013699</v>
      </c>
      <c r="BV153" s="52">
        <v>17.2602739726027</v>
      </c>
      <c r="BW153" s="52">
        <v>27.2515068493151</v>
      </c>
      <c r="BX153" s="52">
        <v>19.1780821917808</v>
      </c>
      <c r="BY153" s="52">
        <v>19.0591780821918</v>
      </c>
      <c r="BZ153" s="52">
        <v>15.1428571428571</v>
      </c>
      <c r="CA153" s="52">
        <v>24.3308571428571</v>
      </c>
      <c r="CB153" s="52">
        <v>25.7617728531856</v>
      </c>
      <c r="CC153" s="52">
        <v>26.3069252077562</v>
      </c>
      <c r="CD153" s="52">
        <v>21.4285714285714</v>
      </c>
      <c r="CE153" s="52">
        <v>19.0598901098901</v>
      </c>
      <c r="CF153" s="52">
        <v>15.0579150579151</v>
      </c>
      <c r="CG153" s="52">
        <v>33.3250965250965</v>
      </c>
      <c r="CH153" s="52">
        <v>20.2739726027397</v>
      </c>
      <c r="CI153" s="52">
        <v>32.6345205479452</v>
      </c>
      <c r="CJ153" s="52">
        <v>14.7945205479452</v>
      </c>
      <c r="CK153" s="52">
        <v>24.4717808219178</v>
      </c>
      <c r="CL153" s="52">
        <v>15.0684931506849</v>
      </c>
      <c r="CM153" s="52">
        <v>19.6731506849315</v>
      </c>
      <c r="CN153" s="52">
        <v>23.8356164383562</v>
      </c>
      <c r="CO153" s="52">
        <v>22.1043835616438</v>
      </c>
      <c r="CP153" s="52">
        <v>26.027397260274</v>
      </c>
      <c r="CQ153" s="52">
        <v>32.2698630136986</v>
      </c>
      <c r="CR153" s="52">
        <v>20.5479452054795</v>
      </c>
      <c r="CS153" s="52">
        <v>17.841095890411</v>
      </c>
      <c r="CT153" s="52">
        <v>16.0220994475138</v>
      </c>
      <c r="CU153" s="52">
        <v>19.3718232044199</v>
      </c>
      <c r="CV153" s="52">
        <v>16.7582417582418</v>
      </c>
      <c r="CW153" s="52">
        <v>22.3225274725275</v>
      </c>
      <c r="CX153" s="52">
        <v>16.7123287671233</v>
      </c>
      <c r="CY153" s="52">
        <v>21.5150684931507</v>
      </c>
      <c r="CZ153" s="52">
        <v>20.1101928374656</v>
      </c>
      <c r="DA153" s="52">
        <v>30.3586776859504</v>
      </c>
      <c r="DB153" s="52">
        <v>21.5469613259669</v>
      </c>
      <c r="DC153" s="52">
        <v>27.2121546961326</v>
      </c>
      <c r="DD153" s="52">
        <v>18.8888888888889</v>
      </c>
      <c r="DE153" s="52">
        <v>22.4758333333333</v>
      </c>
      <c r="DF153" s="52">
        <v>13.7362637362637</v>
      </c>
      <c r="DG153" s="52">
        <v>25.9337912087912</v>
      </c>
      <c r="DH153" s="52">
        <v>15.6593406593407</v>
      </c>
      <c r="DI153" s="52">
        <v>22.8008241758242</v>
      </c>
      <c r="DJ153" s="52">
        <v>13.8504155124654</v>
      </c>
      <c r="DK153" s="52">
        <v>16.2717451523546</v>
      </c>
      <c r="DL153" s="52">
        <v>21.9178082191781</v>
      </c>
      <c r="DM153" s="52">
        <v>22.9509589041096</v>
      </c>
      <c r="DN153" s="32"/>
      <c r="DO153" s="52">
        <f>SUM(SUM(B153,D153,F153,H153,J153,L153,N153,P153,R153,T153,V153,X153,Z153,AB153,AD153,AF153,AH153,AJ153,AL153,AN153,AP153,AR153,AT153,AV153,AX153,AZ153,BB153,BD153,BF153,BH153),BJ153,BL153,BN153,BP153,BR153,BT153,BV153,BX153,BZ153,CB153,CD153,CF153,CH153,CJ153,CL153,CN153,CP153,CR153,CT153,CV153,CX153,CZ153,DB153,DD153,DF153,DH153,DJ153,DL153)/58</f>
        <v>18.5225010504295</v>
      </c>
      <c r="DP153" s="52">
        <f>SUM(SUM(C153,E153,G153,I153,K153,M153,O153,Q153,S153,U153,W153,Y153,AA153,AC153,AE153,AG153,AI153,AK153,AM153,AO153,AQ153,AS153,AU153,AW153,AY153,BA153,BC153,BE153,BG153,BI153),BK153,BM153,BO153,BQ153,BS153,BU153,BW153,BY153,CA153,CC153,CE153,CG153,CI153,CK153,CM153,CO153,CQ153,CS153,CU153,CW153,CY153,DA153,DC153,DE153,DG153,DI153,DK153,DM153)/58</f>
        <v>24.5297276833976</v>
      </c>
      <c r="DQ153" s="69"/>
    </row>
    <row r="154" ht="20.35" customHeight="1">
      <c r="A154" s="71">
        <v>1934</v>
      </c>
      <c r="B154" s="65">
        <v>21.4285714285714</v>
      </c>
      <c r="C154" s="52">
        <v>22.4387362637363</v>
      </c>
      <c r="D154" s="52">
        <v>18.0821917808219</v>
      </c>
      <c r="E154" s="52">
        <v>20.1098630136986</v>
      </c>
      <c r="F154" s="52">
        <v>24.2339832869081</v>
      </c>
      <c r="G154" s="52">
        <v>27.999721448468</v>
      </c>
      <c r="H154" s="52">
        <v>21.2885154061625</v>
      </c>
      <c r="I154" s="52">
        <v>19.7616246498599</v>
      </c>
      <c r="J154" s="52">
        <v>18.6301369863014</v>
      </c>
      <c r="K154" s="52">
        <v>30.3024657534247</v>
      </c>
      <c r="L154" s="52">
        <v>24.9315068493151</v>
      </c>
      <c r="M154" s="52">
        <v>27.0312328767123</v>
      </c>
      <c r="N154" s="52">
        <v>20.0557103064067</v>
      </c>
      <c r="O154" s="52">
        <v>21.2818941504178</v>
      </c>
      <c r="P154" s="52">
        <v>16.4383561643836</v>
      </c>
      <c r="Q154" s="52">
        <v>30.4465753424658</v>
      </c>
      <c r="R154" s="52">
        <v>24.4505494505495</v>
      </c>
      <c r="S154" s="52">
        <v>26.1587912087912</v>
      </c>
      <c r="T154" s="52">
        <v>16.986301369863</v>
      </c>
      <c r="U154" s="52">
        <v>32.1394520547945</v>
      </c>
      <c r="V154" s="52">
        <v>19.7802197802198</v>
      </c>
      <c r="W154" s="52">
        <v>28.7343406593407</v>
      </c>
      <c r="X154" s="52">
        <v>20</v>
      </c>
      <c r="Y154" s="52">
        <v>19.5942465753425</v>
      </c>
      <c r="Z154" s="52">
        <v>15.6593406593407</v>
      </c>
      <c r="AA154" s="52">
        <v>22.8013736263736</v>
      </c>
      <c r="AB154" s="52">
        <v>23.6914600550964</v>
      </c>
      <c r="AC154" s="52">
        <v>17.2157024793388</v>
      </c>
      <c r="AD154" s="52">
        <v>15.0684931506849</v>
      </c>
      <c r="AE154" s="52">
        <v>28.061095890411</v>
      </c>
      <c r="AF154" s="52">
        <v>21.0958904109589</v>
      </c>
      <c r="AG154" s="52">
        <v>27.2767123287671</v>
      </c>
      <c r="AH154" s="52">
        <v>17.3553719008264</v>
      </c>
      <c r="AI154" s="52">
        <v>28.9236914600551</v>
      </c>
      <c r="AJ154" s="52">
        <v>17.032967032967</v>
      </c>
      <c r="AK154" s="52">
        <v>24.3527472527473</v>
      </c>
      <c r="AL154" s="52">
        <v>20</v>
      </c>
      <c r="AM154" s="52">
        <v>30.6964383561644</v>
      </c>
      <c r="AN154" s="52">
        <v>20.0549450549451</v>
      </c>
      <c r="AO154" s="52">
        <v>22.5906593406593</v>
      </c>
      <c r="AP154" s="52">
        <v>15.3424657534247</v>
      </c>
      <c r="AQ154" s="52">
        <v>17.3320547945205</v>
      </c>
      <c r="AR154" s="52">
        <v>18.1318681318681</v>
      </c>
      <c r="AS154" s="52">
        <v>21.6848901098901</v>
      </c>
      <c r="AT154" s="52">
        <v>18.0821917808219</v>
      </c>
      <c r="AU154" s="52">
        <v>18.0665753424658</v>
      </c>
      <c r="AV154" s="52">
        <v>17.9063360881543</v>
      </c>
      <c r="AW154" s="52">
        <v>26.5402203856749</v>
      </c>
      <c r="AX154" s="52">
        <v>18.0758017492711</v>
      </c>
      <c r="AY154" s="52">
        <v>32.4067055393586</v>
      </c>
      <c r="AZ154" s="52">
        <v>12.0879120879121</v>
      </c>
      <c r="BA154" s="52">
        <v>25.2684065934066</v>
      </c>
      <c r="BB154" s="52">
        <v>10.958904109589</v>
      </c>
      <c r="BC154" s="52">
        <v>31.586301369863</v>
      </c>
      <c r="BD154" s="52">
        <v>19.2307692307692</v>
      </c>
      <c r="BE154" s="52">
        <v>22.3958791208791</v>
      </c>
      <c r="BF154" s="52">
        <v>16.1643835616438</v>
      </c>
      <c r="BG154" s="52">
        <v>24.9134246575342</v>
      </c>
      <c r="BH154" s="52">
        <v>13.4246575342466</v>
      </c>
      <c r="BI154" s="52">
        <v>21.4816438356164</v>
      </c>
      <c r="BJ154" s="52">
        <v>14</v>
      </c>
      <c r="BK154" s="52">
        <v>22.6883333333333</v>
      </c>
      <c r="BL154" s="52">
        <v>15.3846153846154</v>
      </c>
      <c r="BM154" s="52">
        <v>17.3497252747253</v>
      </c>
      <c r="BN154" s="52">
        <v>14.2465753424658</v>
      </c>
      <c r="BO154" s="52">
        <v>31.4221917808219</v>
      </c>
      <c r="BP154" s="52">
        <v>21.7032967032967</v>
      </c>
      <c r="BQ154" s="52">
        <v>16.2148351648352</v>
      </c>
      <c r="BR154" s="52">
        <v>16.9444444444444</v>
      </c>
      <c r="BS154" s="52">
        <v>24.8186111111111</v>
      </c>
      <c r="BT154" s="52">
        <v>12.6027397260274</v>
      </c>
      <c r="BU154" s="52">
        <v>33.4904109589041</v>
      </c>
      <c r="BV154" s="52">
        <v>18.0821917808219</v>
      </c>
      <c r="BW154" s="52">
        <v>27.9635616438356</v>
      </c>
      <c r="BX154" s="52">
        <v>21.3698630136986</v>
      </c>
      <c r="BY154" s="52">
        <v>19.3345205479452</v>
      </c>
      <c r="BZ154" s="52">
        <v>14.7632311977716</v>
      </c>
      <c r="CA154" s="52">
        <v>25.0175487465181</v>
      </c>
      <c r="CB154" s="52">
        <v>17.5487465181058</v>
      </c>
      <c r="CC154" s="52">
        <v>25.6779944289694</v>
      </c>
      <c r="CD154" s="52">
        <v>12.8767123287671</v>
      </c>
      <c r="CE154" s="52">
        <v>19.6509589041096</v>
      </c>
      <c r="CF154" s="52">
        <v>11.8081180811808</v>
      </c>
      <c r="CG154" s="52">
        <v>33.3081180811808</v>
      </c>
      <c r="CH154" s="52">
        <v>16.4739884393064</v>
      </c>
      <c r="CI154" s="52">
        <v>31.8684971098266</v>
      </c>
      <c r="CJ154" s="52">
        <v>15.6164383561644</v>
      </c>
      <c r="CK154" s="52">
        <v>24.0383561643836</v>
      </c>
      <c r="CL154" s="52">
        <v>14.0495867768595</v>
      </c>
      <c r="CM154" s="52">
        <v>20.8900826446281</v>
      </c>
      <c r="CN154" s="52">
        <v>21.4876033057851</v>
      </c>
      <c r="CO154" s="52">
        <v>21.9603305785124</v>
      </c>
      <c r="CP154" s="52">
        <v>19.4520547945205</v>
      </c>
      <c r="CQ154" s="52">
        <v>32.8315068493151</v>
      </c>
      <c r="CR154" s="52">
        <v>19.6581196581197</v>
      </c>
      <c r="CS154" s="52">
        <v>18.8159544159544</v>
      </c>
      <c r="CT154" s="52">
        <v>14.2458100558659</v>
      </c>
      <c r="CU154" s="52">
        <v>19.6717877094972</v>
      </c>
      <c r="CV154" s="52">
        <v>15.6164383561644</v>
      </c>
      <c r="CW154" s="52">
        <v>23.3380821917808</v>
      </c>
      <c r="CX154" s="52">
        <v>20.2739726027397</v>
      </c>
      <c r="CY154" s="52">
        <v>21.8153424657534</v>
      </c>
      <c r="CZ154" s="52">
        <v>17.9063360881543</v>
      </c>
      <c r="DA154" s="52">
        <v>31.1539944903581</v>
      </c>
      <c r="DB154" s="52">
        <v>25.4957507082153</v>
      </c>
      <c r="DC154" s="52">
        <v>27.214730878187</v>
      </c>
      <c r="DD154" s="52">
        <v>21.0958904109589</v>
      </c>
      <c r="DE154" s="52">
        <v>22.2775342465753</v>
      </c>
      <c r="DF154" s="52">
        <v>16.4835164835165</v>
      </c>
      <c r="DG154" s="52">
        <v>25.9516483516484</v>
      </c>
      <c r="DH154" s="52">
        <v>14.2465753424658</v>
      </c>
      <c r="DI154" s="52">
        <v>22.2687671232877</v>
      </c>
      <c r="DJ154" s="52">
        <v>19.5592286501377</v>
      </c>
      <c r="DK154" s="52">
        <v>17.2429752066116</v>
      </c>
      <c r="DL154" s="52">
        <v>23.6768802228412</v>
      </c>
      <c r="DM154" s="52">
        <v>22.7470752089136</v>
      </c>
      <c r="DN154" s="32"/>
      <c r="DO154" s="52">
        <f>SUM(SUM(B154,D154,F154,H154,J154,L154,N154,P154,R154,T154,V154,X154,Z154,AB154,AD154,AF154,AH154,AJ154,AL154,AN154,AP154,AR154,AT154,AV154,AX154,AZ154,BB154,BD154,BF154,BH154),BJ154,BL154,BN154,BP154,BR154,BT154,BV154,BX154,BZ154,CB154,CD154,CF154,CH154,CJ154,CL154,CN154,CP154,CR154,CT154,CV154,CX154,CZ154,DB154,DD154,DF154,DH154,DJ154,DL154)/58</f>
        <v>17.9713538943971</v>
      </c>
      <c r="DP154" s="52">
        <f>SUM(SUM(C154,E154,G154,I154,K154,M154,O154,Q154,S154,U154,W154,Y154,AA154,AC154,AE154,AG154,AI154,AK154,AM154,AO154,AQ154,AS154,AU154,AW154,AY154,BA154,BC154,BE154,BG154,BI154),BK154,BM154,BO154,BQ154,BS154,BU154,BW154,BY154,CA154,CC154,CE154,CG154,CI154,CK154,CM154,CO154,CQ154,CS154,CU154,CW154,CY154,DA154,DC154,DE154,DG154,DI154,DK154,DM154)/58</f>
        <v>24.665809346419</v>
      </c>
      <c r="DQ154" s="69"/>
    </row>
    <row r="155" ht="20.35" customHeight="1">
      <c r="A155" s="71">
        <v>1935</v>
      </c>
      <c r="B155" s="65">
        <v>18.9041095890411</v>
      </c>
      <c r="C155" s="52">
        <v>21.426301369863</v>
      </c>
      <c r="D155" s="52">
        <v>17.2602739726027</v>
      </c>
      <c r="E155" s="52">
        <v>19.0923287671233</v>
      </c>
      <c r="F155" s="52">
        <v>17.5342465753425</v>
      </c>
      <c r="G155" s="52">
        <v>28.0361643835616</v>
      </c>
      <c r="H155" s="52">
        <v>19.7771587743733</v>
      </c>
      <c r="I155" s="52">
        <v>19.2520891364903</v>
      </c>
      <c r="J155" s="52">
        <v>17.2602739726027</v>
      </c>
      <c r="K155" s="52">
        <v>30.9893150684932</v>
      </c>
      <c r="L155" s="52">
        <v>21.6438356164384</v>
      </c>
      <c r="M155" s="52">
        <v>26.9186301369863</v>
      </c>
      <c r="N155" s="52">
        <v>16.5745856353591</v>
      </c>
      <c r="O155" s="52">
        <v>21.1629834254144</v>
      </c>
      <c r="P155" s="52">
        <v>15.8904109589041</v>
      </c>
      <c r="Q155" s="52">
        <v>30.5438356164384</v>
      </c>
      <c r="R155" s="52">
        <v>20</v>
      </c>
      <c r="S155" s="52">
        <v>27.0317808219178</v>
      </c>
      <c r="T155" s="52">
        <v>13.4246575342466</v>
      </c>
      <c r="U155" s="52">
        <v>32.1747945205479</v>
      </c>
      <c r="V155" s="52">
        <v>19.4520547945205</v>
      </c>
      <c r="W155" s="52">
        <v>29.0720547945205</v>
      </c>
      <c r="X155" s="52">
        <v>18.3561643835616</v>
      </c>
      <c r="Y155" s="52">
        <v>18.9446575342466</v>
      </c>
      <c r="Z155" s="52">
        <v>19.1780821917808</v>
      </c>
      <c r="AA155" s="52">
        <v>23.338904109589</v>
      </c>
      <c r="AB155" s="52">
        <v>19.5054945054945</v>
      </c>
      <c r="AC155" s="52">
        <v>16.6239010989011</v>
      </c>
      <c r="AD155" s="52">
        <v>14.2465753424658</v>
      </c>
      <c r="AE155" s="52">
        <v>27.1772602739726</v>
      </c>
      <c r="AF155" s="52">
        <v>17.4515235457064</v>
      </c>
      <c r="AG155" s="52">
        <v>28.0927977839335</v>
      </c>
      <c r="AH155" s="52">
        <v>19.7260273972603</v>
      </c>
      <c r="AI155" s="52">
        <v>30.42</v>
      </c>
      <c r="AJ155" s="52">
        <v>18.3561643835616</v>
      </c>
      <c r="AK155" s="52">
        <v>24.5076712328767</v>
      </c>
      <c r="AL155" s="52">
        <v>17.2602739726027</v>
      </c>
      <c r="AM155" s="52">
        <v>30.7265753424658</v>
      </c>
      <c r="AN155" s="52">
        <v>21.8232044198895</v>
      </c>
      <c r="AO155" s="52">
        <v>21.8936464088398</v>
      </c>
      <c r="AP155" s="52">
        <v>18.0821917808219</v>
      </c>
      <c r="AQ155" s="52">
        <v>17.1597260273973</v>
      </c>
      <c r="AR155" s="52">
        <v>17.9558011049724</v>
      </c>
      <c r="AS155" s="52">
        <v>20.7328729281768</v>
      </c>
      <c r="AT155" s="52">
        <v>22.4657534246575</v>
      </c>
      <c r="AU155" s="52">
        <v>17.5268493150685</v>
      </c>
      <c r="AV155" s="52">
        <v>18.956043956044</v>
      </c>
      <c r="AW155" s="52">
        <v>27.6758241758242</v>
      </c>
      <c r="AX155" s="52">
        <v>19.5592286501377</v>
      </c>
      <c r="AY155" s="52">
        <v>32.8077134986226</v>
      </c>
      <c r="AZ155" s="52">
        <v>15.702479338843</v>
      </c>
      <c r="BA155" s="52">
        <v>24.2757575757576</v>
      </c>
      <c r="BB155" s="52">
        <v>15.1515151515152</v>
      </c>
      <c r="BC155" s="52">
        <v>32.3779614325069</v>
      </c>
      <c r="BD155" s="52">
        <v>22.289156626506</v>
      </c>
      <c r="BE155" s="52">
        <v>23.4072289156627</v>
      </c>
      <c r="BF155" s="52">
        <v>16.4383561643836</v>
      </c>
      <c r="BG155" s="52">
        <v>24.4</v>
      </c>
      <c r="BH155" s="52">
        <v>16.8975069252078</v>
      </c>
      <c r="BI155" s="52">
        <v>21.1412742382271</v>
      </c>
      <c r="BJ155" s="52">
        <v>14.1025641025641</v>
      </c>
      <c r="BK155" s="52">
        <v>22.1762820512821</v>
      </c>
      <c r="BL155" s="52">
        <v>23.013698630137</v>
      </c>
      <c r="BM155" s="52">
        <v>16.901095890411</v>
      </c>
      <c r="BN155" s="52">
        <v>16.1643835616438</v>
      </c>
      <c r="BO155" s="52">
        <v>31.98</v>
      </c>
      <c r="BP155" s="52">
        <v>16.986301369863</v>
      </c>
      <c r="BQ155" s="52">
        <v>15.7690410958904</v>
      </c>
      <c r="BR155" s="52">
        <v>16.7130919220056</v>
      </c>
      <c r="BS155" s="52">
        <v>25.408356545961</v>
      </c>
      <c r="BT155" s="52">
        <v>15.8904109589041</v>
      </c>
      <c r="BU155" s="52">
        <v>34.6024657534247</v>
      </c>
      <c r="BV155" s="52">
        <v>17.7842565597668</v>
      </c>
      <c r="BW155" s="52">
        <v>26.6556851311953</v>
      </c>
      <c r="BX155" s="52">
        <v>15.6164383561644</v>
      </c>
      <c r="BY155" s="52">
        <v>18.7586301369863</v>
      </c>
      <c r="BZ155" s="52">
        <v>15.5619596541787</v>
      </c>
      <c r="CA155" s="52">
        <v>24.1118155619597</v>
      </c>
      <c r="CB155" s="52">
        <v>17.7285318559557</v>
      </c>
      <c r="CC155" s="52">
        <v>27.2335180055402</v>
      </c>
      <c r="CD155" s="52">
        <v>20</v>
      </c>
      <c r="CE155" s="52">
        <v>19.6857534246575</v>
      </c>
      <c r="CF155" s="52">
        <v>13.3333333333333</v>
      </c>
      <c r="CG155" s="52">
        <v>33.5027450980392</v>
      </c>
      <c r="CH155" s="52">
        <v>22.8021978021978</v>
      </c>
      <c r="CI155" s="52">
        <v>33.0516483516484</v>
      </c>
      <c r="CJ155" s="52">
        <v>16.1643835616438</v>
      </c>
      <c r="CK155" s="52">
        <v>23.3972602739726</v>
      </c>
      <c r="CL155" s="52">
        <v>11.2947658402204</v>
      </c>
      <c r="CM155" s="52">
        <v>19.9988980716253</v>
      </c>
      <c r="CN155" s="52">
        <v>21.9178082191781</v>
      </c>
      <c r="CO155" s="52">
        <v>22.2575342465753</v>
      </c>
      <c r="CP155" s="52">
        <v>21.6438356164384</v>
      </c>
      <c r="CQ155" s="52">
        <v>33.853698630137</v>
      </c>
      <c r="CR155" s="52">
        <v>23.013698630137</v>
      </c>
      <c r="CS155" s="52">
        <v>18.1304109589041</v>
      </c>
      <c r="CT155" s="52">
        <v>16.2011173184358</v>
      </c>
      <c r="CU155" s="52">
        <v>18.1712290502793</v>
      </c>
      <c r="CV155" s="52">
        <v>13.6986301369863</v>
      </c>
      <c r="CW155" s="52">
        <v>22.278904109589</v>
      </c>
      <c r="CX155" s="52">
        <v>18.9041095890411</v>
      </c>
      <c r="CY155" s="52">
        <v>22.2545205479452</v>
      </c>
      <c r="CZ155" s="52">
        <v>22.7777777777778</v>
      </c>
      <c r="DA155" s="52">
        <v>32.0952777777778</v>
      </c>
      <c r="DB155" s="52">
        <v>15.9609120521173</v>
      </c>
      <c r="DC155" s="52">
        <v>27.7302931596091</v>
      </c>
      <c r="DD155" s="52">
        <v>18.956043956044</v>
      </c>
      <c r="DE155" s="52">
        <v>21.7332417582418</v>
      </c>
      <c r="DF155" s="52">
        <v>13.4615384615385</v>
      </c>
      <c r="DG155" s="52">
        <v>26.3925824175824</v>
      </c>
      <c r="DH155" s="52">
        <v>18.6301369863014</v>
      </c>
      <c r="DI155" s="52">
        <v>22.0460273972603</v>
      </c>
      <c r="DJ155" s="52">
        <v>18.956043956044</v>
      </c>
      <c r="DK155" s="52">
        <v>16.328021978022</v>
      </c>
      <c r="DL155" s="52">
        <v>21.3450292397661</v>
      </c>
      <c r="DM155" s="52">
        <v>23.1359649122807</v>
      </c>
      <c r="DN155" s="32"/>
      <c r="DO155" s="52">
        <f>SUM(SUM(B155,D155,F155,H155,J155,L155,N155,P155,R155,T155,V155,X155,Z155,AB155,AD155,AF155,AH155,AJ155,AL155,AN155,AP155,AR155,AT155,AV155,AX155,AZ155,BB155,BD155,BF155,BH155),BJ155,BL155,BN155,BP155,BR155,BT155,BV155,BX155,BZ155,CB155,CD155,CF155,CH155,CJ155,CL155,CN155,CP155,CR155,CT155,CV155,CX155,CZ155,DB155,DD155,DF155,DH155,DJ155,DL155)/58</f>
        <v>18.0301060368488</v>
      </c>
      <c r="DP155" s="52">
        <f>SUM(SUM(C155,E155,G155,I155,K155,M155,O155,Q155,S155,U155,W155,Y155,AA155,AC155,AE155,AG155,AI155,AK155,AM155,AO155,AQ155,AS155,AU155,AW155,AY155,BA155,BC155,BE155,BG155,BI155),BK155,BM155,BO155,BQ155,BS155,BU155,BW155,BY155,CA155,CC155,CE155,CG155,CI155,CK155,CM155,CO155,CQ155,CS155,CU155,CW155,CY155,DA155,DC155,DE155,DG155,DI155,DK155,DM155)/58</f>
        <v>24.6305483150038</v>
      </c>
      <c r="DQ155" s="69"/>
    </row>
    <row r="156" ht="20.35" customHeight="1">
      <c r="A156" s="71">
        <v>1936</v>
      </c>
      <c r="B156" s="65">
        <v>16.3934426229508</v>
      </c>
      <c r="C156" s="52">
        <v>21.4546448087432</v>
      </c>
      <c r="D156" s="52">
        <v>18.3060109289617</v>
      </c>
      <c r="E156" s="52">
        <v>19.5008196721311</v>
      </c>
      <c r="F156" s="52">
        <v>21.6438356164384</v>
      </c>
      <c r="G156" s="52">
        <v>28.387397260274</v>
      </c>
      <c r="H156" s="52">
        <v>18.2825484764543</v>
      </c>
      <c r="I156" s="52">
        <v>19.7722991689751</v>
      </c>
      <c r="J156" s="52">
        <v>18.3060109289617</v>
      </c>
      <c r="K156" s="52">
        <v>30.4158469945355</v>
      </c>
      <c r="L156" s="52">
        <v>19.7260273972603</v>
      </c>
      <c r="M156" s="52">
        <v>26.6438356164384</v>
      </c>
      <c r="N156" s="52">
        <v>18.2825484764543</v>
      </c>
      <c r="O156" s="52">
        <v>22.116620498615</v>
      </c>
      <c r="P156" s="52">
        <v>20</v>
      </c>
      <c r="Q156" s="52">
        <v>31.8104109589041</v>
      </c>
      <c r="R156" s="52">
        <v>17.4863387978142</v>
      </c>
      <c r="S156" s="52">
        <v>26.9295081967213</v>
      </c>
      <c r="T156" s="52">
        <v>17.2131147540984</v>
      </c>
      <c r="U156" s="52">
        <v>32.1715846994536</v>
      </c>
      <c r="V156" s="52">
        <v>17.2131147540984</v>
      </c>
      <c r="W156" s="52">
        <v>28.633606557377</v>
      </c>
      <c r="X156" s="52">
        <v>20.2185792349727</v>
      </c>
      <c r="Y156" s="52">
        <v>19.2527322404372</v>
      </c>
      <c r="Z156" s="52">
        <v>21.0382513661202</v>
      </c>
      <c r="AA156" s="52">
        <v>23.5360655737705</v>
      </c>
      <c r="AB156" s="52">
        <v>20.7650273224044</v>
      </c>
      <c r="AC156" s="52">
        <v>16.5300546448087</v>
      </c>
      <c r="AD156" s="52">
        <v>11.7486338797814</v>
      </c>
      <c r="AE156" s="52">
        <v>27.4325136612022</v>
      </c>
      <c r="AF156" s="52">
        <v>18.0327868852459</v>
      </c>
      <c r="AG156" s="52">
        <v>27.5024590163934</v>
      </c>
      <c r="AH156" s="52">
        <v>19.9453551912568</v>
      </c>
      <c r="AI156" s="52">
        <v>29.0912568306011</v>
      </c>
      <c r="AJ156" s="52">
        <v>20.4918032786885</v>
      </c>
      <c r="AK156" s="52">
        <v>23.9516393442623</v>
      </c>
      <c r="AL156" s="52">
        <v>18.8732394366197</v>
      </c>
      <c r="AM156" s="52">
        <v>31.1723943661972</v>
      </c>
      <c r="AN156" s="52">
        <v>21.3296398891967</v>
      </c>
      <c r="AO156" s="52">
        <v>22.1437673130194</v>
      </c>
      <c r="AP156" s="52">
        <v>17.2131147540984</v>
      </c>
      <c r="AQ156" s="52">
        <v>17.0120218579235</v>
      </c>
      <c r="AR156" s="52">
        <v>20.0549450549451</v>
      </c>
      <c r="AS156" s="52">
        <v>20.9659340659341</v>
      </c>
      <c r="AT156" s="52">
        <v>23.013698630137</v>
      </c>
      <c r="AU156" s="52">
        <v>17.5991780821918</v>
      </c>
      <c r="AV156" s="52">
        <v>19.672131147541</v>
      </c>
      <c r="AW156" s="52">
        <v>27.9855191256831</v>
      </c>
      <c r="AX156" s="52">
        <v>16.4383561643836</v>
      </c>
      <c r="AY156" s="52">
        <v>32.1372602739726</v>
      </c>
      <c r="AZ156" s="52">
        <v>14.7540983606557</v>
      </c>
      <c r="BA156" s="52">
        <v>25.0909836065574</v>
      </c>
      <c r="BB156" s="52">
        <v>14.2465753424658</v>
      </c>
      <c r="BC156" s="52">
        <v>33.4301369863014</v>
      </c>
      <c r="BD156" s="52">
        <v>23.3516483516484</v>
      </c>
      <c r="BE156" s="52">
        <v>23.757967032967</v>
      </c>
      <c r="BF156" s="52">
        <v>18.8524590163934</v>
      </c>
      <c r="BG156" s="52">
        <v>25.5877049180328</v>
      </c>
      <c r="BH156" s="52">
        <v>19.5592286501377</v>
      </c>
      <c r="BI156" s="52">
        <v>21.704958677686</v>
      </c>
      <c r="BJ156" s="52">
        <v>18.5897435897436</v>
      </c>
      <c r="BK156" s="52">
        <v>22.4544871794872</v>
      </c>
      <c r="BL156" s="52">
        <v>17.4863387978142</v>
      </c>
      <c r="BM156" s="52">
        <v>16.9631147540984</v>
      </c>
      <c r="BN156" s="52">
        <v>15.0273224043716</v>
      </c>
      <c r="BO156" s="52">
        <v>31.1382513661202</v>
      </c>
      <c r="BP156" s="52">
        <v>19.1256830601093</v>
      </c>
      <c r="BQ156" s="52">
        <v>15.8625683060109</v>
      </c>
      <c r="BR156" s="52">
        <v>14.3250688705234</v>
      </c>
      <c r="BS156" s="52">
        <v>25.2482093663912</v>
      </c>
      <c r="BT156" s="52">
        <v>15.3005464480874</v>
      </c>
      <c r="BU156" s="52">
        <v>35.992349726776</v>
      </c>
      <c r="BV156" s="52">
        <v>17.8082191780822</v>
      </c>
      <c r="BW156" s="52">
        <v>27.38</v>
      </c>
      <c r="BX156" s="52">
        <v>20.4918032786885</v>
      </c>
      <c r="BY156" s="52">
        <v>19.2155737704918</v>
      </c>
      <c r="BZ156" s="52">
        <v>15.2439024390244</v>
      </c>
      <c r="CA156" s="52">
        <v>24.5115853658537</v>
      </c>
      <c r="CB156" s="52">
        <v>19.6428571428571</v>
      </c>
      <c r="CC156" s="52">
        <v>27.5735119047619</v>
      </c>
      <c r="CD156" s="52">
        <v>23.7704918032787</v>
      </c>
      <c r="CE156" s="52">
        <v>19.553825136612</v>
      </c>
      <c r="CF156" s="52">
        <v>11.1111111111111</v>
      </c>
      <c r="CG156" s="52">
        <v>32.7521072796935</v>
      </c>
      <c r="CH156" s="52">
        <v>19.1780821917808</v>
      </c>
      <c r="CI156" s="52">
        <v>32.3052054794521</v>
      </c>
      <c r="CJ156" s="52">
        <v>18.5792349726776</v>
      </c>
      <c r="CK156" s="52">
        <v>24.2207650273224</v>
      </c>
      <c r="CL156" s="52">
        <v>18.0327868852459</v>
      </c>
      <c r="CM156" s="52">
        <v>19.9300546448087</v>
      </c>
      <c r="CN156" s="52">
        <v>19.672131147541</v>
      </c>
      <c r="CO156" s="52">
        <v>22.6303278688525</v>
      </c>
      <c r="CP156" s="52">
        <v>18.5792349726776</v>
      </c>
      <c r="CQ156" s="52">
        <v>32.7355191256831</v>
      </c>
      <c r="CR156" s="52">
        <v>21.3114754098361</v>
      </c>
      <c r="CS156" s="52">
        <v>17.9505464480874</v>
      </c>
      <c r="CT156" s="52">
        <v>14.804469273743</v>
      </c>
      <c r="CU156" s="52">
        <v>18.9689944134078</v>
      </c>
      <c r="CV156" s="52">
        <v>18.3060109289617</v>
      </c>
      <c r="CW156" s="52">
        <v>22.4948087431694</v>
      </c>
      <c r="CX156" s="52">
        <v>20.4918032786885</v>
      </c>
      <c r="CY156" s="52">
        <v>22.2879781420765</v>
      </c>
      <c r="CZ156" s="52">
        <v>15.9340659340659</v>
      </c>
      <c r="DA156" s="52">
        <v>31.681043956044</v>
      </c>
      <c r="DB156" s="52">
        <v>14.4808743169399</v>
      </c>
      <c r="DC156" s="52">
        <v>26.974043715847</v>
      </c>
      <c r="DD156" s="52">
        <v>17.8571428571429</v>
      </c>
      <c r="DE156" s="52">
        <v>21.9335164835165</v>
      </c>
      <c r="DF156" s="52">
        <v>15.3424657534247</v>
      </c>
      <c r="DG156" s="52">
        <v>26.1723287671233</v>
      </c>
      <c r="DH156" s="52">
        <v>16.2983425414365</v>
      </c>
      <c r="DI156" s="52">
        <v>22.7936464088398</v>
      </c>
      <c r="DJ156" s="52">
        <v>16.986301369863</v>
      </c>
      <c r="DK156" s="52">
        <v>15.946301369863</v>
      </c>
      <c r="DL156" s="52">
        <v>21.9178082191781</v>
      </c>
      <c r="DM156" s="52">
        <v>23.1227397260274</v>
      </c>
      <c r="DN156" s="32"/>
      <c r="DO156" s="52">
        <f>SUM(SUM(B156,D156,F156,H156,J156,L156,N156,P156,R156,T156,V156,X156,Z156,AB156,AD156,AF156,AH156,AJ156,AL156,AN156,AP156,AR156,AT156,AV156,AX156,AZ156,BB156,BD156,BF156,BH156),BJ156,BL156,BN156,BP156,BR156,BT156,BV156,BX156,BZ156,CB156,CD156,CF156,CH156,CJ156,CL156,CN156,CP156,CR156,CT156,CV156,CX156,CZ156,DB156,DD156,DF156,DH156,DJ156,DL156)/58</f>
        <v>18.2439290152945</v>
      </c>
      <c r="DP156" s="52">
        <f>SUM(SUM(C156,E156,G156,I156,K156,M156,O156,Q156,S156,U156,W156,Y156,AA156,AC156,AE156,AG156,AI156,AK156,AM156,AO156,AQ156,AS156,AU156,AW156,AY156,BA156,BC156,BE156,BG156,BI156),BK156,BM156,BO156,BQ156,BS156,BU156,BW156,BY156,CA156,CC156,CE156,CG156,CI156,CK156,CM156,CO156,CQ156,CS156,CU156,CW156,CY156,DA156,DC156,DE156,DG156,DI156,DK156,DM156)/58</f>
        <v>24.7330090780436</v>
      </c>
      <c r="DQ156" s="69"/>
    </row>
    <row r="157" ht="20.35" customHeight="1">
      <c r="A157" s="71">
        <v>1937</v>
      </c>
      <c r="B157" s="65">
        <v>18.9041095890411</v>
      </c>
      <c r="C157" s="52">
        <v>21.513698630137</v>
      </c>
      <c r="D157" s="52">
        <v>17.8272980501393</v>
      </c>
      <c r="E157" s="52">
        <v>19.7311977715877</v>
      </c>
      <c r="F157" s="52">
        <v>20.1101928374656</v>
      </c>
      <c r="G157" s="52">
        <v>28.2151515151515</v>
      </c>
      <c r="H157" s="52">
        <v>16.7630057803468</v>
      </c>
      <c r="I157" s="52">
        <v>20.1684971098266</v>
      </c>
      <c r="J157" s="52">
        <v>17.2602739726027</v>
      </c>
      <c r="K157" s="52">
        <v>30.8876712328767</v>
      </c>
      <c r="L157" s="52">
        <v>19.2837465564738</v>
      </c>
      <c r="M157" s="52">
        <v>27.6573002754821</v>
      </c>
      <c r="N157" s="52">
        <v>17.9063360881543</v>
      </c>
      <c r="O157" s="52">
        <v>21.7085399449036</v>
      </c>
      <c r="P157" s="52">
        <v>18.956043956044</v>
      </c>
      <c r="Q157" s="52">
        <v>31.6148351648352</v>
      </c>
      <c r="R157" s="52">
        <v>21.4876033057851</v>
      </c>
      <c r="S157" s="52">
        <v>27.0074380165289</v>
      </c>
      <c r="T157" s="52">
        <v>13.1506849315068</v>
      </c>
      <c r="U157" s="52">
        <v>32.0980821917808</v>
      </c>
      <c r="V157" s="52">
        <v>17.5342465753425</v>
      </c>
      <c r="W157" s="52">
        <v>29.0413698630137</v>
      </c>
      <c r="X157" s="52">
        <v>22.8021978021978</v>
      </c>
      <c r="Y157" s="52">
        <v>19.7362637362637</v>
      </c>
      <c r="Z157" s="52">
        <v>18.6111111111111</v>
      </c>
      <c r="AA157" s="52">
        <v>23.3386111111111</v>
      </c>
      <c r="AB157" s="52">
        <v>20.3856749311295</v>
      </c>
      <c r="AC157" s="52">
        <v>16.4250688705234</v>
      </c>
      <c r="AD157" s="52">
        <v>19.4520547945205</v>
      </c>
      <c r="AE157" s="52">
        <v>27.4323287671233</v>
      </c>
      <c r="AF157" s="52">
        <v>14.5205479452055</v>
      </c>
      <c r="AG157" s="52">
        <v>28.1432876712329</v>
      </c>
      <c r="AH157" s="52">
        <v>21.0958904109589</v>
      </c>
      <c r="AI157" s="52">
        <v>29.4884931506849</v>
      </c>
      <c r="AJ157" s="52">
        <v>19.2307692307692</v>
      </c>
      <c r="AK157" s="52">
        <v>25.1876373626374</v>
      </c>
      <c r="AL157" s="52">
        <v>18.8888888888889</v>
      </c>
      <c r="AM157" s="52">
        <v>31.3444444444444</v>
      </c>
      <c r="AN157" s="52">
        <v>22.3756906077348</v>
      </c>
      <c r="AO157" s="52">
        <v>22.7814917127072</v>
      </c>
      <c r="AP157" s="52">
        <v>17.5342465753425</v>
      </c>
      <c r="AQ157" s="52">
        <v>17.2405479452055</v>
      </c>
      <c r="AR157" s="52">
        <v>20.8219178082192</v>
      </c>
      <c r="AS157" s="52">
        <v>21.2024657534247</v>
      </c>
      <c r="AT157" s="52">
        <v>21.3698630136986</v>
      </c>
      <c r="AU157" s="52">
        <v>17.6424657534247</v>
      </c>
      <c r="AV157" s="52">
        <v>17.6308539944904</v>
      </c>
      <c r="AW157" s="52">
        <v>27.8206611570248</v>
      </c>
      <c r="AX157" s="52">
        <v>17.3076923076923</v>
      </c>
      <c r="AY157" s="52">
        <v>31.8892857142857</v>
      </c>
      <c r="AZ157" s="52">
        <v>18.0821917808219</v>
      </c>
      <c r="BA157" s="52">
        <v>24.8747945205479</v>
      </c>
      <c r="BB157" s="52">
        <v>14.7945205479452</v>
      </c>
      <c r="BC157" s="52">
        <v>32.352602739726</v>
      </c>
      <c r="BD157" s="52">
        <v>21.0958904109589</v>
      </c>
      <c r="BE157" s="52">
        <v>23.4309589041096</v>
      </c>
      <c r="BF157" s="52">
        <v>14.7945205479452</v>
      </c>
      <c r="BG157" s="52">
        <v>24.8427397260274</v>
      </c>
      <c r="BH157" s="52">
        <v>19.7260273972603</v>
      </c>
      <c r="BI157" s="52">
        <v>21.4605479452055</v>
      </c>
      <c r="BJ157" s="52">
        <v>20.5128205128205</v>
      </c>
      <c r="BK157" s="52">
        <v>22.9522435897436</v>
      </c>
      <c r="BL157" s="52">
        <v>15.6593406593407</v>
      </c>
      <c r="BM157" s="52">
        <v>17.2684065934066</v>
      </c>
      <c r="BN157" s="52">
        <v>18.3561643835616</v>
      </c>
      <c r="BO157" s="52">
        <v>31.6008219178082</v>
      </c>
      <c r="BP157" s="52">
        <v>14.9584487534626</v>
      </c>
      <c r="BQ157" s="52">
        <v>15.9695290858726</v>
      </c>
      <c r="BR157" s="52">
        <v>17.8082191780822</v>
      </c>
      <c r="BS157" s="52">
        <v>25.0983561643836</v>
      </c>
      <c r="BT157" s="52">
        <v>14.2465753424658</v>
      </c>
      <c r="BU157" s="52">
        <v>34.3339726027397</v>
      </c>
      <c r="BV157" s="52">
        <v>19.1780821917808</v>
      </c>
      <c r="BW157" s="52">
        <v>27.4295890410959</v>
      </c>
      <c r="BX157" s="52">
        <v>15.3424657534247</v>
      </c>
      <c r="BY157" s="52">
        <v>19.2816438356164</v>
      </c>
      <c r="BZ157" s="52">
        <v>17.2514619883041</v>
      </c>
      <c r="CA157" s="52">
        <v>24.2321637426901</v>
      </c>
      <c r="CB157" s="52">
        <v>17.2523961661342</v>
      </c>
      <c r="CC157" s="52">
        <v>26.9041533546326</v>
      </c>
      <c r="CD157" s="52">
        <v>22.5895316804408</v>
      </c>
      <c r="CE157" s="52">
        <v>19.7269972451791</v>
      </c>
      <c r="CF157" s="52">
        <v>15.3508771929825</v>
      </c>
      <c r="CG157" s="52">
        <v>32.8495614035088</v>
      </c>
      <c r="CH157" s="52">
        <v>15.5555555555556</v>
      </c>
      <c r="CI157" s="52">
        <v>32.6469444444444</v>
      </c>
      <c r="CJ157" s="52">
        <v>16.4383561643836</v>
      </c>
      <c r="CK157" s="52">
        <v>24.0986301369863</v>
      </c>
      <c r="CL157" s="52">
        <v>12.0547945205479</v>
      </c>
      <c r="CM157" s="52">
        <v>20.0580821917808</v>
      </c>
      <c r="CN157" s="52">
        <v>17.5342465753425</v>
      </c>
      <c r="CO157" s="52">
        <v>22.5846575342466</v>
      </c>
      <c r="CP157" s="52">
        <v>20.5555555555556</v>
      </c>
      <c r="CQ157" s="52">
        <v>33.09</v>
      </c>
      <c r="CR157" s="52">
        <v>18.9041095890411</v>
      </c>
      <c r="CS157" s="52">
        <v>18.1290410958904</v>
      </c>
      <c r="CT157" s="52">
        <v>16.8508287292818</v>
      </c>
      <c r="CU157" s="52">
        <v>19.214364640884</v>
      </c>
      <c r="CV157" s="52">
        <v>16.2087912087912</v>
      </c>
      <c r="CW157" s="52">
        <v>22.4552197802198</v>
      </c>
      <c r="CX157" s="52">
        <v>16.986301369863</v>
      </c>
      <c r="CY157" s="52">
        <v>22.2197260273973</v>
      </c>
      <c r="CZ157" s="52">
        <v>16.991643454039</v>
      </c>
      <c r="DA157" s="52">
        <v>31.6236768802228</v>
      </c>
      <c r="DB157" s="52">
        <v>18.2825484764543</v>
      </c>
      <c r="DC157" s="52">
        <v>27.7227146814404</v>
      </c>
      <c r="DD157" s="52">
        <v>16.2534435261708</v>
      </c>
      <c r="DE157" s="52">
        <v>22.8396694214876</v>
      </c>
      <c r="DF157" s="52">
        <v>17.032967032967</v>
      </c>
      <c r="DG157" s="52">
        <v>26.8925824175824</v>
      </c>
      <c r="DH157" s="52">
        <v>17.0798898071625</v>
      </c>
      <c r="DI157" s="52">
        <v>22.7776859504132</v>
      </c>
      <c r="DJ157" s="52">
        <v>14.6005509641873</v>
      </c>
      <c r="DK157" s="52">
        <v>16.1242424242424</v>
      </c>
      <c r="DL157" s="52">
        <v>18.9041095890411</v>
      </c>
      <c r="DM157" s="52">
        <v>23.2372602739726</v>
      </c>
      <c r="DN157" s="32"/>
      <c r="DO157" s="52">
        <f>SUM(SUM(B157,D157,F157,H157,J157,L157,N157,P157,R157,T157,V157,X157,Z157,AB157,AD157,AF157,AH157,AJ157,AL157,AN157,AP157,AR157,AT157,AV157,AX157,AZ157,BB157,BD157,BF157,BH157),BJ157,BL157,BN157,BP157,BR157,BT157,BV157,BX157,BZ157,CB157,CD157,CF157,CH157,CJ157,CL157,CN157,CP157,CR157,CT157,CV157,CX157,CZ157,DB157,DD157,DF157,DH157,DJ157,DL157)/58</f>
        <v>17.9042097874306</v>
      </c>
      <c r="DP157" s="52">
        <f>SUM(SUM(C157,E157,G157,I157,K157,M157,O157,Q157,S157,U157,W157,Y157,AA157,AC157,AE157,AG157,AI157,AK157,AM157,AO157,AQ157,AS157,AU157,AW157,AY157,BA157,BC157,BE157,BG157,BI157),BK157,BM157,BO157,BQ157,BS157,BU157,BW157,BY157,CA157,CC157,CE157,CG157,CI157,CK157,CM157,CO157,CQ157,CS157,CU157,CW157,CY157,DA157,DC157,DE157,DG157,DI157,DK157,DM157)/58</f>
        <v>24.8213864686159</v>
      </c>
      <c r="DQ157" s="69"/>
    </row>
    <row r="158" ht="20.35" customHeight="1">
      <c r="A158" s="71">
        <v>1938</v>
      </c>
      <c r="B158" s="65">
        <v>19.1780821917808</v>
      </c>
      <c r="C158" s="52">
        <v>21.7884931506849</v>
      </c>
      <c r="D158" s="52">
        <v>15.6626506024096</v>
      </c>
      <c r="E158" s="52">
        <v>18.8692771084337</v>
      </c>
      <c r="F158" s="52">
        <v>15.3424657534247</v>
      </c>
      <c r="G158" s="52">
        <v>28.6161643835616</v>
      </c>
      <c r="H158" s="52">
        <v>22.2535211267606</v>
      </c>
      <c r="I158" s="52">
        <v>20.9847887323944</v>
      </c>
      <c r="J158" s="52">
        <v>17.5342465753425</v>
      </c>
      <c r="K158" s="52">
        <v>31.3413698630137</v>
      </c>
      <c r="L158" s="52">
        <v>16.1643835616438</v>
      </c>
      <c r="M158" s="52">
        <v>27.9931506849315</v>
      </c>
      <c r="N158" s="52">
        <v>19.2307692307692</v>
      </c>
      <c r="O158" s="52">
        <v>20.7887362637363</v>
      </c>
      <c r="P158" s="52">
        <v>17.1348314606742</v>
      </c>
      <c r="Q158" s="52">
        <v>31.9311797752809</v>
      </c>
      <c r="R158" s="52">
        <v>26.027397260274</v>
      </c>
      <c r="S158" s="52">
        <v>26.9082191780822</v>
      </c>
      <c r="T158" s="52">
        <v>14.2465753424658</v>
      </c>
      <c r="U158" s="52">
        <v>32.4846575342466</v>
      </c>
      <c r="V158" s="52">
        <v>22.5274725274725</v>
      </c>
      <c r="W158" s="52">
        <v>29.2846153846154</v>
      </c>
      <c r="X158" s="52">
        <v>22.7397260273973</v>
      </c>
      <c r="Y158" s="52">
        <v>19.172602739726</v>
      </c>
      <c r="Z158" s="52">
        <v>18.361581920904</v>
      </c>
      <c r="AA158" s="52">
        <v>23.7158192090395</v>
      </c>
      <c r="AB158" s="52">
        <v>19.8895027624309</v>
      </c>
      <c r="AC158" s="52">
        <v>16.7961325966851</v>
      </c>
      <c r="AD158" s="52">
        <v>19.060773480663</v>
      </c>
      <c r="AE158" s="52">
        <v>27.167955801105</v>
      </c>
      <c r="AF158" s="52">
        <v>19.2837465564738</v>
      </c>
      <c r="AG158" s="52">
        <v>29.2820936639118</v>
      </c>
      <c r="AH158" s="52">
        <v>18.6301369863014</v>
      </c>
      <c r="AI158" s="52">
        <v>29.532602739726</v>
      </c>
      <c r="AJ158" s="52">
        <v>20.9366391184573</v>
      </c>
      <c r="AK158" s="52">
        <v>26.2264462809917</v>
      </c>
      <c r="AL158" s="52">
        <v>18.3561643835616</v>
      </c>
      <c r="AM158" s="52">
        <v>31.4208219178082</v>
      </c>
      <c r="AN158" s="52">
        <v>19.1135734072022</v>
      </c>
      <c r="AO158" s="52">
        <v>23.3626038781163</v>
      </c>
      <c r="AP158" s="52">
        <v>16.1643835616438</v>
      </c>
      <c r="AQ158" s="52">
        <v>17.7641095890411</v>
      </c>
      <c r="AR158" s="52">
        <v>23.5294117647059</v>
      </c>
      <c r="AS158" s="52">
        <v>20.7820728291317</v>
      </c>
      <c r="AT158" s="52">
        <v>20.2739726027397</v>
      </c>
      <c r="AU158" s="52">
        <v>18.2994520547945</v>
      </c>
      <c r="AV158" s="52">
        <v>15.4269972451791</v>
      </c>
      <c r="AW158" s="52">
        <v>27.6730027548209</v>
      </c>
      <c r="AX158" s="52">
        <v>16.7613636363636</v>
      </c>
      <c r="AY158" s="52">
        <v>32.6267045454545</v>
      </c>
      <c r="AZ158" s="52">
        <v>15.1098901098901</v>
      </c>
      <c r="BA158" s="52">
        <v>24.703021978022</v>
      </c>
      <c r="BB158" s="52">
        <v>14.010989010989</v>
      </c>
      <c r="BC158" s="52">
        <v>33.3582417582418</v>
      </c>
      <c r="BD158" s="52">
        <v>24.9307479224377</v>
      </c>
      <c r="BE158" s="52">
        <v>24.1404432132964</v>
      </c>
      <c r="BF158" s="52">
        <v>17.3553719008264</v>
      </c>
      <c r="BG158" s="52">
        <v>25.0754820936639</v>
      </c>
      <c r="BH158" s="52">
        <v>18.018018018018</v>
      </c>
      <c r="BI158" s="52">
        <v>22.0459459459459</v>
      </c>
      <c r="BJ158" s="52">
        <v>16.1290322580645</v>
      </c>
      <c r="BK158" s="52">
        <v>23.4493548387097</v>
      </c>
      <c r="BL158" s="52">
        <v>15.0684931506849</v>
      </c>
      <c r="BM158" s="52">
        <v>17.3082191780822</v>
      </c>
      <c r="BN158" s="52">
        <v>12.6721763085399</v>
      </c>
      <c r="BO158" s="52">
        <v>32.4790633608815</v>
      </c>
      <c r="BP158" s="52">
        <v>13.972602739726</v>
      </c>
      <c r="BQ158" s="52">
        <v>15.9471232876712</v>
      </c>
      <c r="BR158" s="52">
        <v>13.7640449438202</v>
      </c>
      <c r="BS158" s="52">
        <v>25.3966292134831</v>
      </c>
      <c r="BT158" s="52">
        <v>9.31506849315068</v>
      </c>
      <c r="BU158" s="52">
        <v>35.627397260274</v>
      </c>
      <c r="BV158" s="52">
        <v>16.4383561643836</v>
      </c>
      <c r="BW158" s="52">
        <v>27.7780821917808</v>
      </c>
      <c r="BX158" s="52">
        <v>15.3424657534247</v>
      </c>
      <c r="BY158" s="52">
        <v>19.9547945205479</v>
      </c>
      <c r="BZ158" s="52">
        <v>14.2441860465116</v>
      </c>
      <c r="CA158" s="52">
        <v>25.271511627907</v>
      </c>
      <c r="CB158" s="52">
        <v>23.6421725239617</v>
      </c>
      <c r="CC158" s="52">
        <v>27.1993610223642</v>
      </c>
      <c r="CD158" s="52">
        <v>21.7877094972067</v>
      </c>
      <c r="CE158" s="52">
        <v>20.3234636871508</v>
      </c>
      <c r="CF158" s="52">
        <v>14.4846796657382</v>
      </c>
      <c r="CG158" s="52">
        <v>33.7203342618384</v>
      </c>
      <c r="CH158" s="52">
        <v>17.2602739726027</v>
      </c>
      <c r="CI158" s="52">
        <v>32.9194520547945</v>
      </c>
      <c r="CJ158" s="52">
        <v>13.6986301369863</v>
      </c>
      <c r="CK158" s="52">
        <v>23.6534246575342</v>
      </c>
      <c r="CL158" s="52">
        <v>16.0220994475138</v>
      </c>
      <c r="CM158" s="52">
        <v>20.0411602209945</v>
      </c>
      <c r="CN158" s="52">
        <v>26.0387811634349</v>
      </c>
      <c r="CO158" s="52">
        <v>22.4725761772853</v>
      </c>
      <c r="CP158" s="52">
        <v>18.4065934065934</v>
      </c>
      <c r="CQ158" s="52">
        <v>33.8052197802198</v>
      </c>
      <c r="CR158" s="52">
        <v>18.732782369146</v>
      </c>
      <c r="CS158" s="52">
        <v>18.3628099173554</v>
      </c>
      <c r="CT158" s="52">
        <v>15.6164383561644</v>
      </c>
      <c r="CU158" s="52">
        <v>19.7972602739726</v>
      </c>
      <c r="CV158" s="52">
        <v>14.5604395604396</v>
      </c>
      <c r="CW158" s="52">
        <v>22.8063186813187</v>
      </c>
      <c r="CX158" s="52">
        <v>18.3561643835616</v>
      </c>
      <c r="CY158" s="52">
        <v>23.22</v>
      </c>
      <c r="CZ158" s="52">
        <v>12.8767123287671</v>
      </c>
      <c r="DA158" s="52">
        <v>32.1575342465753</v>
      </c>
      <c r="DB158" s="52">
        <v>14.4295302013423</v>
      </c>
      <c r="DC158" s="52">
        <v>28.6013422818792</v>
      </c>
      <c r="DD158" s="52">
        <v>18.0821917808219</v>
      </c>
      <c r="DE158" s="52">
        <v>23.4268493150685</v>
      </c>
      <c r="DF158" s="52">
        <v>18.0821917808219</v>
      </c>
      <c r="DG158" s="52">
        <v>27.547397260274</v>
      </c>
      <c r="DH158" s="52">
        <v>15.702479338843</v>
      </c>
      <c r="DI158" s="52">
        <v>22.3258953168044</v>
      </c>
      <c r="DJ158" s="52">
        <v>16.6204986149584</v>
      </c>
      <c r="DK158" s="52">
        <v>16.5418282548476</v>
      </c>
      <c r="DL158" s="52">
        <v>27.6712328767123</v>
      </c>
      <c r="DM158" s="52">
        <v>23.7704109589041</v>
      </c>
      <c r="DN158" s="32"/>
      <c r="DO158" s="52">
        <f>SUM(SUM(B158,D158,F158,H158,J158,L158,N158,P158,R158,T158,V158,X158,Z158,AB158,AD158,AF158,AH158,AJ158,AL158,AN158,AP158,AR158,AT158,AV158,AX158,AZ158,BB158,BD158,BF158,BH158),BJ158,BL158,BN158,BP158,BR158,BT158,BV158,BX158,BZ158,CB158,CD158,CF158,CH158,CJ158,CL158,CN158,CP158,CR158,CT158,CV158,CX158,CZ158,DB158,DD158,DF158,DH158,DJ158,DL158)/58</f>
        <v>17.7978174709159</v>
      </c>
      <c r="DP158" s="52">
        <f>SUM(SUM(C158,E158,G158,I158,K158,M158,O158,Q158,S158,U158,W158,Y158,AA158,AC158,AE158,AG158,AI158,AK158,AM158,AO158,AQ158,AS158,AU158,AW158,AY158,BA158,BC158,BE158,BG158,BI158),BK158,BM158,BO158,BQ158,BS158,BU158,BW158,BY158,CA158,CC158,CE158,CG158,CI158,CK158,CM158,CO158,CQ158,CS158,CU158,CW158,CY158,DA158,DC158,DE158,DG158,DI158,DK158,DM158)/58</f>
        <v>25.1731210602935</v>
      </c>
      <c r="DQ158" s="69"/>
    </row>
    <row r="159" ht="20.35" customHeight="1">
      <c r="A159" s="71">
        <v>1939</v>
      </c>
      <c r="B159" s="65">
        <v>21.3698630136986</v>
      </c>
      <c r="C159" s="52">
        <v>21.8761643835616</v>
      </c>
      <c r="D159" s="52">
        <v>18.4573002754821</v>
      </c>
      <c r="E159" s="52">
        <v>19.5484848484848</v>
      </c>
      <c r="F159" s="52">
        <v>18.6301369863014</v>
      </c>
      <c r="G159" s="52">
        <v>26.9060273972603</v>
      </c>
      <c r="H159" s="52">
        <v>14.5374449339207</v>
      </c>
      <c r="I159" s="52">
        <v>24.0449339207048</v>
      </c>
      <c r="J159" s="52">
        <v>17.1270718232044</v>
      </c>
      <c r="K159" s="52">
        <v>29.4400552486188</v>
      </c>
      <c r="L159" s="52">
        <v>20</v>
      </c>
      <c r="M159" s="52">
        <v>26.68</v>
      </c>
      <c r="N159" s="52">
        <v>17.8571428571429</v>
      </c>
      <c r="O159" s="52">
        <v>21.0203296703297</v>
      </c>
      <c r="P159" s="52">
        <v>12.6721763085399</v>
      </c>
      <c r="Q159" s="52">
        <v>30.9457300275482</v>
      </c>
      <c r="R159" s="52">
        <v>23.0769230769231</v>
      </c>
      <c r="S159" s="52">
        <v>26.3703296703297</v>
      </c>
      <c r="T159" s="52">
        <v>13.9664804469274</v>
      </c>
      <c r="U159" s="52">
        <v>31.2779329608939</v>
      </c>
      <c r="V159" s="52">
        <v>16.4383561643836</v>
      </c>
      <c r="W159" s="52">
        <v>28.7002739726027</v>
      </c>
      <c r="X159" s="52">
        <v>22.7397260273973</v>
      </c>
      <c r="Y159" s="52">
        <v>19.4331506849315</v>
      </c>
      <c r="Z159" s="52">
        <v>16.986301369863</v>
      </c>
      <c r="AA159" s="52">
        <v>23.1852054794521</v>
      </c>
      <c r="AB159" s="52">
        <v>20.2739726027397</v>
      </c>
      <c r="AC159" s="52">
        <v>16.6895890410959</v>
      </c>
      <c r="AD159" s="52">
        <v>15.6164383561644</v>
      </c>
      <c r="AE159" s="52">
        <v>27.7627397260274</v>
      </c>
      <c r="AF159" s="52">
        <v>17.5342465753425</v>
      </c>
      <c r="AG159" s="52">
        <v>26.9865753424658</v>
      </c>
      <c r="AH159" s="52">
        <v>17.032967032967</v>
      </c>
      <c r="AI159" s="52">
        <v>29.4524725274725</v>
      </c>
      <c r="AJ159" s="52">
        <v>14.0495867768595</v>
      </c>
      <c r="AK159" s="52">
        <v>24.3055096418733</v>
      </c>
      <c r="AL159" s="52">
        <v>13.972602739726</v>
      </c>
      <c r="AM159" s="52">
        <v>30.7569863013699</v>
      </c>
      <c r="AN159" s="52">
        <v>19.2200557103064</v>
      </c>
      <c r="AO159" s="52">
        <v>22.0298050139276</v>
      </c>
      <c r="AP159" s="52">
        <v>19.2837465564738</v>
      </c>
      <c r="AQ159" s="52">
        <v>17.4074380165289</v>
      </c>
      <c r="AR159" s="52">
        <v>15.0684931506849</v>
      </c>
      <c r="AS159" s="52">
        <v>20.8024657534247</v>
      </c>
      <c r="AT159" s="52">
        <v>20.6611570247934</v>
      </c>
      <c r="AU159" s="52">
        <v>18.037741046832</v>
      </c>
      <c r="AV159" s="52">
        <v>17.2602739726027</v>
      </c>
      <c r="AW159" s="52">
        <v>27.1945205479452</v>
      </c>
      <c r="AX159" s="52">
        <v>20.0549450549451</v>
      </c>
      <c r="AY159" s="52">
        <v>31.6302197802198</v>
      </c>
      <c r="AZ159" s="52">
        <v>18.9041095890411</v>
      </c>
      <c r="BA159" s="52">
        <v>24.9194520547945</v>
      </c>
      <c r="BB159" s="52">
        <v>16.986301369863</v>
      </c>
      <c r="BC159" s="52">
        <v>31.4835616438356</v>
      </c>
      <c r="BD159" s="52">
        <v>23.2876712328767</v>
      </c>
      <c r="BE159" s="52">
        <v>23.2895890410959</v>
      </c>
      <c r="BF159" s="52">
        <v>17.5977653631285</v>
      </c>
      <c r="BG159" s="52">
        <v>24.1114525139665</v>
      </c>
      <c r="BH159" s="52">
        <v>19.3650793650794</v>
      </c>
      <c r="BI159" s="52">
        <v>21.7238095238095</v>
      </c>
      <c r="BJ159" s="52">
        <v>18.3823529411765</v>
      </c>
      <c r="BK159" s="52">
        <v>21.9507352941176</v>
      </c>
      <c r="BL159" s="52">
        <v>16.7123287671233</v>
      </c>
      <c r="BM159" s="52">
        <v>17.1890410958904</v>
      </c>
      <c r="BN159" s="52">
        <v>12.5</v>
      </c>
      <c r="BO159" s="52">
        <v>30.5827777777778</v>
      </c>
      <c r="BP159" s="52">
        <v>17.8571428571429</v>
      </c>
      <c r="BQ159" s="52">
        <v>15.9447802197802</v>
      </c>
      <c r="BR159" s="52">
        <v>17.7285318559557</v>
      </c>
      <c r="BS159" s="52">
        <v>25.6027700831025</v>
      </c>
      <c r="BT159" s="52">
        <v>12.9120879120879</v>
      </c>
      <c r="BU159" s="52">
        <v>33.7502747252747</v>
      </c>
      <c r="BV159" s="52">
        <v>13.8138138138138</v>
      </c>
      <c r="BW159" s="52">
        <v>26.7333333333333</v>
      </c>
      <c r="BX159" s="52">
        <v>15.3424657534247</v>
      </c>
      <c r="BY159" s="52">
        <v>19.1517808219178</v>
      </c>
      <c r="BZ159" s="52">
        <v>17.9190751445087</v>
      </c>
      <c r="CA159" s="52">
        <v>24.1846820809249</v>
      </c>
      <c r="CB159" s="52">
        <v>20.2312138728324</v>
      </c>
      <c r="CC159" s="52">
        <v>26.6803468208092</v>
      </c>
      <c r="CD159" s="52">
        <v>26.6666666666667</v>
      </c>
      <c r="CE159" s="52">
        <v>20.2044444444444</v>
      </c>
      <c r="CF159" s="52">
        <v>15.406162464986</v>
      </c>
      <c r="CG159" s="52">
        <v>32.0616246498599</v>
      </c>
      <c r="CH159" s="52">
        <v>19.7058823529412</v>
      </c>
      <c r="CI159" s="52">
        <v>31.7911764705882</v>
      </c>
      <c r="CJ159" s="52">
        <v>20.2739726027397</v>
      </c>
      <c r="CK159" s="52">
        <v>24.0104109589041</v>
      </c>
      <c r="CL159" s="52">
        <v>16.8044077134986</v>
      </c>
      <c r="CM159" s="52">
        <v>20.2253443526171</v>
      </c>
      <c r="CN159" s="52">
        <v>16.1643835616438</v>
      </c>
      <c r="CO159" s="52">
        <v>23.0501369863014</v>
      </c>
      <c r="CP159" s="52">
        <v>16.986301369863</v>
      </c>
      <c r="CQ159" s="52">
        <v>32.3676712328767</v>
      </c>
      <c r="CR159" s="52">
        <v>21.6438356164384</v>
      </c>
      <c r="CS159" s="52">
        <v>18.1783561643836</v>
      </c>
      <c r="CT159" s="52">
        <v>15.4696132596685</v>
      </c>
      <c r="CU159" s="52">
        <v>19.2566298342541</v>
      </c>
      <c r="CV159" s="52">
        <v>20.8219178082192</v>
      </c>
      <c r="CW159" s="52">
        <v>22.6994520547945</v>
      </c>
      <c r="CX159" s="52">
        <v>17.8082191780822</v>
      </c>
      <c r="CY159" s="52">
        <v>22.9720547945205</v>
      </c>
      <c r="CZ159" s="52">
        <v>13.4246575342466</v>
      </c>
      <c r="DA159" s="52">
        <v>29.7742465753425</v>
      </c>
      <c r="DB159" s="52">
        <v>19.4719471947195</v>
      </c>
      <c r="DC159" s="52">
        <v>27.3019801980198</v>
      </c>
      <c r="DD159" s="52">
        <v>19.2419825072886</v>
      </c>
      <c r="DE159" s="52">
        <v>21.802332361516</v>
      </c>
      <c r="DF159" s="52">
        <v>16.1643835616438</v>
      </c>
      <c r="DG159" s="52">
        <v>25.8150684931507</v>
      </c>
      <c r="DH159" s="52">
        <v>15.015015015015</v>
      </c>
      <c r="DI159" s="52">
        <v>21.7705705705706</v>
      </c>
      <c r="DJ159" s="52">
        <v>16.4383561643836</v>
      </c>
      <c r="DK159" s="52">
        <v>16.4986301369863</v>
      </c>
      <c r="DL159" s="52">
        <v>22.8650137741047</v>
      </c>
      <c r="DM159" s="52">
        <v>23.429476584022</v>
      </c>
      <c r="DN159" s="32"/>
      <c r="DO159" s="52">
        <f>SUM(SUM(B159,D159,F159,H159,J159,L159,N159,P159,R159,T159,V159,X159,Z159,AB159,AD159,AF159,AH159,AJ159,AL159,AN159,AP159,AR159,AT159,AV159,AX159,AZ159,BB159,BD159,BF159,BH159),BJ159,BL159,BN159,BP159,BR159,BT159,BV159,BX159,BZ159,CB159,CD159,CF159,CH159,CJ159,CL159,CN159,CP159,CR159,CT159,CV159,CX159,CZ159,DB159,DD159,DF159,DH159,DJ159,DL159)/58</f>
        <v>17.8241390865792</v>
      </c>
      <c r="DP159" s="52">
        <f>SUM(SUM(C159,E159,G159,I159,K159,M159,O159,Q159,S159,U159,W159,Y159,AA159,AC159,AE159,AG159,AI159,AK159,AM159,AO159,AQ159,AS159,AU159,AW159,AY159,BA159,BC159,BE159,BG159,BI159),BK159,BM159,BO159,BQ159,BS159,BU159,BW159,BY159,CA159,CC159,CE159,CG159,CI159,CK159,CM159,CO159,CQ159,CS159,CU159,CW159,CY159,DA159,DC159,DE159,DG159,DI159,DK159,DM159)/58</f>
        <v>24.5343564637497</v>
      </c>
      <c r="DQ159" s="69"/>
    </row>
    <row r="160" ht="20.35" customHeight="1">
      <c r="A160" s="71">
        <v>1940</v>
      </c>
      <c r="B160" s="65">
        <v>16.120218579235</v>
      </c>
      <c r="C160" s="52">
        <v>21.8368852459016</v>
      </c>
      <c r="D160" s="52">
        <v>17.8571428571429</v>
      </c>
      <c r="E160" s="52">
        <v>20.2005494505495</v>
      </c>
      <c r="F160" s="52">
        <v>18.1303116147309</v>
      </c>
      <c r="G160" s="52">
        <v>27.7818696883853</v>
      </c>
      <c r="H160" s="52">
        <v>24.6575342465753</v>
      </c>
      <c r="I160" s="52">
        <v>21.0904109589041</v>
      </c>
      <c r="J160" s="52">
        <v>15.1098901098901</v>
      </c>
      <c r="K160" s="52">
        <v>30.4412087912088</v>
      </c>
      <c r="L160" s="52">
        <v>16.120218579235</v>
      </c>
      <c r="M160" s="52">
        <v>28.1573770491803</v>
      </c>
      <c r="N160" s="52">
        <v>18.7845303867403</v>
      </c>
      <c r="O160" s="52">
        <v>21.939226519337</v>
      </c>
      <c r="P160" s="52">
        <v>16.3934426229508</v>
      </c>
      <c r="Q160" s="52">
        <v>31.6155737704918</v>
      </c>
      <c r="R160" s="52">
        <v>23.4972677595628</v>
      </c>
      <c r="S160" s="52">
        <v>27.3199453551913</v>
      </c>
      <c r="T160" s="52">
        <v>19.672131147541</v>
      </c>
      <c r="U160" s="52">
        <v>31.5959016393443</v>
      </c>
      <c r="V160" s="52">
        <v>17.5342465753425</v>
      </c>
      <c r="W160" s="52">
        <v>28.9676712328767</v>
      </c>
      <c r="X160" s="52">
        <v>21.5846994535519</v>
      </c>
      <c r="Y160" s="52">
        <v>19.5065573770492</v>
      </c>
      <c r="Z160" s="52">
        <v>16.8044077134986</v>
      </c>
      <c r="AA160" s="52">
        <v>23.6787878787879</v>
      </c>
      <c r="AB160" s="52">
        <v>21.4899713467049</v>
      </c>
      <c r="AC160" s="52">
        <v>16.5839541547278</v>
      </c>
      <c r="AD160" s="52">
        <v>20.7650273224044</v>
      </c>
      <c r="AE160" s="52">
        <v>27.9071038251366</v>
      </c>
      <c r="AF160" s="52">
        <v>15.3005464480874</v>
      </c>
      <c r="AG160" s="52">
        <v>28.9062841530055</v>
      </c>
      <c r="AH160" s="52">
        <v>16.120218579235</v>
      </c>
      <c r="AI160" s="52">
        <v>29.3729508196721</v>
      </c>
      <c r="AJ160" s="52">
        <v>21.5846994535519</v>
      </c>
      <c r="AK160" s="52">
        <v>26</v>
      </c>
      <c r="AL160" s="52">
        <v>18.5792349726776</v>
      </c>
      <c r="AM160" s="52">
        <v>30.7147540983607</v>
      </c>
      <c r="AN160" s="52">
        <v>21.8579234972678</v>
      </c>
      <c r="AO160" s="52">
        <v>23.5185792349727</v>
      </c>
      <c r="AP160" s="52">
        <v>20.5479452054795</v>
      </c>
      <c r="AQ160" s="52">
        <v>17.3838356164384</v>
      </c>
      <c r="AR160" s="52">
        <v>22.4043715846995</v>
      </c>
      <c r="AS160" s="52">
        <v>21.2808743169399</v>
      </c>
      <c r="AT160" s="52">
        <v>16.1643835616438</v>
      </c>
      <c r="AU160" s="52">
        <v>18.0567123287671</v>
      </c>
      <c r="AV160" s="52">
        <v>21.3114754098361</v>
      </c>
      <c r="AW160" s="52">
        <v>28.1363387978142</v>
      </c>
      <c r="AX160" s="52">
        <v>20.4918032786885</v>
      </c>
      <c r="AY160" s="52">
        <v>31.9060109289617</v>
      </c>
      <c r="AZ160" s="52">
        <v>19.9453551912568</v>
      </c>
      <c r="BA160" s="52">
        <v>25.5882513661202</v>
      </c>
      <c r="BB160" s="52">
        <v>18.8524590163934</v>
      </c>
      <c r="BC160" s="52">
        <v>32.5573770491803</v>
      </c>
      <c r="BD160" s="52">
        <v>22.0994475138122</v>
      </c>
      <c r="BE160" s="52">
        <v>24.782320441989</v>
      </c>
      <c r="BF160" s="52">
        <v>21.0526315789474</v>
      </c>
      <c r="BG160" s="52">
        <v>25.4052631578947</v>
      </c>
      <c r="BH160" s="52">
        <v>18.3060109289617</v>
      </c>
      <c r="BI160" s="52">
        <v>22.3918032786885</v>
      </c>
      <c r="BJ160" s="52">
        <v>16.3879598662207</v>
      </c>
      <c r="BK160" s="52">
        <v>22.7779264214047</v>
      </c>
      <c r="BL160" s="52">
        <v>21.0382513661202</v>
      </c>
      <c r="BM160" s="52">
        <v>17.3270491803279</v>
      </c>
      <c r="BN160" s="52">
        <v>12.9120879120879</v>
      </c>
      <c r="BO160" s="52">
        <v>31.7195054945055</v>
      </c>
      <c r="BP160" s="52">
        <v>21.0958904109589</v>
      </c>
      <c r="BQ160" s="52">
        <v>15.7723287671233</v>
      </c>
      <c r="BR160" s="52">
        <v>19.7802197802198</v>
      </c>
      <c r="BS160" s="52">
        <v>25.3464285714286</v>
      </c>
      <c r="BT160" s="52">
        <v>11.7486338797814</v>
      </c>
      <c r="BU160" s="52">
        <v>35.5352459016393</v>
      </c>
      <c r="BV160" s="52">
        <v>14.7540983606557</v>
      </c>
      <c r="BW160" s="52">
        <v>27.9950819672131</v>
      </c>
      <c r="BX160" s="52">
        <v>16.3934426229508</v>
      </c>
      <c r="BY160" s="52">
        <v>19.8819672131148</v>
      </c>
      <c r="BZ160" s="52">
        <v>17.5342465753425</v>
      </c>
      <c r="CA160" s="52">
        <v>24.7890410958904</v>
      </c>
      <c r="CB160" s="52">
        <v>13.7741046831956</v>
      </c>
      <c r="CC160" s="52">
        <v>28.131129476584</v>
      </c>
      <c r="CD160" s="52">
        <v>21.021021021021</v>
      </c>
      <c r="CE160" s="52">
        <v>20.8534534534535</v>
      </c>
      <c r="CF160" s="52">
        <v>16.9444444444444</v>
      </c>
      <c r="CG160" s="52">
        <v>32.5458333333333</v>
      </c>
      <c r="CH160" s="52">
        <v>20.7650273224044</v>
      </c>
      <c r="CI160" s="52">
        <v>31.8751366120219</v>
      </c>
      <c r="CJ160" s="52">
        <v>12.8415300546448</v>
      </c>
      <c r="CK160" s="52">
        <v>24.4704918032787</v>
      </c>
      <c r="CL160" s="52">
        <v>15.8469945355191</v>
      </c>
      <c r="CM160" s="52">
        <v>20.1234972677596</v>
      </c>
      <c r="CN160" s="52">
        <v>20.7650273224044</v>
      </c>
      <c r="CO160" s="52">
        <v>23.1185792349727</v>
      </c>
      <c r="CP160" s="52">
        <v>22.1311475409836</v>
      </c>
      <c r="CQ160" s="52">
        <v>32.7098360655738</v>
      </c>
      <c r="CR160" s="52">
        <v>21.3114754098361</v>
      </c>
      <c r="CS160" s="52">
        <v>17.9877049180328</v>
      </c>
      <c r="CT160" s="52">
        <v>17.4515235457064</v>
      </c>
      <c r="CU160" s="52">
        <v>20.4180055401662</v>
      </c>
      <c r="CV160" s="52">
        <v>14.207650273224</v>
      </c>
      <c r="CW160" s="52">
        <v>23.151912568306</v>
      </c>
      <c r="CX160" s="52">
        <v>15.8469945355191</v>
      </c>
      <c r="CY160" s="52">
        <v>23.3306010928962</v>
      </c>
      <c r="CZ160" s="52">
        <v>17.2131147540984</v>
      </c>
      <c r="DA160" s="52">
        <v>31.2502732240437</v>
      </c>
      <c r="DB160" s="52">
        <v>16.9550173010381</v>
      </c>
      <c r="DC160" s="52">
        <v>28.9923875432526</v>
      </c>
      <c r="DD160" s="52">
        <v>19.9453551912568</v>
      </c>
      <c r="DE160" s="52">
        <v>23.5762295081967</v>
      </c>
      <c r="DF160" s="52">
        <v>17.7595628415301</v>
      </c>
      <c r="DG160" s="52">
        <v>27.8068306010929</v>
      </c>
      <c r="DH160" s="52">
        <v>18.0327868852459</v>
      </c>
      <c r="DI160" s="52">
        <v>23.0245901639344</v>
      </c>
      <c r="DJ160" s="52">
        <v>15.6593406593407</v>
      </c>
      <c r="DK160" s="52">
        <v>16.7497252747253</v>
      </c>
      <c r="DL160" s="52">
        <v>24.3835616438356</v>
      </c>
      <c r="DM160" s="52">
        <v>23.8882191780822</v>
      </c>
      <c r="DN160" s="32"/>
      <c r="DO160" s="52">
        <f>SUM(SUM(B160,D160,F160,H160,J160,L160,N160,P160,R160,T160,V160,X160,Z160,AB160,AD160,AF160,AH160,AJ160,AL160,AN160,AP160,AR160,AT160,AV160,AX160,AZ160,BB160,BD160,BF160,BH160),BJ160,BL160,BN160,BP160,BR160,BT160,BV160,BX160,BZ160,CB160,CD160,CF160,CH160,CJ160,CL160,CN160,CP160,CR160,CT160,CV160,CX160,CZ160,DB160,DD160,DF160,DH160,DJ160,DL160)/58</f>
        <v>18.5110354702626</v>
      </c>
      <c r="DP160" s="52">
        <f>SUM(SUM(C160,E160,G160,I160,K160,M160,O160,Q160,S160,U160,W160,Y160,AA160,AC160,AE160,AG160,AI160,AK160,AM160,AO160,AQ160,AS160,AU160,AW160,AY160,BA160,BC160,BE160,BG160,BI160),BK160,BM160,BO160,BQ160,BS160,BU160,BW160,BY160,CA160,CC160,CE160,CG160,CI160,CK160,CM160,CO160,CQ160,CS160,CU160,CW160,CY160,DA160,DC160,DE160,DG160,DI160,DK160,DM160)/58</f>
        <v>25.1685067241074</v>
      </c>
      <c r="DQ160" s="69"/>
    </row>
    <row r="161" ht="20.35" customHeight="1">
      <c r="A161" s="71">
        <v>1941</v>
      </c>
      <c r="B161" s="65">
        <v>25.4794520547945</v>
      </c>
      <c r="C161" s="52">
        <v>21.4076712328767</v>
      </c>
      <c r="D161" s="52">
        <v>22.5626740947075</v>
      </c>
      <c r="E161" s="52">
        <v>19.6888579387187</v>
      </c>
      <c r="F161" s="52">
        <v>21.7032967032967</v>
      </c>
      <c r="G161" s="52">
        <v>27.6291208791209</v>
      </c>
      <c r="H161" s="52">
        <v>17.2701949860724</v>
      </c>
      <c r="I161" s="52">
        <v>19.508356545961</v>
      </c>
      <c r="J161" s="52">
        <v>14.4092219020173</v>
      </c>
      <c r="K161" s="52">
        <v>30.4368876080692</v>
      </c>
      <c r="L161" s="52">
        <v>21.0958904109589</v>
      </c>
      <c r="M161" s="52">
        <v>27.046301369863</v>
      </c>
      <c r="N161" s="52">
        <v>15.6862745098039</v>
      </c>
      <c r="O161" s="52">
        <v>21.6649859943978</v>
      </c>
      <c r="P161" s="52">
        <v>17.8082191780822</v>
      </c>
      <c r="Q161" s="52">
        <v>31.5353424657534</v>
      </c>
      <c r="R161" s="52">
        <v>20</v>
      </c>
      <c r="S161" s="52">
        <v>26.8019178082192</v>
      </c>
      <c r="T161" s="52">
        <v>16.7582417582418</v>
      </c>
      <c r="U161" s="52">
        <v>31.2711538461538</v>
      </c>
      <c r="V161" s="52">
        <v>22.1917808219178</v>
      </c>
      <c r="W161" s="52">
        <v>28.4802739726027</v>
      </c>
      <c r="X161" s="52">
        <v>20.6043956043956</v>
      </c>
      <c r="Y161" s="52">
        <v>19.2824175824176</v>
      </c>
      <c r="Z161" s="52">
        <v>17.8082191780822</v>
      </c>
      <c r="AA161" s="52">
        <v>23.2991780821918</v>
      </c>
      <c r="AB161" s="52">
        <v>20.0573065902579</v>
      </c>
      <c r="AC161" s="52">
        <v>16.5553008595989</v>
      </c>
      <c r="AD161" s="52">
        <v>17.3076923076923</v>
      </c>
      <c r="AE161" s="52">
        <v>27.3516483516484</v>
      </c>
      <c r="AF161" s="52">
        <v>17.5342465753425</v>
      </c>
      <c r="AG161" s="52">
        <v>26.2860273972603</v>
      </c>
      <c r="AH161" s="52">
        <v>16.2087912087912</v>
      </c>
      <c r="AI161" s="52">
        <v>28.743956043956</v>
      </c>
      <c r="AJ161" s="52">
        <v>20.8219178082192</v>
      </c>
      <c r="AK161" s="52">
        <v>24.3030136986301</v>
      </c>
      <c r="AL161" s="52">
        <v>22.4657534246575</v>
      </c>
      <c r="AM161" s="52">
        <v>30.3553424657534</v>
      </c>
      <c r="AN161" s="52">
        <v>20.5479452054795</v>
      </c>
      <c r="AO161" s="52">
        <v>22.4052054794521</v>
      </c>
      <c r="AP161" s="52">
        <v>17.5824175824176</v>
      </c>
      <c r="AQ161" s="52">
        <v>17.1711538461538</v>
      </c>
      <c r="AR161" s="52">
        <v>17.877094972067</v>
      </c>
      <c r="AS161" s="52">
        <v>21.2698324022346</v>
      </c>
      <c r="AT161" s="52">
        <v>18.956043956044</v>
      </c>
      <c r="AU161" s="52">
        <v>17.5771978021978</v>
      </c>
      <c r="AV161" s="52">
        <v>16.7582417582418</v>
      </c>
      <c r="AW161" s="52">
        <v>27.5887362637363</v>
      </c>
      <c r="AX161" s="52">
        <v>21.978021978022</v>
      </c>
      <c r="AY161" s="52">
        <v>31.7318681318681</v>
      </c>
      <c r="AZ161" s="52">
        <v>12.6050420168067</v>
      </c>
      <c r="BA161" s="52">
        <v>25.2669467787115</v>
      </c>
      <c r="BB161" s="52">
        <v>18.4573002754821</v>
      </c>
      <c r="BC161" s="52">
        <v>31.635261707989</v>
      </c>
      <c r="BD161" s="52">
        <v>27.8260869565217</v>
      </c>
      <c r="BE161" s="52">
        <v>23.1107246376812</v>
      </c>
      <c r="BF161" s="52">
        <v>16.1643835616438</v>
      </c>
      <c r="BG161" s="52">
        <v>24.7287671232877</v>
      </c>
      <c r="BH161" s="52">
        <v>17.3076923076923</v>
      </c>
      <c r="BI161" s="52">
        <v>21.7115384615385</v>
      </c>
      <c r="BJ161" s="52">
        <v>19.3979933110368</v>
      </c>
      <c r="BK161" s="52">
        <v>22.1364548494983</v>
      </c>
      <c r="BL161" s="52">
        <v>16.1643835616438</v>
      </c>
      <c r="BM161" s="52">
        <v>17.1994520547945</v>
      </c>
      <c r="BN161" s="52">
        <v>17.2602739726027</v>
      </c>
      <c r="BO161" s="52">
        <v>30.3786301369863</v>
      </c>
      <c r="BP161" s="52">
        <v>25.9776536312849</v>
      </c>
      <c r="BQ161" s="52">
        <v>15.7472067039106</v>
      </c>
      <c r="BR161" s="52">
        <v>18.232044198895</v>
      </c>
      <c r="BS161" s="52">
        <v>23.8596685082873</v>
      </c>
      <c r="BT161" s="52">
        <v>15.1098901098901</v>
      </c>
      <c r="BU161" s="52">
        <v>34.7914835164835</v>
      </c>
      <c r="BV161" s="52">
        <v>12.8767123287671</v>
      </c>
      <c r="BW161" s="52">
        <v>26.9293150684932</v>
      </c>
      <c r="BX161" s="52">
        <v>12.8767123287671</v>
      </c>
      <c r="BY161" s="52">
        <v>18.8490410958904</v>
      </c>
      <c r="BZ161" s="52">
        <v>18.3561643835616</v>
      </c>
      <c r="CA161" s="52">
        <v>24.1194520547945</v>
      </c>
      <c r="CB161" s="52">
        <v>19.364161849711</v>
      </c>
      <c r="CC161" s="52">
        <v>26.2765895953757</v>
      </c>
      <c r="CD161" s="52">
        <v>21.1699164345404</v>
      </c>
      <c r="CE161" s="52">
        <v>19.9097493036212</v>
      </c>
      <c r="CF161" s="52">
        <v>15.2112676056338</v>
      </c>
      <c r="CG161" s="52">
        <v>32.2295774647887</v>
      </c>
      <c r="CH161" s="52">
        <v>22.5274725274725</v>
      </c>
      <c r="CI161" s="52">
        <v>31.6728021978022</v>
      </c>
      <c r="CJ161" s="52">
        <v>19.4520547945205</v>
      </c>
      <c r="CK161" s="52">
        <v>24.0424657534247</v>
      </c>
      <c r="CL161" s="52">
        <v>18.9041095890411</v>
      </c>
      <c r="CM161" s="52">
        <v>20.0090410958904</v>
      </c>
      <c r="CN161" s="52">
        <v>17.8571428571429</v>
      </c>
      <c r="CO161" s="52">
        <v>22.4826923076923</v>
      </c>
      <c r="CP161" s="52">
        <v>17.032967032967</v>
      </c>
      <c r="CQ161" s="52">
        <v>31.8428571428571</v>
      </c>
      <c r="CR161" s="52">
        <v>21.3698630136986</v>
      </c>
      <c r="CS161" s="52">
        <v>17.7216438356164</v>
      </c>
      <c r="CT161" s="52">
        <v>18.3844011142061</v>
      </c>
      <c r="CU161" s="52">
        <v>19.2596100278552</v>
      </c>
      <c r="CV161" s="52">
        <v>20.8219178082192</v>
      </c>
      <c r="CW161" s="52">
        <v>22.2761643835616</v>
      </c>
      <c r="CX161" s="52">
        <v>17.8082191780822</v>
      </c>
      <c r="CY161" s="52">
        <v>22.538904109589</v>
      </c>
      <c r="CZ161" s="52">
        <v>18.0821917808219</v>
      </c>
      <c r="DA161" s="52">
        <v>30.4298630136986</v>
      </c>
      <c r="DB161" s="52">
        <v>11.2</v>
      </c>
      <c r="DC161" s="52">
        <v>32.932</v>
      </c>
      <c r="DD161" s="52">
        <v>15.1098901098901</v>
      </c>
      <c r="DE161" s="52">
        <v>22.0604395604396</v>
      </c>
      <c r="DF161" s="52">
        <v>14.5205479452055</v>
      </c>
      <c r="DG161" s="52">
        <v>26.2498630136986</v>
      </c>
      <c r="DH161" s="52">
        <v>17.3553719008264</v>
      </c>
      <c r="DI161" s="52">
        <v>22.4297520661157</v>
      </c>
      <c r="DJ161" s="52">
        <v>13.8504155124654</v>
      </c>
      <c r="DK161" s="52">
        <v>16.4271468144044</v>
      </c>
      <c r="DL161" s="52">
        <v>20.2216066481994</v>
      </c>
      <c r="DM161" s="52">
        <v>23.395567867036</v>
      </c>
      <c r="DN161" s="32"/>
      <c r="DO161" s="52">
        <f>SUM(SUM(B161,D161,F161,H161,J161,L161,N161,P161,R161,T161,V161,X161,Z161,AB161,AD161,AF161,AH161,AJ161,AL161,AN161,AP161,AR161,AT161,AV161,AX161,AZ161,BB161,BD161,BF161,BH161),BJ161,BL161,BN161,BP161,BR161,BT161,BV161,BX161,BZ161,CB161,CD161,CF161,CH161,CJ161,CL161,CN161,CP161,CR161,CT161,CV161,CX161,CZ161,DB161,DD161,DF161,DH161,DJ161,DL161)/58</f>
        <v>18.4539514692559</v>
      </c>
      <c r="DP161" s="52">
        <f>SUM(SUM(C161,E161,G161,I161,K161,M161,O161,Q161,S161,U161,W161,Y161,AA161,AC161,AE161,AG161,AI161,AK161,AM161,AO161,AQ161,AS161,AU161,AW161,AY161,BA161,BC161,BE161,BG161,BI161),BK161,BM161,BO161,BQ161,BS161,BU161,BW161,BY161,CA161,CC161,CE161,CG161,CI161,CK161,CM161,CO161,CQ161,CS161,CU161,CW161,CY161,DA161,DC161,DE161,DG161,DI161,DK161,DM161)/58</f>
        <v>24.5524555227698</v>
      </c>
      <c r="DQ161" s="69"/>
    </row>
    <row r="162" ht="20.35" customHeight="1">
      <c r="A162" s="71">
        <v>1942</v>
      </c>
      <c r="B162" s="65">
        <v>23.0769230769231</v>
      </c>
      <c r="C162" s="52">
        <v>21.8428571428571</v>
      </c>
      <c r="D162" s="52">
        <v>18.6629526462396</v>
      </c>
      <c r="E162" s="52">
        <v>19.2406685236769</v>
      </c>
      <c r="F162" s="52">
        <v>16.4835164835165</v>
      </c>
      <c r="G162" s="52">
        <v>29.8565934065934</v>
      </c>
      <c r="H162" s="52">
        <v>22.0973782771536</v>
      </c>
      <c r="I162" s="52">
        <v>18.4123595505618</v>
      </c>
      <c r="J162" s="52">
        <v>15.0684931506849</v>
      </c>
      <c r="K162" s="52">
        <v>32.5619178082192</v>
      </c>
      <c r="L162" s="52">
        <v>14.8351648351648</v>
      </c>
      <c r="M162" s="52">
        <v>27.542032967033</v>
      </c>
      <c r="N162" s="52">
        <v>20</v>
      </c>
      <c r="O162" s="52">
        <v>21.1761643835616</v>
      </c>
      <c r="P162" s="52">
        <v>15.2354570637119</v>
      </c>
      <c r="Q162" s="52">
        <v>30.9</v>
      </c>
      <c r="R162" s="52">
        <v>23.8356164383562</v>
      </c>
      <c r="S162" s="52">
        <v>27.4821917808219</v>
      </c>
      <c r="T162" s="52">
        <v>18.956043956044</v>
      </c>
      <c r="U162" s="52">
        <v>33.1813186813187</v>
      </c>
      <c r="V162" s="52">
        <v>19.4520547945205</v>
      </c>
      <c r="W162" s="52">
        <v>29.3232876712329</v>
      </c>
      <c r="X162" s="52">
        <v>20.0549450549451</v>
      </c>
      <c r="Y162" s="52">
        <v>19.1368131868132</v>
      </c>
      <c r="Z162" s="52">
        <v>18.3561643835616</v>
      </c>
      <c r="AA162" s="52">
        <v>23.7876712328767</v>
      </c>
      <c r="AB162" s="52">
        <v>19.5054945054945</v>
      </c>
      <c r="AC162" s="52">
        <v>16.6456043956044</v>
      </c>
      <c r="AD162" s="52">
        <v>12.3287671232877</v>
      </c>
      <c r="AE162" s="52">
        <v>26.892602739726</v>
      </c>
      <c r="AF162" s="52">
        <v>16.2534435261708</v>
      </c>
      <c r="AG162" s="52">
        <v>28.0256198347107</v>
      </c>
      <c r="AH162" s="52">
        <v>19.7260273972603</v>
      </c>
      <c r="AI162" s="52">
        <v>30.2775342465753</v>
      </c>
      <c r="AJ162" s="52">
        <v>17.037037037037</v>
      </c>
      <c r="AK162" s="52">
        <v>24.367037037037</v>
      </c>
      <c r="AL162" s="52">
        <v>20.4610951008646</v>
      </c>
      <c r="AM162" s="52">
        <v>32.1265129682997</v>
      </c>
      <c r="AN162" s="52">
        <v>20.1101928374656</v>
      </c>
      <c r="AO162" s="52">
        <v>22.9159779614325</v>
      </c>
      <c r="AP162" s="52">
        <v>15.8904109589041</v>
      </c>
      <c r="AQ162" s="52">
        <v>17.172602739726</v>
      </c>
      <c r="AR162" s="52">
        <v>20.8791208791209</v>
      </c>
      <c r="AS162" s="52">
        <v>20.9019230769231</v>
      </c>
      <c r="AT162" s="52">
        <v>19.3370165745856</v>
      </c>
      <c r="AU162" s="52">
        <v>17.9961325966851</v>
      </c>
      <c r="AV162" s="52">
        <v>21.0958904109589</v>
      </c>
      <c r="AW162" s="52">
        <v>28.0391780821918</v>
      </c>
      <c r="AX162" s="52">
        <v>26.0989010989011</v>
      </c>
      <c r="AY162" s="52">
        <v>32.9565934065934</v>
      </c>
      <c r="AZ162" s="52">
        <v>18.1303116147309</v>
      </c>
      <c r="BA162" s="52">
        <v>24.442209631728</v>
      </c>
      <c r="BB162" s="52">
        <v>20.0549450549451</v>
      </c>
      <c r="BC162" s="52">
        <v>33.253021978022</v>
      </c>
      <c r="BD162" s="52">
        <v>18.3561643835616</v>
      </c>
      <c r="BE162" s="52">
        <v>23.6654794520548</v>
      </c>
      <c r="BF162" s="52">
        <v>16.3434903047091</v>
      </c>
      <c r="BG162" s="52">
        <v>23.4315789473684</v>
      </c>
      <c r="BH162" s="52">
        <v>17.2602739726027</v>
      </c>
      <c r="BI162" s="52">
        <v>20.8106849315068</v>
      </c>
      <c r="BJ162" s="52">
        <v>21.4765100671141</v>
      </c>
      <c r="BK162" s="52">
        <v>22.8013422818792</v>
      </c>
      <c r="BL162" s="52">
        <v>13.972602739726</v>
      </c>
      <c r="BM162" s="52">
        <v>17.3953424657534</v>
      </c>
      <c r="BN162" s="52">
        <v>11.8457300275482</v>
      </c>
      <c r="BO162" s="52">
        <v>33.0424242424242</v>
      </c>
      <c r="BP162" s="52">
        <v>16.7123287671233</v>
      </c>
      <c r="BQ162" s="52">
        <v>15.6619178082192</v>
      </c>
      <c r="BR162" s="52">
        <v>17.4515235457064</v>
      </c>
      <c r="BS162" s="52">
        <v>25.2130193905817</v>
      </c>
      <c r="BT162" s="52">
        <v>10.6849315068493</v>
      </c>
      <c r="BU162" s="52">
        <v>33.5117808219178</v>
      </c>
      <c r="BV162" s="52">
        <v>9.72222222222222</v>
      </c>
      <c r="BW162" s="52">
        <v>28.0408333333333</v>
      </c>
      <c r="BX162" s="52">
        <v>17.2602739726027</v>
      </c>
      <c r="BY162" s="52">
        <v>19.3035616438356</v>
      </c>
      <c r="BZ162" s="52">
        <v>17.0798898071625</v>
      </c>
      <c r="CA162" s="52">
        <v>24.7157024793388</v>
      </c>
      <c r="CB162" s="52">
        <v>18.9111747851003</v>
      </c>
      <c r="CC162" s="52">
        <v>27.1785100286533</v>
      </c>
      <c r="CD162" s="52">
        <v>17.8571428571429</v>
      </c>
      <c r="CE162" s="52">
        <v>20.2195054945055</v>
      </c>
      <c r="CF162" s="52">
        <v>15.3203342618384</v>
      </c>
      <c r="CG162" s="52">
        <v>34.0559888579387</v>
      </c>
      <c r="CH162" s="52">
        <v>25.2054794520548</v>
      </c>
      <c r="CI162" s="52">
        <v>33.2769863013699</v>
      </c>
      <c r="CJ162" s="52">
        <v>15.6164383561644</v>
      </c>
      <c r="CK162" s="52">
        <v>23.6484931506849</v>
      </c>
      <c r="CL162" s="52">
        <v>14.6005509641873</v>
      </c>
      <c r="CM162" s="52">
        <v>19.8118457300275</v>
      </c>
      <c r="CN162" s="52">
        <v>18.0821917808219</v>
      </c>
      <c r="CO162" s="52">
        <v>22.7002739726027</v>
      </c>
      <c r="CP162" s="52">
        <v>22.7397260273973</v>
      </c>
      <c r="CQ162" s="52">
        <v>34.2547945205479</v>
      </c>
      <c r="CR162" s="52">
        <v>19.060773480663</v>
      </c>
      <c r="CS162" s="52">
        <v>18.0975138121547</v>
      </c>
      <c r="CT162" s="52">
        <v>14.6005509641873</v>
      </c>
      <c r="CU162" s="52">
        <v>19.4867768595041</v>
      </c>
      <c r="CV162" s="52">
        <v>16.7123287671233</v>
      </c>
      <c r="CW162" s="52">
        <v>22.8657534246575</v>
      </c>
      <c r="CX162" s="52">
        <v>19.4520547945205</v>
      </c>
      <c r="CY162" s="52">
        <v>22.8158904109589</v>
      </c>
      <c r="CZ162" s="52">
        <v>13.972602739726</v>
      </c>
      <c r="DA162" s="52">
        <v>32.8082191780822</v>
      </c>
      <c r="DB162" s="52">
        <v>17.1597633136095</v>
      </c>
      <c r="DC162" s="52">
        <v>32.1153846153846</v>
      </c>
      <c r="DD162" s="52">
        <v>19.1780821917808</v>
      </c>
      <c r="DE162" s="52">
        <v>22.5046575342466</v>
      </c>
      <c r="DF162" s="52">
        <v>16.4835164835165</v>
      </c>
      <c r="DG162" s="52">
        <v>26.606043956044</v>
      </c>
      <c r="DH162" s="52">
        <v>16.7123287671233</v>
      </c>
      <c r="DI162" s="52">
        <v>21.5849315068493</v>
      </c>
      <c r="DJ162" s="52">
        <v>13.8888888888889</v>
      </c>
      <c r="DK162" s="52">
        <v>16.6791666666667</v>
      </c>
      <c r="DL162" s="52">
        <v>19.7260273972603</v>
      </c>
      <c r="DM162" s="52">
        <v>23.6304109589041</v>
      </c>
      <c r="DN162" s="32"/>
      <c r="DO162" s="52">
        <f>SUM(SUM(B162,D162,F162,H162,J162,L162,N162,P162,R162,T162,V162,X162,Z162,AB162,AD162,AF162,AH162,AJ162,AL162,AN162,AP162,AR162,AT162,AV162,AX162,AZ162,BB162,BD162,BF162,BH162),BJ162,BL162,BN162,BP162,BR162,BT162,BV162,BX162,BZ162,CB162,CD162,CF162,CH162,CJ162,CL162,CN162,CP162,CR162,CT162,CV162,CX162,CZ162,DB162,DD162,DF162,DH162,DJ162,DL162)/58</f>
        <v>17.8701596874239</v>
      </c>
      <c r="DP162" s="52">
        <f>SUM(SUM(C162,E162,G162,I162,K162,M162,O162,Q162,S162,U162,W162,Y162,AA162,AC162,AE162,AG162,AI162,AK162,AM162,AO162,AQ162,AS162,AU162,AW162,AY162,BA162,BC162,BE162,BG162,BI162),BK162,BM162,BO162,BQ162,BS162,BU162,BW162,BY162,CA162,CC162,CE162,CG162,CI162,CK162,CM162,CO162,CQ162,CS162,CU162,CW162,CY162,DA162,DC162,DE162,DG162,DI162,DK162,DM162)/58</f>
        <v>25.0412283070486</v>
      </c>
      <c r="DQ162" s="69"/>
    </row>
    <row r="163" ht="20.35" customHeight="1">
      <c r="A163" s="71">
        <v>1943</v>
      </c>
      <c r="B163" s="65">
        <v>21.9178082191781</v>
      </c>
      <c r="C163" s="52">
        <v>21.0479452054795</v>
      </c>
      <c r="D163" s="52">
        <v>19.7260273972603</v>
      </c>
      <c r="E163" s="52">
        <v>19.1068493150685</v>
      </c>
      <c r="F163" s="52">
        <v>15.041782729805</v>
      </c>
      <c r="G163" s="52">
        <v>28.7632311977716</v>
      </c>
      <c r="H163" s="52">
        <v>20</v>
      </c>
      <c r="I163" s="52">
        <v>18.6552112676056</v>
      </c>
      <c r="J163" s="52">
        <v>14.9584487534626</v>
      </c>
      <c r="K163" s="52">
        <v>31.2717451523546</v>
      </c>
      <c r="L163" s="52">
        <v>16.986301369863</v>
      </c>
      <c r="M163" s="52">
        <v>26.7687671232877</v>
      </c>
      <c r="N163" s="52">
        <v>18.956043956044</v>
      </c>
      <c r="O163" s="52">
        <v>20.7862637362637</v>
      </c>
      <c r="P163" s="52">
        <v>14.2465753424658</v>
      </c>
      <c r="Q163" s="52">
        <v>30.64</v>
      </c>
      <c r="R163" s="52">
        <v>20.0549450549451</v>
      </c>
      <c r="S163" s="52">
        <v>26.8782967032967</v>
      </c>
      <c r="T163" s="52">
        <v>16.1643835616438</v>
      </c>
      <c r="U163" s="52">
        <v>32.6465753424658</v>
      </c>
      <c r="V163" s="52">
        <v>16.1643835616438</v>
      </c>
      <c r="W163" s="52">
        <v>29.1791780821918</v>
      </c>
      <c r="X163" s="52">
        <v>20.0549450549451</v>
      </c>
      <c r="Y163" s="52">
        <v>18.8486263736264</v>
      </c>
      <c r="Z163" s="52">
        <v>15.1515151515152</v>
      </c>
      <c r="AA163" s="52">
        <v>23.0801652892562</v>
      </c>
      <c r="AB163" s="52">
        <v>22.2527472527473</v>
      </c>
      <c r="AC163" s="52">
        <v>15.7365384615385</v>
      </c>
      <c r="AD163" s="52">
        <v>14.010989010989</v>
      </c>
      <c r="AE163" s="52">
        <v>26.8425824175824</v>
      </c>
      <c r="AF163" s="52">
        <v>15.5367231638418</v>
      </c>
      <c r="AG163" s="52">
        <v>26.7974576271186</v>
      </c>
      <c r="AH163" s="52">
        <v>18.3844011142061</v>
      </c>
      <c r="AI163" s="52">
        <v>30.9364902506964</v>
      </c>
      <c r="AJ163" s="52">
        <v>17.0798898071625</v>
      </c>
      <c r="AK163" s="52">
        <v>24.3258953168044</v>
      </c>
      <c r="AL163" s="52">
        <v>17.5487465181058</v>
      </c>
      <c r="AM163" s="52">
        <v>30.6197771587744</v>
      </c>
      <c r="AN163" s="52">
        <v>17.032967032967</v>
      </c>
      <c r="AO163" s="52">
        <v>22.5321428571429</v>
      </c>
      <c r="AP163" s="52">
        <v>16.2534435261708</v>
      </c>
      <c r="AQ163" s="52">
        <v>16.6851239669421</v>
      </c>
      <c r="AR163" s="52">
        <v>22.0994475138122</v>
      </c>
      <c r="AS163" s="52">
        <v>20.5994475138122</v>
      </c>
      <c r="AT163" s="52">
        <v>19.5054945054945</v>
      </c>
      <c r="AU163" s="52">
        <v>17.2282967032967</v>
      </c>
      <c r="AV163" s="52">
        <v>22.7397260273973</v>
      </c>
      <c r="AW163" s="52">
        <v>27.7934246575342</v>
      </c>
      <c r="AX163" s="52">
        <v>19.6022727272727</v>
      </c>
      <c r="AY163" s="52">
        <v>33.2090909090909</v>
      </c>
      <c r="AZ163" s="52">
        <v>18.2098765432099</v>
      </c>
      <c r="BA163" s="52">
        <v>24.8608024691358</v>
      </c>
      <c r="BB163" s="52">
        <v>16.2983425414365</v>
      </c>
      <c r="BC163" s="52">
        <v>32.6707182320442</v>
      </c>
      <c r="BD163" s="52">
        <v>23.5632183908046</v>
      </c>
      <c r="BE163" s="52">
        <v>23.0218390804598</v>
      </c>
      <c r="BF163" s="52">
        <v>15.1515151515152</v>
      </c>
      <c r="BG163" s="52">
        <v>23.8986225895317</v>
      </c>
      <c r="BH163" s="52">
        <v>17.2602739726027</v>
      </c>
      <c r="BI163" s="52">
        <v>20.3920547945205</v>
      </c>
      <c r="BJ163" s="52">
        <v>19.0972222222222</v>
      </c>
      <c r="BK163" s="52">
        <v>22.2642361111111</v>
      </c>
      <c r="BL163" s="52">
        <v>17.2602739726027</v>
      </c>
      <c r="BM163" s="52">
        <v>17.0043835616438</v>
      </c>
      <c r="BN163" s="52">
        <v>14.5205479452055</v>
      </c>
      <c r="BO163" s="52">
        <v>32.1665753424658</v>
      </c>
      <c r="BP163" s="52">
        <v>16.1643835616438</v>
      </c>
      <c r="BQ163" s="52">
        <v>15.7295890410959</v>
      </c>
      <c r="BR163" s="52">
        <v>22.2222222222222</v>
      </c>
      <c r="BS163" s="52">
        <v>25.1411111111111</v>
      </c>
      <c r="BT163" s="52">
        <v>15.8904109589041</v>
      </c>
      <c r="BU163" s="52">
        <v>34.052602739726</v>
      </c>
      <c r="BV163" s="52">
        <v>18.6301369863014</v>
      </c>
      <c r="BW163" s="52">
        <v>27.178904109589</v>
      </c>
      <c r="BX163" s="52">
        <v>20</v>
      </c>
      <c r="BY163" s="52">
        <v>18.4386301369863</v>
      </c>
      <c r="BZ163" s="52">
        <v>17.4033149171271</v>
      </c>
      <c r="CA163" s="52">
        <v>23.7237569060773</v>
      </c>
      <c r="CB163" s="52">
        <v>22.0496894409938</v>
      </c>
      <c r="CC163" s="52">
        <v>26.5760869565217</v>
      </c>
      <c r="CD163" s="52">
        <v>18.1318681318681</v>
      </c>
      <c r="CE163" s="52">
        <v>19.1524725274725</v>
      </c>
      <c r="CF163" s="52">
        <v>18.2825484764543</v>
      </c>
      <c r="CG163" s="52">
        <v>33.3052631578947</v>
      </c>
      <c r="CH163" s="52">
        <v>16.4383561643836</v>
      </c>
      <c r="CI163" s="52">
        <v>33.9298630136986</v>
      </c>
      <c r="CJ163" s="52">
        <v>15.4269972451791</v>
      </c>
      <c r="CK163" s="52">
        <v>23.6523415977961</v>
      </c>
      <c r="CL163" s="52">
        <v>20.8219178082192</v>
      </c>
      <c r="CM163" s="52">
        <v>19.0208219178082</v>
      </c>
      <c r="CN163" s="52">
        <v>21.978021978022</v>
      </c>
      <c r="CO163" s="52">
        <v>22.0412087912088</v>
      </c>
      <c r="CP163" s="52">
        <v>24.6575342465753</v>
      </c>
      <c r="CQ163" s="52">
        <v>33.2852054794521</v>
      </c>
      <c r="CR163" s="52">
        <v>13.2231404958678</v>
      </c>
      <c r="CS163" s="52">
        <v>17.266391184573</v>
      </c>
      <c r="CT163" s="52">
        <v>15.1098901098901</v>
      </c>
      <c r="CU163" s="52">
        <v>18.7472527472527</v>
      </c>
      <c r="CV163" s="52">
        <v>15.6164383561644</v>
      </c>
      <c r="CW163" s="52">
        <v>22.0309589041096</v>
      </c>
      <c r="CX163" s="52">
        <v>15.6164383561644</v>
      </c>
      <c r="CY163" s="52">
        <v>21.5495890410959</v>
      </c>
      <c r="CZ163" s="52">
        <v>15.8904109589041</v>
      </c>
      <c r="DA163" s="52">
        <v>32.3690410958904</v>
      </c>
      <c r="DB163" s="52">
        <v>19.205298013245</v>
      </c>
      <c r="DC163" s="52">
        <v>27.4685430463576</v>
      </c>
      <c r="DD163" s="52">
        <v>14.7945205479452</v>
      </c>
      <c r="DE163" s="52">
        <v>21.3852054794521</v>
      </c>
      <c r="DF163" s="52">
        <v>20.2739726027397</v>
      </c>
      <c r="DG163" s="52">
        <v>25.9934246575342</v>
      </c>
      <c r="DH163" s="52">
        <v>15.0684931506849</v>
      </c>
      <c r="DI163" s="52">
        <v>21.4221917808219</v>
      </c>
      <c r="DJ163" s="52">
        <v>14.9584487534626</v>
      </c>
      <c r="DK163" s="52">
        <v>15.717728531856</v>
      </c>
      <c r="DL163" s="52">
        <v>21.0958904109589</v>
      </c>
      <c r="DM163" s="52">
        <v>23.0772602739726</v>
      </c>
      <c r="DN163" s="32"/>
      <c r="DO163" s="52">
        <f>SUM(SUM(B163,D163,F163,H163,J163,L163,N163,P163,R163,T163,V163,X163,Z163,AB163,AD163,AF163,AH163,AJ163,AL163,AN163,AP163,AR163,AT163,AV163,AX163,AZ163,BB163,BD163,BF163,BH163),BJ163,BL163,BN163,BP163,BR163,BT163,BV163,BX163,BZ163,CB163,CD163,CF163,CH163,CJ163,CL163,CN163,CP163,CR163,CT163,CV163,CX163,CZ163,DB163,DD163,DF163,DH163,DJ163,DL163)/58</f>
        <v>17.9617521204562</v>
      </c>
      <c r="DP163" s="52">
        <f>SUM(SUM(C163,E163,G163,I163,K163,M163,O163,Q163,S163,U163,W163,Y163,AA163,AC163,AE163,AG163,AI163,AK163,AM163,AO163,AQ163,AS163,AU163,AW163,AY163,BA163,BC163,BE163,BG163,BI163),BK163,BM163,BO163,BQ163,BS163,BU163,BW163,BY163,CA163,CC163,CE163,CG163,CI163,CK163,CM163,CO163,CQ163,CS163,CU163,CW163,CY163,DA163,DC163,DE163,DG163,DI163,DK163,DM163)/58</f>
        <v>24.4743758455046</v>
      </c>
      <c r="DQ163" s="69"/>
    </row>
    <row r="164" ht="20.35" customHeight="1">
      <c r="A164" s="71">
        <v>1944</v>
      </c>
      <c r="B164" s="65">
        <v>18.0327868852459</v>
      </c>
      <c r="C164" s="52">
        <v>21.4964480874317</v>
      </c>
      <c r="D164" s="52">
        <v>18.6968838526912</v>
      </c>
      <c r="E164" s="52">
        <v>19.6614730878187</v>
      </c>
      <c r="F164" s="52">
        <v>15.6424581005587</v>
      </c>
      <c r="G164" s="52">
        <v>28.9703910614525</v>
      </c>
      <c r="H164" s="52">
        <v>21.7391304347826</v>
      </c>
      <c r="I164" s="52">
        <v>21.517701863354</v>
      </c>
      <c r="J164" s="52">
        <v>13.6111111111111</v>
      </c>
      <c r="K164" s="52">
        <v>30.0633333333333</v>
      </c>
      <c r="L164" s="52">
        <v>20.7650273224044</v>
      </c>
      <c r="M164" s="52">
        <v>27.7775956284153</v>
      </c>
      <c r="N164" s="52">
        <v>19.5530726256983</v>
      </c>
      <c r="O164" s="52">
        <v>21.1265363128492</v>
      </c>
      <c r="P164" s="52">
        <v>18.8524590163934</v>
      </c>
      <c r="Q164" s="52">
        <v>31.7090163934426</v>
      </c>
      <c r="R164" s="52">
        <v>19.1780821917808</v>
      </c>
      <c r="S164" s="52">
        <v>26.4553424657534</v>
      </c>
      <c r="T164" s="52">
        <v>12.6027397260274</v>
      </c>
      <c r="U164" s="52">
        <v>31.6358904109589</v>
      </c>
      <c r="V164" s="52">
        <v>15.8469945355191</v>
      </c>
      <c r="W164" s="52">
        <v>28.6166666666667</v>
      </c>
      <c r="X164" s="52">
        <v>18.8524590163934</v>
      </c>
      <c r="Y164" s="52">
        <v>19.5505464480874</v>
      </c>
      <c r="Z164" s="52">
        <v>18.6813186813187</v>
      </c>
      <c r="AA164" s="52">
        <v>23.3057692307692</v>
      </c>
      <c r="AB164" s="52">
        <v>19.2200557103064</v>
      </c>
      <c r="AC164" s="52">
        <v>16.3454038997214</v>
      </c>
      <c r="AD164" s="52">
        <v>14.5604395604396</v>
      </c>
      <c r="AE164" s="52">
        <v>27.6428571428571</v>
      </c>
      <c r="AF164" s="52">
        <v>12.707182320442</v>
      </c>
      <c r="AG164" s="52">
        <v>28.010773480663</v>
      </c>
      <c r="AH164" s="52">
        <v>22.2222222222222</v>
      </c>
      <c r="AI164" s="52">
        <v>29.6872053872054</v>
      </c>
      <c r="AJ164" s="52">
        <v>15.9779614325069</v>
      </c>
      <c r="AK164" s="52">
        <v>25.4129476584022</v>
      </c>
      <c r="AL164" s="52">
        <v>20.0589970501475</v>
      </c>
      <c r="AM164" s="52">
        <v>30.7855457227139</v>
      </c>
      <c r="AN164" s="52">
        <v>17.0798898071625</v>
      </c>
      <c r="AO164" s="52">
        <v>22.7889807162534</v>
      </c>
      <c r="AP164" s="52">
        <v>16.120218579235</v>
      </c>
      <c r="AQ164" s="52">
        <v>16.9166666666667</v>
      </c>
      <c r="AR164" s="52">
        <v>20</v>
      </c>
      <c r="AS164" s="52">
        <v>21.0556164383562</v>
      </c>
      <c r="AT164" s="52">
        <v>15.0684931506849</v>
      </c>
      <c r="AU164" s="52">
        <v>17.3238356164384</v>
      </c>
      <c r="AV164" s="52">
        <v>18.5792349726776</v>
      </c>
      <c r="AW164" s="52">
        <v>28.0781420765027</v>
      </c>
      <c r="AX164" s="52">
        <v>20.1101928374656</v>
      </c>
      <c r="AY164" s="52">
        <v>31.9942148760331</v>
      </c>
      <c r="AZ164" s="52">
        <v>13.8983050847458</v>
      </c>
      <c r="BA164" s="52">
        <v>24.4976271186441</v>
      </c>
      <c r="BB164" s="52">
        <v>17.2131147540984</v>
      </c>
      <c r="BC164" s="52">
        <v>31.8877049180328</v>
      </c>
      <c r="BD164" s="52">
        <v>16.6666666666667</v>
      </c>
      <c r="BE164" s="52">
        <v>23.7125683060109</v>
      </c>
      <c r="BF164" s="52">
        <v>21.3698630136986</v>
      </c>
      <c r="BG164" s="52">
        <v>25.3515068493151</v>
      </c>
      <c r="BH164" s="52">
        <v>18.3060109289617</v>
      </c>
      <c r="BI164" s="52">
        <v>21.8245901639344</v>
      </c>
      <c r="BJ164" s="52">
        <v>17.3770491803279</v>
      </c>
      <c r="BK164" s="52">
        <v>22.496393442623</v>
      </c>
      <c r="BL164" s="52">
        <v>18.6813186813187</v>
      </c>
      <c r="BM164" s="52">
        <v>16.914010989011</v>
      </c>
      <c r="BN164" s="52">
        <v>15.0684931506849</v>
      </c>
      <c r="BO164" s="52">
        <v>31.4419178082192</v>
      </c>
      <c r="BP164" s="52">
        <v>24.0437158469945</v>
      </c>
      <c r="BQ164" s="52">
        <v>15.5472677595628</v>
      </c>
      <c r="BR164" s="52">
        <v>21.0084033613445</v>
      </c>
      <c r="BS164" s="52">
        <v>25.1436974789916</v>
      </c>
      <c r="BT164" s="52">
        <v>14.1666666666667</v>
      </c>
      <c r="BU164" s="52">
        <v>36.0972222222222</v>
      </c>
      <c r="BV164" s="52">
        <v>16.3934426229508</v>
      </c>
      <c r="BW164" s="52">
        <v>27.6953551912568</v>
      </c>
      <c r="BX164" s="52">
        <v>14.207650273224</v>
      </c>
      <c r="BY164" s="52">
        <v>19.1344262295082</v>
      </c>
      <c r="BZ164" s="52">
        <v>12.1883656509695</v>
      </c>
      <c r="CA164" s="52">
        <v>24.3504155124654</v>
      </c>
      <c r="CB164" s="52">
        <v>18.5064935064935</v>
      </c>
      <c r="CC164" s="52">
        <v>27.2243506493506</v>
      </c>
      <c r="CD164" s="52">
        <v>20.2185792349727</v>
      </c>
      <c r="CE164" s="52">
        <v>19.9122950819672</v>
      </c>
      <c r="CF164" s="52">
        <v>21.8232044198895</v>
      </c>
      <c r="CG164" s="52">
        <v>32.6135359116022</v>
      </c>
      <c r="CH164" s="52">
        <v>25.068870523416</v>
      </c>
      <c r="CI164" s="52">
        <v>32.1148760330579</v>
      </c>
      <c r="CJ164" s="52">
        <v>15.8469945355191</v>
      </c>
      <c r="CK164" s="52">
        <v>24.274043715847</v>
      </c>
      <c r="CL164" s="52">
        <v>20.2185792349727</v>
      </c>
      <c r="CM164" s="52">
        <v>19.55</v>
      </c>
      <c r="CN164" s="52">
        <v>23.013698630137</v>
      </c>
      <c r="CO164" s="52">
        <v>22.6367123287671</v>
      </c>
      <c r="CP164" s="52">
        <v>20.2185792349727</v>
      </c>
      <c r="CQ164" s="52">
        <v>32.8426229508197</v>
      </c>
      <c r="CR164" s="52">
        <v>21.5083798882682</v>
      </c>
      <c r="CS164" s="52">
        <v>18.1871508379888</v>
      </c>
      <c r="CT164" s="52">
        <v>12.2950819672131</v>
      </c>
      <c r="CU164" s="52">
        <v>19.605737704918</v>
      </c>
      <c r="CV164" s="52">
        <v>16.6666666666667</v>
      </c>
      <c r="CW164" s="52">
        <v>22.8043715846995</v>
      </c>
      <c r="CX164" s="52">
        <v>15.3005464480874</v>
      </c>
      <c r="CY164" s="52">
        <v>22.5754098360656</v>
      </c>
      <c r="CZ164" s="52">
        <v>20.4918032786885</v>
      </c>
      <c r="DA164" s="52">
        <v>31.196174863388</v>
      </c>
      <c r="DB164" s="52">
        <v>17.1929824561404</v>
      </c>
      <c r="DC164" s="52">
        <v>26.9628070175439</v>
      </c>
      <c r="DD164" s="52">
        <v>17.7595628415301</v>
      </c>
      <c r="DE164" s="52">
        <v>22.6021857923497</v>
      </c>
      <c r="DF164" s="52">
        <v>16.1643835616438</v>
      </c>
      <c r="DG164" s="52">
        <v>27.2808219178082</v>
      </c>
      <c r="DH164" s="52">
        <v>14.2465753424658</v>
      </c>
      <c r="DI164" s="52">
        <v>22.7701369863014</v>
      </c>
      <c r="DJ164" s="52">
        <v>17.4033149171271</v>
      </c>
      <c r="DK164" s="52">
        <v>16.2408839779006</v>
      </c>
      <c r="DL164" s="52">
        <v>20.2185792349727</v>
      </c>
      <c r="DM164" s="52">
        <v>23.3281420765027</v>
      </c>
      <c r="DN164" s="32"/>
      <c r="DO164" s="52">
        <f>SUM(SUM(B164,D164,F164,H164,J164,L164,N164,P164,R164,T164,V164,X164,Z164,AB164,AD164,AF164,AH164,AJ164,AL164,AN164,AP164,AR164,AT164,AV164,AX164,AZ164,BB164,BD164,BF164,BH164),BJ164,BL164,BN164,BP164,BR164,BT164,BV164,BX164,BZ164,CB164,CD164,CF164,CH164,CJ164,CL164,CN164,CP164,CR164,CT164,CV164,CX164,CZ164,DB164,DD164,DF164,DH164,DJ164,DL164)/58</f>
        <v>17.9053681542939</v>
      </c>
      <c r="DP164" s="52">
        <f>SUM(SUM(C164,E164,G164,I164,K164,M164,O164,Q164,S164,U164,W164,Y164,AA164,AC164,AE164,AG164,AI164,AK164,AM164,AO164,AQ164,AS164,AU164,AW164,AY164,BA164,BC164,BE164,BG164,BI164),BK164,BM164,BO164,BQ164,BS164,BU164,BW164,BY164,CA164,CC164,CE164,CG164,CI164,CK164,CM164,CO164,CQ164,CS164,CU164,CW164,CY164,DA164,DC164,DE164,DG164,DI164,DK164,DM164)/58</f>
        <v>24.8059631711866</v>
      </c>
      <c r="DQ164" s="69"/>
    </row>
    <row r="165" ht="20.35" customHeight="1">
      <c r="A165" s="71">
        <v>1945</v>
      </c>
      <c r="B165" s="65">
        <v>21.3698630136986</v>
      </c>
      <c r="C165" s="52">
        <v>21.2693150684932</v>
      </c>
      <c r="D165" s="52">
        <v>23.1404958677686</v>
      </c>
      <c r="E165" s="52">
        <v>19.8325068870523</v>
      </c>
      <c r="F165" s="52">
        <v>15.2354570637119</v>
      </c>
      <c r="G165" s="52">
        <v>28.2518005540166</v>
      </c>
      <c r="H165" s="52">
        <v>22.9411764705882</v>
      </c>
      <c r="I165" s="52">
        <v>20.2670588235294</v>
      </c>
      <c r="J165" s="52">
        <v>14.6814404432133</v>
      </c>
      <c r="K165" s="52">
        <v>30.7869806094183</v>
      </c>
      <c r="L165" s="52">
        <v>19.4444444444444</v>
      </c>
      <c r="M165" s="52">
        <v>27.1352777777778</v>
      </c>
      <c r="N165" s="52">
        <v>18.1318681318681</v>
      </c>
      <c r="O165" s="52">
        <v>21.0013736263736</v>
      </c>
      <c r="P165" s="52">
        <v>19.0082644628099</v>
      </c>
      <c r="Q165" s="52">
        <v>31.9275482093664</v>
      </c>
      <c r="R165" s="52">
        <v>17.6308539944904</v>
      </c>
      <c r="S165" s="52">
        <v>26.9953168044077</v>
      </c>
      <c r="T165" s="52">
        <v>17.8571428571429</v>
      </c>
      <c r="U165" s="52">
        <v>32.0590659340659</v>
      </c>
      <c r="V165" s="52">
        <v>16.986301369863</v>
      </c>
      <c r="W165" s="52">
        <v>29.0750684931507</v>
      </c>
      <c r="X165" s="52">
        <v>20.0549450549451</v>
      </c>
      <c r="Y165" s="52">
        <v>19.5450549450549</v>
      </c>
      <c r="Z165" s="52">
        <v>17.7966101694915</v>
      </c>
      <c r="AA165" s="52">
        <v>23.4827683615819</v>
      </c>
      <c r="AB165" s="52">
        <v>22.0994475138122</v>
      </c>
      <c r="AC165" s="52">
        <v>16.1806629834254</v>
      </c>
      <c r="AD165" s="52">
        <v>18.4065934065934</v>
      </c>
      <c r="AE165" s="52">
        <v>27.8208791208791</v>
      </c>
      <c r="AF165" s="52">
        <v>14.010989010989</v>
      </c>
      <c r="AG165" s="52">
        <v>27.9302197802198</v>
      </c>
      <c r="AH165" s="52">
        <v>13.2</v>
      </c>
      <c r="AI165" s="52">
        <v>29.7176</v>
      </c>
      <c r="AJ165" s="52">
        <v>21.5083798882682</v>
      </c>
      <c r="AK165" s="52">
        <v>24.9550279329609</v>
      </c>
      <c r="AL165" s="52">
        <v>17.4515235457064</v>
      </c>
      <c r="AM165" s="52">
        <v>31.2520775623269</v>
      </c>
      <c r="AN165" s="52">
        <v>16.2087912087912</v>
      </c>
      <c r="AO165" s="52">
        <v>22.6148351648352</v>
      </c>
      <c r="AP165" s="52">
        <v>23.013698630137</v>
      </c>
      <c r="AQ165" s="52">
        <v>16.8671232876712</v>
      </c>
      <c r="AR165" s="52">
        <v>18.3561643835616</v>
      </c>
      <c r="AS165" s="52">
        <v>21.407397260274</v>
      </c>
      <c r="AT165" s="52">
        <v>19.4520547945205</v>
      </c>
      <c r="AU165" s="52">
        <v>17.0071232876712</v>
      </c>
      <c r="AV165" s="52">
        <v>20.2739726027397</v>
      </c>
      <c r="AW165" s="52">
        <v>28.3284931506849</v>
      </c>
      <c r="AX165" s="52">
        <v>17.8571428571429</v>
      </c>
      <c r="AY165" s="52">
        <v>32.4508241758242</v>
      </c>
      <c r="AZ165" s="52">
        <v>18.7675070028011</v>
      </c>
      <c r="BA165" s="52">
        <v>25.0341736694678</v>
      </c>
      <c r="BB165" s="52">
        <v>17.0798898071625</v>
      </c>
      <c r="BC165" s="52">
        <v>32.6559228650138</v>
      </c>
      <c r="BD165" s="52">
        <v>19.774011299435</v>
      </c>
      <c r="BE165" s="52">
        <v>23.5485875706215</v>
      </c>
      <c r="BF165" s="52">
        <v>18.1818181818182</v>
      </c>
      <c r="BG165" s="52">
        <v>25.1683195592287</v>
      </c>
      <c r="BH165" s="52">
        <v>20.6043956043956</v>
      </c>
      <c r="BI165" s="52">
        <v>21.5019230769231</v>
      </c>
      <c r="BJ165" s="52">
        <v>16.4983164983165</v>
      </c>
      <c r="BK165" s="52">
        <v>22.0138047138047</v>
      </c>
      <c r="BL165" s="52">
        <v>16.4835164835165</v>
      </c>
      <c r="BM165" s="52">
        <v>16.810989010989</v>
      </c>
      <c r="BN165" s="52">
        <v>16.7123287671233</v>
      </c>
      <c r="BO165" s="52">
        <v>31.6753424657534</v>
      </c>
      <c r="BP165" s="52">
        <v>19.5054945054945</v>
      </c>
      <c r="BQ165" s="52">
        <v>15.2021978021978</v>
      </c>
      <c r="BR165" s="52">
        <v>24.7933884297521</v>
      </c>
      <c r="BS165" s="52">
        <v>25.5449035812672</v>
      </c>
      <c r="BT165" s="52">
        <v>19.1780821917808</v>
      </c>
      <c r="BU165" s="52">
        <v>35.3528767123288</v>
      </c>
      <c r="BV165" s="52">
        <v>14.2465753424658</v>
      </c>
      <c r="BW165" s="52">
        <v>27.0397260273973</v>
      </c>
      <c r="BX165" s="52">
        <v>17.2602739726027</v>
      </c>
      <c r="BY165" s="52">
        <v>18.6482191780822</v>
      </c>
      <c r="BZ165" s="52">
        <v>18.7845303867403</v>
      </c>
      <c r="CA165" s="52">
        <v>24.0812154696133</v>
      </c>
      <c r="CB165" s="52">
        <v>14.4117647058824</v>
      </c>
      <c r="CC165" s="52">
        <v>26.8644117647059</v>
      </c>
      <c r="CD165" s="52">
        <v>20.4419889502762</v>
      </c>
      <c r="CE165" s="52">
        <v>19.4306629834254</v>
      </c>
      <c r="CF165" s="52">
        <v>20.6611570247934</v>
      </c>
      <c r="CG165" s="52">
        <v>33.2517906336088</v>
      </c>
      <c r="CH165" s="52">
        <v>31.7991631799163</v>
      </c>
      <c r="CI165" s="52">
        <v>33.8138075313808</v>
      </c>
      <c r="CJ165" s="52">
        <v>13.972602739726</v>
      </c>
      <c r="CK165" s="52">
        <v>24.2920547945205</v>
      </c>
      <c r="CL165" s="52">
        <v>18.0821917808219</v>
      </c>
      <c r="CM165" s="52">
        <v>19.5408219178082</v>
      </c>
      <c r="CN165" s="52">
        <v>16.1643835616438</v>
      </c>
      <c r="CO165" s="52">
        <v>22.9528767123288</v>
      </c>
      <c r="CP165" s="52">
        <v>21.6438356164384</v>
      </c>
      <c r="CQ165" s="52">
        <v>33.3424657534247</v>
      </c>
      <c r="CR165" s="52">
        <v>19.1135734072022</v>
      </c>
      <c r="CS165" s="52">
        <v>17.6304709141274</v>
      </c>
      <c r="CT165" s="52">
        <v>14.0495867768595</v>
      </c>
      <c r="CU165" s="52">
        <v>19.1363636363636</v>
      </c>
      <c r="CV165" s="52">
        <v>16.1643835616438</v>
      </c>
      <c r="CW165" s="52">
        <v>22.2506849315068</v>
      </c>
      <c r="CX165" s="52">
        <v>15.6164383561644</v>
      </c>
      <c r="CY165" s="52">
        <v>22.4178082191781</v>
      </c>
      <c r="CZ165" s="52">
        <v>17.8082191780822</v>
      </c>
      <c r="DA165" s="52">
        <v>31.6504109589041</v>
      </c>
      <c r="DB165" s="52">
        <v>18.2410423452769</v>
      </c>
      <c r="DC165" s="52">
        <v>27.0097719869707</v>
      </c>
      <c r="DD165" s="52">
        <v>15.8904109589041</v>
      </c>
      <c r="DE165" s="52">
        <v>22.258904109589</v>
      </c>
      <c r="DF165" s="52">
        <v>16.3888888888889</v>
      </c>
      <c r="DG165" s="52">
        <v>26.7986111111111</v>
      </c>
      <c r="DH165" s="52">
        <v>13.5359116022099</v>
      </c>
      <c r="DI165" s="52">
        <v>22.3906077348066</v>
      </c>
      <c r="DJ165" s="52">
        <v>19.1780821917808</v>
      </c>
      <c r="DK165" s="52">
        <v>15.9553424657534</v>
      </c>
      <c r="DL165" s="52">
        <v>20.0549450549451</v>
      </c>
      <c r="DM165" s="52">
        <v>23.8873626373626</v>
      </c>
      <c r="DN165" s="32"/>
      <c r="DO165" s="52">
        <f>SUM(SUM(B165,D165,F165,H165,J165,L165,N165,P165,R165,T165,V165,X165,Z165,AB165,AD165,AF165,AH165,AJ165,AL165,AN165,AP165,AR165,AT165,AV165,AX165,AZ165,BB165,BD165,BF165,BH165),BJ165,BL165,BN165,BP165,BR165,BT165,BV165,BX165,BZ165,CB165,CD165,CF165,CH165,CJ165,CL165,CN165,CP165,CR165,CT165,CV165,CX165,CZ165,DB165,DD165,DF165,DH165,DJ165,DL165)/58</f>
        <v>18.4001089576062</v>
      </c>
      <c r="DP165" s="52">
        <f>SUM(SUM(C165,E165,G165,I165,K165,M165,O165,Q165,S165,U165,W165,Y165,AA165,AC165,AE165,AG165,AI165,AK165,AM165,AO165,AQ165,AS165,AU165,AW165,AY165,BA165,BC165,BE165,BG165,BI165),BK165,BM165,BO165,BQ165,BS165,BU165,BW165,BY165,CA165,CC165,CE165,CG165,CI165,CK165,CM165,CO165,CQ165,CS165,CU165,CW165,CY165,DA165,DC165,DE165,DG165,DI165,DK165,DM165)/58</f>
        <v>24.7812902120798</v>
      </c>
      <c r="DQ165" s="69"/>
    </row>
    <row r="166" ht="20.35" customHeight="1">
      <c r="A166" s="71">
        <v>1946</v>
      </c>
      <c r="B166" s="65">
        <v>19.7260273972603</v>
      </c>
      <c r="C166" s="52">
        <v>20.7468493150685</v>
      </c>
      <c r="D166" s="52">
        <v>24.0896358543417</v>
      </c>
      <c r="E166" s="52">
        <v>19.553781512605</v>
      </c>
      <c r="F166" s="52">
        <v>13.7640449438202</v>
      </c>
      <c r="G166" s="52">
        <v>28.2609550561798</v>
      </c>
      <c r="H166" s="52">
        <v>21.4501510574018</v>
      </c>
      <c r="I166" s="52">
        <v>19.9027190332326</v>
      </c>
      <c r="J166" s="52">
        <v>15.9340659340659</v>
      </c>
      <c r="K166" s="52">
        <v>30.4129120879121</v>
      </c>
      <c r="L166" s="52">
        <v>18.6301369863014</v>
      </c>
      <c r="M166" s="52">
        <v>27.3942465753425</v>
      </c>
      <c r="N166" s="52">
        <v>18.4065934065934</v>
      </c>
      <c r="O166" s="52">
        <v>20.9489010989011</v>
      </c>
      <c r="P166" s="52">
        <v>15.2354570637119</v>
      </c>
      <c r="Q166" s="52">
        <v>31.6975069252078</v>
      </c>
      <c r="R166" s="52">
        <v>17.5487465181058</v>
      </c>
      <c r="S166" s="52">
        <v>27.8200557103064</v>
      </c>
      <c r="T166" s="52">
        <v>17.8082191780822</v>
      </c>
      <c r="U166" s="52">
        <v>32.1194520547945</v>
      </c>
      <c r="V166" s="52">
        <v>15.6164383561644</v>
      </c>
      <c r="W166" s="52">
        <v>29.2241095890411</v>
      </c>
      <c r="X166" s="52">
        <v>21.6438356164384</v>
      </c>
      <c r="Y166" s="52">
        <v>18.9769863013699</v>
      </c>
      <c r="Z166" s="52">
        <v>18.005540166205</v>
      </c>
      <c r="AA166" s="52">
        <v>23.7108033240997</v>
      </c>
      <c r="AB166" s="52">
        <v>23.1404958677686</v>
      </c>
      <c r="AC166" s="52">
        <v>15.5217630853994</v>
      </c>
      <c r="AD166" s="52">
        <v>16.0220994475138</v>
      </c>
      <c r="AE166" s="52">
        <v>26.8809392265193</v>
      </c>
      <c r="AF166" s="52">
        <v>19.4444444444444</v>
      </c>
      <c r="AG166" s="52">
        <v>28.4772222222222</v>
      </c>
      <c r="AH166" s="52">
        <v>16.988416988417</v>
      </c>
      <c r="AI166" s="52">
        <v>30.0972972972973</v>
      </c>
      <c r="AJ166" s="52">
        <v>24.3016759776536</v>
      </c>
      <c r="AK166" s="52">
        <v>25.1893854748603</v>
      </c>
      <c r="AL166" s="52">
        <v>14.84375</v>
      </c>
      <c r="AM166" s="52">
        <v>30.84140625</v>
      </c>
      <c r="AN166" s="52">
        <v>19.5592286501377</v>
      </c>
      <c r="AO166" s="52">
        <v>21.8608815426997</v>
      </c>
      <c r="AP166" s="52">
        <v>18.0821917808219</v>
      </c>
      <c r="AQ166" s="52">
        <v>16.5438356164384</v>
      </c>
      <c r="AR166" s="52">
        <v>18.1318681318681</v>
      </c>
      <c r="AS166" s="52">
        <v>20.9063186813187</v>
      </c>
      <c r="AT166" s="52">
        <v>16.9444444444444</v>
      </c>
      <c r="AU166" s="52">
        <v>17.1880555555556</v>
      </c>
      <c r="AV166" s="52">
        <v>20.8219178082192</v>
      </c>
      <c r="AW166" s="52">
        <v>28.9706849315068</v>
      </c>
      <c r="AX166" s="52">
        <v>27.6785714285714</v>
      </c>
      <c r="AY166" s="52">
        <v>32.5583333333333</v>
      </c>
      <c r="AZ166" s="52">
        <v>15.1515151515152</v>
      </c>
      <c r="BA166" s="52">
        <v>25.6393939393939</v>
      </c>
      <c r="BB166" s="52">
        <v>11.5273775216138</v>
      </c>
      <c r="BC166" s="52">
        <v>32.571181556196</v>
      </c>
      <c r="BD166" s="52">
        <v>20.6611570247934</v>
      </c>
      <c r="BE166" s="52">
        <v>23.9727272727273</v>
      </c>
      <c r="BF166" s="52">
        <v>15.1098901098901</v>
      </c>
      <c r="BG166" s="52">
        <v>24.817032967033</v>
      </c>
      <c r="BH166" s="52">
        <v>20.0549450549451</v>
      </c>
      <c r="BI166" s="52">
        <v>21.1206043956044</v>
      </c>
      <c r="BJ166" s="52">
        <v>17.7049180327869</v>
      </c>
      <c r="BK166" s="52">
        <v>21.44</v>
      </c>
      <c r="BL166" s="52">
        <v>19.2307692307692</v>
      </c>
      <c r="BM166" s="52">
        <v>16.2521978021978</v>
      </c>
      <c r="BN166" s="52">
        <v>11.7808219178082</v>
      </c>
      <c r="BO166" s="52">
        <v>32.0805479452055</v>
      </c>
      <c r="BP166" s="52">
        <v>22.1606648199446</v>
      </c>
      <c r="BQ166" s="52">
        <v>15.0581717451524</v>
      </c>
      <c r="BR166" s="52">
        <v>23.6467236467236</v>
      </c>
      <c r="BS166" s="52">
        <v>26.1347578347578</v>
      </c>
      <c r="BT166" s="52">
        <v>21.0958904109589</v>
      </c>
      <c r="BU166" s="52">
        <v>34.5457534246575</v>
      </c>
      <c r="BV166" s="52">
        <v>14.7945205479452</v>
      </c>
      <c r="BW166" s="52">
        <v>27.0402739726027</v>
      </c>
      <c r="BX166" s="52">
        <v>17.2602739726027</v>
      </c>
      <c r="BY166" s="52">
        <v>18.2980821917808</v>
      </c>
      <c r="BZ166" s="52">
        <v>17.7631578947368</v>
      </c>
      <c r="CA166" s="52">
        <v>24.4470394736842</v>
      </c>
      <c r="CB166" s="52">
        <v>18.4873949579832</v>
      </c>
      <c r="CC166" s="52">
        <v>27.7106442577031</v>
      </c>
      <c r="CD166" s="52">
        <v>22.1917808219178</v>
      </c>
      <c r="CE166" s="52">
        <v>19.9276712328767</v>
      </c>
      <c r="CF166" s="52">
        <v>21.0826210826211</v>
      </c>
      <c r="CG166" s="52">
        <v>33.4831908831909</v>
      </c>
      <c r="CH166" s="52">
        <v>22.5988700564972</v>
      </c>
      <c r="CI166" s="52">
        <v>33.2516949152542</v>
      </c>
      <c r="CJ166" s="52">
        <v>12.6027397260274</v>
      </c>
      <c r="CK166" s="52">
        <v>23.5838356164384</v>
      </c>
      <c r="CL166" s="52">
        <v>19.1135734072022</v>
      </c>
      <c r="CM166" s="52">
        <v>19.2972299168975</v>
      </c>
      <c r="CN166" s="52">
        <v>17.2602739726027</v>
      </c>
      <c r="CO166" s="52">
        <v>22.9161643835616</v>
      </c>
      <c r="CP166" s="52">
        <v>21.9178082191781</v>
      </c>
      <c r="CQ166" s="52">
        <v>33.3367123287671</v>
      </c>
      <c r="CR166" s="52">
        <v>16.5289256198347</v>
      </c>
      <c r="CS166" s="52">
        <v>17.135261707989</v>
      </c>
      <c r="CT166" s="52">
        <v>16.4835164835165</v>
      </c>
      <c r="CU166" s="52">
        <v>19.0785714285714</v>
      </c>
      <c r="CV166" s="52">
        <v>15.6164383561644</v>
      </c>
      <c r="CW166" s="52">
        <v>21.9052054794521</v>
      </c>
      <c r="CX166" s="52">
        <v>17.5342465753425</v>
      </c>
      <c r="CY166" s="52">
        <v>22.8446575342466</v>
      </c>
      <c r="CZ166" s="52">
        <v>19.5054945054945</v>
      </c>
      <c r="DA166" s="52">
        <v>31.0516483516484</v>
      </c>
      <c r="DB166" s="52">
        <v>18.3279742765273</v>
      </c>
      <c r="DC166" s="52">
        <v>27.4733118971061</v>
      </c>
      <c r="DD166" s="52">
        <v>15.8904109589041</v>
      </c>
      <c r="DE166" s="52">
        <v>21.9304109589041</v>
      </c>
      <c r="DF166" s="52">
        <v>14.4444444444444</v>
      </c>
      <c r="DG166" s="52">
        <v>27.1225</v>
      </c>
      <c r="DH166" s="52">
        <v>17.3076923076923</v>
      </c>
      <c r="DI166" s="52">
        <v>21.953021978022</v>
      </c>
      <c r="DJ166" s="52">
        <v>19.4520547945205</v>
      </c>
      <c r="DK166" s="52">
        <v>15.6265753424658</v>
      </c>
      <c r="DL166" s="52">
        <v>19.8895027624309</v>
      </c>
      <c r="DM166" s="52">
        <v>24.3560773480663</v>
      </c>
      <c r="DN166" s="32"/>
      <c r="DO166" s="52">
        <f>SUM(SUM(B166,D166,F166,H166,J166,L166,N166,P166,R166,T166,V166,X166,Z166,AB166,AD166,AF166,AH166,AJ166,AL166,AN166,AP166,AR166,AT166,AV166,AX166,AZ166,BB166,BD166,BF166,BH166),BJ166,BL166,BN166,BP166,BR166,BT166,BV166,BX166,BZ166,CB166,CD166,CF166,CH166,CJ166,CL166,CN166,CP166,CR166,CT166,CV166,CX166,CZ166,DB166,DD166,DF166,DH166,DJ166,DL166)/58</f>
        <v>18.4137307950739</v>
      </c>
      <c r="DP166" s="52">
        <f>SUM(SUM(C166,E166,G166,I166,K166,M166,O166,Q166,S166,U166,W166,Y166,AA166,AC166,AE166,AG166,AI166,AK166,AM166,AO166,AQ166,AS166,AU166,AW166,AY166,BA166,BC166,BE166,BG166,BI166),BK166,BM166,BO166,BQ166,BS166,BU166,BW166,BY166,CA166,CC166,CE166,CG166,CI166,CK166,CM166,CO166,CQ166,CS166,CU166,CW166,CY166,DA166,DC166,DE166,DG166,DI166,DK166,DM166)/58</f>
        <v>24.7104750324718</v>
      </c>
      <c r="DQ166" s="69"/>
    </row>
    <row r="167" ht="20.35" customHeight="1">
      <c r="A167" s="71">
        <v>1947</v>
      </c>
      <c r="B167" s="65">
        <v>20.8219178082192</v>
      </c>
      <c r="C167" s="52">
        <v>21.3534246575342</v>
      </c>
      <c r="D167" s="52">
        <v>20.0549450549451</v>
      </c>
      <c r="E167" s="52">
        <v>19.4008241758242</v>
      </c>
      <c r="F167" s="52">
        <v>14.8876404494382</v>
      </c>
      <c r="G167" s="52">
        <v>28.4078651685393</v>
      </c>
      <c r="H167" s="52">
        <v>24.3801652892562</v>
      </c>
      <c r="I167" s="52">
        <v>19.0504132231405</v>
      </c>
      <c r="J167" s="52">
        <v>10.1369863013699</v>
      </c>
      <c r="K167" s="52">
        <v>30.26</v>
      </c>
      <c r="L167" s="52">
        <v>18.9041095890411</v>
      </c>
      <c r="M167" s="52">
        <v>26.0958904109589</v>
      </c>
      <c r="N167" s="52">
        <v>18.4065934065934</v>
      </c>
      <c r="O167" s="52">
        <v>20.8318681318681</v>
      </c>
      <c r="P167" s="52">
        <v>16.1111111111111</v>
      </c>
      <c r="Q167" s="52">
        <v>31.4338888888889</v>
      </c>
      <c r="R167" s="52">
        <v>19.7260273972603</v>
      </c>
      <c r="S167" s="52">
        <v>26.4693150684932</v>
      </c>
      <c r="T167" s="52">
        <v>15.6164383561644</v>
      </c>
      <c r="U167" s="52">
        <v>32.3386301369863</v>
      </c>
      <c r="V167" s="52">
        <v>19.4520547945205</v>
      </c>
      <c r="W167" s="52">
        <v>29.3104109589041</v>
      </c>
      <c r="X167" s="52">
        <v>22.2527472527473</v>
      </c>
      <c r="Y167" s="52">
        <v>19.0824175824176</v>
      </c>
      <c r="Z167" s="52">
        <v>16.6666666666667</v>
      </c>
      <c r="AA167" s="52">
        <v>23.5927777777778</v>
      </c>
      <c r="AB167" s="52">
        <v>18.3333333333333</v>
      </c>
      <c r="AC167" s="52">
        <v>16.8466666666667</v>
      </c>
      <c r="AD167" s="52">
        <v>19.5054945054945</v>
      </c>
      <c r="AE167" s="52">
        <v>26.8513736263736</v>
      </c>
      <c r="AF167" s="52">
        <v>19.8347107438017</v>
      </c>
      <c r="AG167" s="52">
        <v>26.5236914600551</v>
      </c>
      <c r="AH167" s="52">
        <v>16.1094224924012</v>
      </c>
      <c r="AI167" s="52">
        <v>29.8079027355623</v>
      </c>
      <c r="AJ167" s="52">
        <v>19.8347107438017</v>
      </c>
      <c r="AK167" s="52">
        <v>24.0939393939394</v>
      </c>
      <c r="AL167" s="52">
        <v>15.3846153846154</v>
      </c>
      <c r="AM167" s="52">
        <v>31.3337912087912</v>
      </c>
      <c r="AN167" s="52">
        <v>20.6611570247934</v>
      </c>
      <c r="AO167" s="52">
        <v>22.2162534435262</v>
      </c>
      <c r="AP167" s="52">
        <v>19.1666666666667</v>
      </c>
      <c r="AQ167" s="52">
        <v>17.2272222222222</v>
      </c>
      <c r="AR167" s="52">
        <v>17.8082191780822</v>
      </c>
      <c r="AS167" s="52">
        <v>20.4276712328767</v>
      </c>
      <c r="AT167" s="52">
        <v>18.6746987951807</v>
      </c>
      <c r="AU167" s="52">
        <v>17.635843373494</v>
      </c>
      <c r="AV167" s="52">
        <v>16.8508287292818</v>
      </c>
      <c r="AW167" s="52">
        <v>27.0961325966851</v>
      </c>
      <c r="AX167" s="52">
        <v>21.3698630136986</v>
      </c>
      <c r="AY167" s="52">
        <v>32.4180821917808</v>
      </c>
      <c r="AZ167" s="52">
        <v>13.1313131313131</v>
      </c>
      <c r="BA167" s="52">
        <v>24.4</v>
      </c>
      <c r="BB167" s="52">
        <v>17.2602739726027</v>
      </c>
      <c r="BC167" s="52">
        <v>32.8956164383562</v>
      </c>
      <c r="BD167" s="52">
        <v>20.3856749311295</v>
      </c>
      <c r="BE167" s="52">
        <v>22.6013774104683</v>
      </c>
      <c r="BF167" s="52">
        <v>17.9063360881543</v>
      </c>
      <c r="BG167" s="52">
        <v>24.4140495867769</v>
      </c>
      <c r="BH167" s="52">
        <v>17.5824175824176</v>
      </c>
      <c r="BI167" s="52">
        <v>21.0563186813187</v>
      </c>
      <c r="BJ167" s="52">
        <v>22.2950819672131</v>
      </c>
      <c r="BK167" s="52">
        <v>22.08</v>
      </c>
      <c r="BL167" s="52">
        <v>16.986301369863</v>
      </c>
      <c r="BM167" s="52">
        <v>17.3821917808219</v>
      </c>
      <c r="BN167" s="52">
        <v>10</v>
      </c>
      <c r="BO167" s="52">
        <v>31.1302777777778</v>
      </c>
      <c r="BP167" s="52">
        <v>23.2876712328767</v>
      </c>
      <c r="BQ167" s="52">
        <v>16.1254794520548</v>
      </c>
      <c r="BR167" s="52">
        <v>28.5714285714286</v>
      </c>
      <c r="BS167" s="52">
        <v>25.4801749271137</v>
      </c>
      <c r="BT167" s="52">
        <v>19.4520547945205</v>
      </c>
      <c r="BU167" s="52">
        <v>34.2624657534247</v>
      </c>
      <c r="BV167" s="52">
        <v>11.614730878187</v>
      </c>
      <c r="BW167" s="52">
        <v>27.4048158640227</v>
      </c>
      <c r="BX167" s="52">
        <v>18.0821917808219</v>
      </c>
      <c r="BY167" s="52">
        <v>19.3561643835616</v>
      </c>
      <c r="BZ167" s="52">
        <v>15.4269972451791</v>
      </c>
      <c r="CA167" s="52">
        <v>24.2396694214876</v>
      </c>
      <c r="CB167" s="52">
        <v>21.1111111111111</v>
      </c>
      <c r="CC167" s="52">
        <v>26.2613888888889</v>
      </c>
      <c r="CD167" s="52">
        <v>21.978021978022</v>
      </c>
      <c r="CE167" s="52">
        <v>19.9826923076923</v>
      </c>
      <c r="CF167" s="52">
        <v>18.7319884726225</v>
      </c>
      <c r="CG167" s="52">
        <v>33.1504322766571</v>
      </c>
      <c r="CH167" s="52">
        <v>21.606648199446</v>
      </c>
      <c r="CI167" s="52">
        <v>33.1418282548476</v>
      </c>
      <c r="CJ167" s="52">
        <v>20</v>
      </c>
      <c r="CK167" s="52">
        <v>23.7915068493151</v>
      </c>
      <c r="CL167" s="52">
        <v>18.1818181818182</v>
      </c>
      <c r="CM167" s="52">
        <v>19.8633608815427</v>
      </c>
      <c r="CN167" s="52">
        <v>22.1917808219178</v>
      </c>
      <c r="CO167" s="52">
        <v>22.652602739726</v>
      </c>
      <c r="CP167" s="52">
        <v>21.3296398891967</v>
      </c>
      <c r="CQ167" s="52">
        <v>33.2739612188366</v>
      </c>
      <c r="CR167" s="52">
        <v>19.5592286501377</v>
      </c>
      <c r="CS167" s="52">
        <v>18.0785123966942</v>
      </c>
      <c r="CT167" s="52">
        <v>19.0082644628099</v>
      </c>
      <c r="CU167" s="52">
        <v>19.7834710743802</v>
      </c>
      <c r="CV167" s="52">
        <v>15.1515151515152</v>
      </c>
      <c r="CW167" s="52">
        <v>22.6617079889807</v>
      </c>
      <c r="CX167" s="52">
        <v>17.2602739726027</v>
      </c>
      <c r="CY167" s="52">
        <v>22.498904109589</v>
      </c>
      <c r="CZ167" s="52">
        <v>16.4835164835165</v>
      </c>
      <c r="DA167" s="52">
        <v>31.7255494505495</v>
      </c>
      <c r="DB167" s="52">
        <v>23.4726688102894</v>
      </c>
      <c r="DC167" s="52">
        <v>26.7408360128617</v>
      </c>
      <c r="DD167" s="52">
        <v>17.2602739726027</v>
      </c>
      <c r="DE167" s="52">
        <v>21.6460273972603</v>
      </c>
      <c r="DF167" s="52">
        <v>18.3561643835616</v>
      </c>
      <c r="DG167" s="52">
        <v>25.1320547945205</v>
      </c>
      <c r="DH167" s="52">
        <v>16.986301369863</v>
      </c>
      <c r="DI167" s="52">
        <v>21.8895890410959</v>
      </c>
      <c r="DJ167" s="52">
        <v>16.8975069252078</v>
      </c>
      <c r="DK167" s="52">
        <v>16.4108033240997</v>
      </c>
      <c r="DL167" s="52">
        <v>20.4419889502762</v>
      </c>
      <c r="DM167" s="52">
        <v>23.4781767955801</v>
      </c>
      <c r="DN167" s="32"/>
      <c r="DO167" s="52">
        <f>SUM(SUM(B167,D167,F167,H167,J167,L167,N167,P167,R167,T167,V167,X167,Z167,AB167,AD167,AF167,AH167,AJ167,AL167,AN167,AP167,AR167,AT167,AV167,AX167,AZ167,BB167,BD167,BF167,BH167),BJ167,BL167,BN167,BP167,BR167,BT167,BV167,BX167,BZ167,CB167,CD167,CF167,CH167,CJ167,CL167,CN167,CP167,CR167,CT167,CV167,CX167,CZ167,DB167,DD167,DF167,DH167,DJ167,DL167)/58</f>
        <v>18.6024536107019</v>
      </c>
      <c r="DP167" s="52">
        <f>SUM(SUM(C167,E167,G167,I167,K167,M167,O167,Q167,S167,U167,W167,Y167,AA167,AC167,AE167,AG167,AI167,AK167,AM167,AO167,AQ167,AS167,AU167,AW167,AY167,BA167,BC167,BE167,BG167,BI167),BK167,BM167,BO167,BQ167,BS167,BU167,BW167,BY167,CA167,CC167,CE167,CG167,CI167,CK167,CM167,CO167,CQ167,CS167,CU167,CW167,CY167,DA167,DC167,DE167,DG167,DI167,DK167,DM167)/58</f>
        <v>24.5706604071312</v>
      </c>
      <c r="DQ167" s="69"/>
    </row>
    <row r="168" ht="20.35" customHeight="1">
      <c r="A168" s="71">
        <v>1948</v>
      </c>
      <c r="B168" s="65">
        <v>22.9508196721311</v>
      </c>
      <c r="C168" s="52">
        <v>20.8693989071038</v>
      </c>
      <c r="D168" s="52">
        <v>23.013698630137</v>
      </c>
      <c r="E168" s="52">
        <v>20.1317808219178</v>
      </c>
      <c r="F168" s="52">
        <v>15.6424581005587</v>
      </c>
      <c r="G168" s="52">
        <v>28.2687150837989</v>
      </c>
      <c r="H168" s="52"/>
      <c r="I168" s="52"/>
      <c r="J168" s="52">
        <v>12.8415300546448</v>
      </c>
      <c r="K168" s="52">
        <v>31.2786885245902</v>
      </c>
      <c r="L168" s="52">
        <v>16.9398907103825</v>
      </c>
      <c r="M168" s="52">
        <v>26.6483606557377</v>
      </c>
      <c r="N168" s="52">
        <v>21.7032967032967</v>
      </c>
      <c r="O168" s="52">
        <v>21.6980769230769</v>
      </c>
      <c r="P168" s="52">
        <v>19.3989071038251</v>
      </c>
      <c r="Q168" s="52">
        <v>31.4322404371585</v>
      </c>
      <c r="R168" s="52">
        <v>18.0327868852459</v>
      </c>
      <c r="S168" s="52">
        <v>26.757650273224</v>
      </c>
      <c r="T168" s="52">
        <v>16.4383561643836</v>
      </c>
      <c r="U168" s="52">
        <v>32.5235616438356</v>
      </c>
      <c r="V168" s="52">
        <v>15.3005464480874</v>
      </c>
      <c r="W168" s="52">
        <v>28.9300546448087</v>
      </c>
      <c r="X168" s="52">
        <v>24.3093922651934</v>
      </c>
      <c r="Y168" s="52">
        <v>19.5016574585635</v>
      </c>
      <c r="Z168" s="52">
        <v>18.941504178273</v>
      </c>
      <c r="AA168" s="52">
        <v>23.2206128133705</v>
      </c>
      <c r="AB168" s="52">
        <v>19.672131147541</v>
      </c>
      <c r="AC168" s="52">
        <v>16.0030054644809</v>
      </c>
      <c r="AD168" s="52">
        <v>17.032967032967</v>
      </c>
      <c r="AE168" s="52">
        <v>28.1423076923077</v>
      </c>
      <c r="AF168" s="52">
        <v>14.5604395604396</v>
      </c>
      <c r="AG168" s="52">
        <v>27.8898351648352</v>
      </c>
      <c r="AH168" s="52">
        <v>15.8904109589041</v>
      </c>
      <c r="AI168" s="52">
        <v>30.4797260273973</v>
      </c>
      <c r="AJ168" s="52">
        <v>21.0526315789474</v>
      </c>
      <c r="AK168" s="52">
        <v>24.6138504155125</v>
      </c>
      <c r="AL168" s="52">
        <v>18.4065934065934</v>
      </c>
      <c r="AM168" s="52">
        <v>31.2118131868132</v>
      </c>
      <c r="AN168" s="52">
        <v>14.3250688705234</v>
      </c>
      <c r="AO168" s="52">
        <v>22.1382920110193</v>
      </c>
      <c r="AP168" s="52">
        <v>18.1318681318681</v>
      </c>
      <c r="AQ168" s="52">
        <v>16.796978021978</v>
      </c>
      <c r="AR168" s="52">
        <v>20</v>
      </c>
      <c r="AS168" s="52">
        <v>21.2293150684932</v>
      </c>
      <c r="AT168" s="52">
        <v>23.4159779614325</v>
      </c>
      <c r="AU168" s="52">
        <v>17.5526170798898</v>
      </c>
      <c r="AV168" s="52">
        <v>21.5846994535519</v>
      </c>
      <c r="AW168" s="52">
        <v>27.8967213114754</v>
      </c>
      <c r="AX168" s="52">
        <v>22.4043715846995</v>
      </c>
      <c r="AY168" s="52">
        <v>32.6306010928962</v>
      </c>
      <c r="AZ168" s="52">
        <v>16.9491525423729</v>
      </c>
      <c r="BA168" s="52">
        <v>25.5853107344633</v>
      </c>
      <c r="BB168" s="52">
        <v>11.2021857923497</v>
      </c>
      <c r="BC168" s="52">
        <v>32.8710382513661</v>
      </c>
      <c r="BD168" s="52">
        <v>15.1260504201681</v>
      </c>
      <c r="BE168" s="52">
        <v>22.578431372549</v>
      </c>
      <c r="BF168" s="52">
        <v>21.4285714285714</v>
      </c>
      <c r="BG168" s="52">
        <v>24.7651098901099</v>
      </c>
      <c r="BH168" s="52">
        <v>22.8021978021978</v>
      </c>
      <c r="BI168" s="52">
        <v>22.2101648351648</v>
      </c>
      <c r="BJ168" s="52">
        <v>15.3094462540717</v>
      </c>
      <c r="BK168" s="52">
        <v>22.1205211726384</v>
      </c>
      <c r="BL168" s="52">
        <v>19.1256830601093</v>
      </c>
      <c r="BM168" s="52">
        <v>16.7046448087432</v>
      </c>
      <c r="BN168" s="52">
        <v>16.6204986149584</v>
      </c>
      <c r="BO168" s="52">
        <v>31.7590027700831</v>
      </c>
      <c r="BP168" s="52">
        <v>23.4972677595628</v>
      </c>
      <c r="BQ168" s="52">
        <v>15.5625683060109</v>
      </c>
      <c r="BR168" s="52">
        <v>22.7138643067847</v>
      </c>
      <c r="BS168" s="52">
        <v>25.6852507374631</v>
      </c>
      <c r="BT168" s="52">
        <v>20.3296703296703</v>
      </c>
      <c r="BU168" s="52">
        <v>35.0958791208791</v>
      </c>
      <c r="BV168" s="52">
        <v>12.568306010929</v>
      </c>
      <c r="BW168" s="52">
        <v>27.7612021857923</v>
      </c>
      <c r="BX168" s="52">
        <v>17.7595628415301</v>
      </c>
      <c r="BY168" s="52">
        <v>18.7368852459016</v>
      </c>
      <c r="BZ168" s="52">
        <v>20.2739726027397</v>
      </c>
      <c r="CA168" s="52">
        <v>23.8756164383562</v>
      </c>
      <c r="CB168" s="52">
        <v>16.2534435261708</v>
      </c>
      <c r="CC168" s="52">
        <v>26.696694214876</v>
      </c>
      <c r="CD168" s="52">
        <v>22.0670391061453</v>
      </c>
      <c r="CE168" s="52">
        <v>19.5631284916201</v>
      </c>
      <c r="CF168" s="52">
        <v>16.2241887905605</v>
      </c>
      <c r="CG168" s="52">
        <v>33.7734513274336</v>
      </c>
      <c r="CH168" s="52">
        <v>19.4520547945205</v>
      </c>
      <c r="CI168" s="52">
        <v>33.4775342465753</v>
      </c>
      <c r="CJ168" s="52">
        <v>21.8579234972678</v>
      </c>
      <c r="CK168" s="52">
        <v>24.5092896174863</v>
      </c>
      <c r="CL168" s="52">
        <v>17.1270718232044</v>
      </c>
      <c r="CM168" s="52">
        <v>19.5254143646409</v>
      </c>
      <c r="CN168" s="52">
        <v>18.8524590163934</v>
      </c>
      <c r="CO168" s="52">
        <v>22.5133879781421</v>
      </c>
      <c r="CP168" s="52">
        <v>18.956043956044</v>
      </c>
      <c r="CQ168" s="52">
        <v>33.5791208791209</v>
      </c>
      <c r="CR168" s="52">
        <v>17.6308539944904</v>
      </c>
      <c r="CS168" s="52">
        <v>17.5421487603306</v>
      </c>
      <c r="CT168" s="52">
        <v>20</v>
      </c>
      <c r="CU168" s="52">
        <v>19.2794520547945</v>
      </c>
      <c r="CV168" s="52">
        <v>20.7650273224044</v>
      </c>
      <c r="CW168" s="52">
        <v>22.4051912568306</v>
      </c>
      <c r="CX168" s="52">
        <v>20.1101928374656</v>
      </c>
      <c r="CY168" s="52">
        <v>22.2228650137741</v>
      </c>
      <c r="CZ168" s="52">
        <v>19.060773480663</v>
      </c>
      <c r="DA168" s="52">
        <v>31.853591160221</v>
      </c>
      <c r="DB168" s="52">
        <v>16.9381107491857</v>
      </c>
      <c r="DC168" s="52">
        <v>27.4465798045603</v>
      </c>
      <c r="DD168" s="52">
        <v>12.8415300546448</v>
      </c>
      <c r="DE168" s="52">
        <v>21.522131147541</v>
      </c>
      <c r="DF168" s="52">
        <v>12.6027397260274</v>
      </c>
      <c r="DG168" s="52">
        <v>25.9049315068493</v>
      </c>
      <c r="DH168" s="52">
        <v>12.0879120879121</v>
      </c>
      <c r="DI168" s="52">
        <v>23.018956043956</v>
      </c>
      <c r="DJ168" s="52">
        <v>15.1098901098901</v>
      </c>
      <c r="DK168" s="52">
        <v>15.9884615384615</v>
      </c>
      <c r="DL168" s="52">
        <v>18.732782369146</v>
      </c>
      <c r="DM168" s="52">
        <v>23.2396694214876</v>
      </c>
      <c r="DN168" s="32"/>
      <c r="DO168" s="52">
        <f>SUM(SUM(B168,D168,F168,H168,J168,L168,N168,P168,R168,T168,V168,X168,Z168,AB168,AD168,AF168,AH168,AJ168,AL168,AN168,AP168,AR168,AT168,AV168,AX168,AZ168,BB168,BD168,BF168,BH168),BJ168,BL168,BN168,BP168,BR168,BT168,BV168,BX168,BZ168,CB168,CD168,CF168,CH168,CJ168,CL168,CN168,CP168,CR168,CT168,CV168,CX168,CZ168,DB168,DD168,DF168,DH168,DJ168,DL168)/58</f>
        <v>18.3222248002067</v>
      </c>
      <c r="DP168" s="52">
        <f>SUM(SUM(C168,E168,G168,I168,K168,M168,O168,Q168,S168,U168,W168,Y168,AA168,AC168,AE168,AG168,AI168,AK168,AM168,AO168,AQ168,AS168,AU168,AW168,AY168,BA168,BC168,BE168,BG168,BI168),BK168,BM168,BO168,BQ168,BS168,BU168,BW168,BY168,CA168,CC168,CE168,CG168,CI168,CK168,CM168,CO168,CQ168,CS168,CU168,CW168,CY168,DA168,DC168,DE168,DG168,DI168,DK168,DM168)/58</f>
        <v>24.8634997442545</v>
      </c>
      <c r="DQ168" s="69"/>
    </row>
    <row r="169" ht="20.35" customHeight="1">
      <c r="A169" s="71">
        <v>1949</v>
      </c>
      <c r="B169" s="65">
        <v>19.7260273972603</v>
      </c>
      <c r="C169" s="52">
        <v>20.5827397260274</v>
      </c>
      <c r="D169" s="52">
        <v>21.9178082191781</v>
      </c>
      <c r="E169" s="52">
        <v>20.2578082191781</v>
      </c>
      <c r="F169" s="52">
        <v>17.0798898071625</v>
      </c>
      <c r="G169" s="52">
        <v>27.3556473829201</v>
      </c>
      <c r="H169" s="52"/>
      <c r="I169" s="52"/>
      <c r="J169" s="52">
        <v>11.5068493150685</v>
      </c>
      <c r="K169" s="52">
        <v>29.4684931506849</v>
      </c>
      <c r="L169" s="52">
        <v>19.1011235955056</v>
      </c>
      <c r="M169" s="52">
        <v>26.0733146067416</v>
      </c>
      <c r="N169" s="52">
        <v>20.2739726027397</v>
      </c>
      <c r="O169" s="52">
        <v>22.0438356164384</v>
      </c>
      <c r="P169" s="52">
        <v>17.5824175824176</v>
      </c>
      <c r="Q169" s="52">
        <v>31.1318681318681</v>
      </c>
      <c r="R169" s="52">
        <v>19.2837465564738</v>
      </c>
      <c r="S169" s="52">
        <v>26.5964187327824</v>
      </c>
      <c r="T169" s="52">
        <v>20</v>
      </c>
      <c r="U169" s="52">
        <v>31.5811428571429</v>
      </c>
      <c r="V169" s="52">
        <v>15.3424657534247</v>
      </c>
      <c r="W169" s="52">
        <v>28.5569863013699</v>
      </c>
      <c r="X169" s="52">
        <v>24.4505494505495</v>
      </c>
      <c r="Y169" s="52">
        <v>20.132967032967</v>
      </c>
      <c r="Z169" s="52">
        <v>17.8082191780822</v>
      </c>
      <c r="AA169" s="52">
        <v>23.046301369863</v>
      </c>
      <c r="AB169" s="52">
        <v>19.0082644628099</v>
      </c>
      <c r="AC169" s="52">
        <v>15.4589531680441</v>
      </c>
      <c r="AD169" s="52">
        <v>15.8904109589041</v>
      </c>
      <c r="AE169" s="52">
        <v>27.9802739726027</v>
      </c>
      <c r="AF169" s="52">
        <v>14.804469273743</v>
      </c>
      <c r="AG169" s="52">
        <v>26.7782122905028</v>
      </c>
      <c r="AH169" s="52">
        <v>19.1780821917808</v>
      </c>
      <c r="AI169" s="52">
        <v>29.3035616438356</v>
      </c>
      <c r="AJ169" s="52">
        <v>21.2121212121212</v>
      </c>
      <c r="AK169" s="52">
        <v>24.1465564738292</v>
      </c>
      <c r="AL169" s="52">
        <v>17.032967032967</v>
      </c>
      <c r="AM169" s="52">
        <v>30.681043956044</v>
      </c>
      <c r="AN169" s="52">
        <v>16.8044077134986</v>
      </c>
      <c r="AO169" s="52">
        <v>21.6245179063361</v>
      </c>
      <c r="AP169" s="52">
        <v>19.6132596685083</v>
      </c>
      <c r="AQ169" s="52">
        <v>16.6234806629834</v>
      </c>
      <c r="AR169" s="52">
        <v>16.2087912087912</v>
      </c>
      <c r="AS169" s="52">
        <v>21.3052197802198</v>
      </c>
      <c r="AT169" s="52">
        <v>18.6301369863014</v>
      </c>
      <c r="AU169" s="52">
        <v>17.2342465753425</v>
      </c>
      <c r="AV169" s="52">
        <v>17.032967032967</v>
      </c>
      <c r="AW169" s="52">
        <v>27.1664835164835</v>
      </c>
      <c r="AX169" s="52">
        <v>20.2216066481994</v>
      </c>
      <c r="AY169" s="52">
        <v>31.2573407202216</v>
      </c>
      <c r="AZ169" s="52">
        <v>19.9445983379501</v>
      </c>
      <c r="BA169" s="52">
        <v>26.1775623268698</v>
      </c>
      <c r="BB169" s="52">
        <v>14.010989010989</v>
      </c>
      <c r="BC169" s="52">
        <v>31.2453296703297</v>
      </c>
      <c r="BD169" s="52">
        <v>18.0790960451977</v>
      </c>
      <c r="BE169" s="52">
        <v>22.1607344632768</v>
      </c>
      <c r="BF169" s="52">
        <v>21.0958904109589</v>
      </c>
      <c r="BG169" s="52">
        <v>24.4797260273973</v>
      </c>
      <c r="BH169" s="52">
        <v>18.232044198895</v>
      </c>
      <c r="BI169" s="52">
        <v>22.1674033149171</v>
      </c>
      <c r="BJ169" s="52">
        <v>14.1791044776119</v>
      </c>
      <c r="BK169" s="52">
        <v>21.5279850746269</v>
      </c>
      <c r="BL169" s="52">
        <v>18.0821917808219</v>
      </c>
      <c r="BM169" s="52">
        <v>16.347397260274</v>
      </c>
      <c r="BN169" s="52">
        <v>15.041782729805</v>
      </c>
      <c r="BO169" s="52">
        <v>30.1618384401114</v>
      </c>
      <c r="BP169" s="52">
        <v>21.0526315789474</v>
      </c>
      <c r="BQ169" s="52">
        <v>15.208864265928</v>
      </c>
      <c r="BR169" s="52">
        <v>17.9271708683473</v>
      </c>
      <c r="BS169" s="52">
        <v>25.3378151260504</v>
      </c>
      <c r="BT169" s="52">
        <v>14.6005509641873</v>
      </c>
      <c r="BU169" s="52">
        <v>34.2118457300275</v>
      </c>
      <c r="BV169" s="52">
        <v>19.1780821917808</v>
      </c>
      <c r="BW169" s="52">
        <v>26.6</v>
      </c>
      <c r="BX169" s="52">
        <v>15.3424657534247</v>
      </c>
      <c r="BY169" s="52">
        <v>17.8145205479452</v>
      </c>
      <c r="BZ169" s="52">
        <v>17.032967032967</v>
      </c>
      <c r="CA169" s="52">
        <v>23.0239010989011</v>
      </c>
      <c r="CB169" s="52">
        <v>17.6795580110497</v>
      </c>
      <c r="CC169" s="52">
        <v>26.4469613259669</v>
      </c>
      <c r="CD169" s="52">
        <v>24.3093922651934</v>
      </c>
      <c r="CE169" s="52">
        <v>19.6638121546961</v>
      </c>
      <c r="CF169" s="52">
        <v>19.7260273972603</v>
      </c>
      <c r="CG169" s="52">
        <v>32.3454794520548</v>
      </c>
      <c r="CH169" s="52">
        <v>18.6813186813187</v>
      </c>
      <c r="CI169" s="52">
        <v>32.1747252747253</v>
      </c>
      <c r="CJ169" s="52">
        <v>15.8904109589041</v>
      </c>
      <c r="CK169" s="52">
        <v>25.0994520547945</v>
      </c>
      <c r="CL169" s="52">
        <v>19.7260273972603</v>
      </c>
      <c r="CM169" s="52">
        <v>19.0498630136986</v>
      </c>
      <c r="CN169" s="52">
        <v>17.8082191780822</v>
      </c>
      <c r="CO169" s="52">
        <v>22.8235616438356</v>
      </c>
      <c r="CP169" s="52">
        <v>20.0549450549451</v>
      </c>
      <c r="CQ169" s="52">
        <v>32.3357142857143</v>
      </c>
      <c r="CR169" s="52">
        <v>18.8365650969529</v>
      </c>
      <c r="CS169" s="52">
        <v>17.3775623268698</v>
      </c>
      <c r="CT169" s="52">
        <v>16.2011173184358</v>
      </c>
      <c r="CU169" s="52">
        <v>18.7634078212291</v>
      </c>
      <c r="CV169" s="52">
        <v>21.6438356164384</v>
      </c>
      <c r="CW169" s="52">
        <v>21.4783561643836</v>
      </c>
      <c r="CX169" s="52">
        <v>15.6164383561644</v>
      </c>
      <c r="CY169" s="52">
        <v>22.2301369863014</v>
      </c>
      <c r="CZ169" s="52">
        <v>22.7397260273973</v>
      </c>
      <c r="DA169" s="52">
        <v>30.6720547945205</v>
      </c>
      <c r="DB169" s="52">
        <v>16.8831168831169</v>
      </c>
      <c r="DC169" s="52">
        <v>25.975</v>
      </c>
      <c r="DD169" s="52">
        <v>18.3561643835616</v>
      </c>
      <c r="DE169" s="52">
        <v>21.2093150684932</v>
      </c>
      <c r="DF169" s="52">
        <v>11.5384615384615</v>
      </c>
      <c r="DG169" s="52">
        <v>25.5950549450549</v>
      </c>
      <c r="DH169" s="52">
        <v>16.4345403899721</v>
      </c>
      <c r="DI169" s="52">
        <v>22.8754874651811</v>
      </c>
      <c r="DJ169" s="52">
        <v>15.8904109589041</v>
      </c>
      <c r="DK169" s="52">
        <v>15.6975342465753</v>
      </c>
      <c r="DL169" s="52">
        <v>19.5054945054945</v>
      </c>
      <c r="DM169" s="52">
        <v>22.8002747252747</v>
      </c>
      <c r="DN169" s="32"/>
      <c r="DO169" s="52">
        <f>SUM(SUM(B169,D169,F169,H169,J169,L169,N169,P169,R169,T169,V169,X169,Z169,AB169,AD169,AF169,AH169,AJ169,AL169,AN169,AP169,AR169,AT169,AV169,AX169,AZ169,BB169,BD169,BF169,BH169),BJ169,BL169,BN169,BP169,BR169,BT169,BV169,BX169,BZ169,CB169,CD169,CF169,CH169,CJ169,CL169,CN169,CP169,CR169,CT169,CV169,CX169,CZ169,DB169,DD169,DF169,DH169,DJ169,DL169)/58</f>
        <v>18.0882787587588</v>
      </c>
      <c r="DP169" s="52">
        <f>SUM(SUM(C169,E169,G169,I169,K169,M169,O169,Q169,S169,U169,W169,Y169,AA169,AC169,AE169,AG169,AI169,AK169,AM169,AO169,AQ169,AS169,AU169,AW169,AY169,BA169,BC169,BE169,BG169,BI169),BK169,BM169,BO169,BQ169,BS169,BU169,BW169,BY169,CA169,CC169,CE169,CG169,CI169,CK169,CM169,CO169,CQ169,CS169,CU169,CW169,CY169,DA169,DC169,DE169,DG169,DI169,DK169,DM169)/58</f>
        <v>24.3415103664992</v>
      </c>
      <c r="DQ169" s="69"/>
    </row>
    <row r="170" ht="20.35" customHeight="1">
      <c r="A170" s="71">
        <v>1950</v>
      </c>
      <c r="B170" s="65">
        <v>19.4520547945205</v>
      </c>
      <c r="C170" s="52">
        <v>21.693698630137</v>
      </c>
      <c r="D170" s="52">
        <v>21.4876033057851</v>
      </c>
      <c r="E170" s="52">
        <v>20.1495867768595</v>
      </c>
      <c r="F170" s="52">
        <v>19.8347107438017</v>
      </c>
      <c r="G170" s="52">
        <v>27.495867768595</v>
      </c>
      <c r="H170" s="52">
        <v>17.1052631578947</v>
      </c>
      <c r="I170" s="52">
        <v>19.1493421052632</v>
      </c>
      <c r="J170" s="52">
        <v>9.04109589041096</v>
      </c>
      <c r="K170" s="52">
        <v>28.738904109589</v>
      </c>
      <c r="L170" s="52">
        <v>16.986301369863</v>
      </c>
      <c r="M170" s="52">
        <v>25.5802739726027</v>
      </c>
      <c r="N170" s="52">
        <v>19.8847262247839</v>
      </c>
      <c r="O170" s="52">
        <v>21.628530259366</v>
      </c>
      <c r="P170" s="52">
        <v>15.1515151515152</v>
      </c>
      <c r="Q170" s="52">
        <v>31.2242424242424</v>
      </c>
      <c r="R170" s="52">
        <v>18.3561643835616</v>
      </c>
      <c r="S170" s="52">
        <v>26.1975342465753</v>
      </c>
      <c r="T170" s="52">
        <v>19.2307692307692</v>
      </c>
      <c r="U170" s="52">
        <v>31.042032967033</v>
      </c>
      <c r="V170" s="52">
        <v>16.4383561643836</v>
      </c>
      <c r="W170" s="52">
        <v>28.8035616438356</v>
      </c>
      <c r="X170" s="52">
        <v>17.5824175824176</v>
      </c>
      <c r="Y170" s="52">
        <v>19.6865384615385</v>
      </c>
      <c r="Z170" s="52">
        <v>20.1657458563536</v>
      </c>
      <c r="AA170" s="52">
        <v>23.2160220994475</v>
      </c>
      <c r="AB170" s="52">
        <v>16.991643454039</v>
      </c>
      <c r="AC170" s="52">
        <v>16.8824512534819</v>
      </c>
      <c r="AD170" s="52">
        <v>18.956043956044</v>
      </c>
      <c r="AE170" s="52">
        <v>28.0813186813187</v>
      </c>
      <c r="AF170" s="52">
        <v>14.7222222222222</v>
      </c>
      <c r="AG170" s="52">
        <v>25.8277777777778</v>
      </c>
      <c r="AH170" s="52">
        <v>15.0684931506849</v>
      </c>
      <c r="AI170" s="52">
        <v>28.1994520547945</v>
      </c>
      <c r="AJ170" s="52">
        <v>24.0331491712707</v>
      </c>
      <c r="AK170" s="52">
        <v>23.7966850828729</v>
      </c>
      <c r="AL170" s="52">
        <v>22.3756906077348</v>
      </c>
      <c r="AM170" s="52">
        <v>30.7779005524862</v>
      </c>
      <c r="AN170" s="52">
        <v>14.7945205479452</v>
      </c>
      <c r="AO170" s="52">
        <v>22.1654794520548</v>
      </c>
      <c r="AP170" s="52">
        <v>14</v>
      </c>
      <c r="AQ170" s="52">
        <v>16.9508571428571</v>
      </c>
      <c r="AR170" s="52">
        <v>21.5469613259669</v>
      </c>
      <c r="AS170" s="52">
        <v>21.5209944751381</v>
      </c>
      <c r="AT170" s="52">
        <v>18.7845303867403</v>
      </c>
      <c r="AU170" s="52">
        <v>18.0091160220994</v>
      </c>
      <c r="AV170" s="52">
        <v>16.8044077134986</v>
      </c>
      <c r="AW170" s="52">
        <v>26.4137741046832</v>
      </c>
      <c r="AX170" s="52">
        <v>19.1549295774648</v>
      </c>
      <c r="AY170" s="52">
        <v>31.0543661971831</v>
      </c>
      <c r="AZ170" s="52">
        <v>17.5824175824176</v>
      </c>
      <c r="BA170" s="52">
        <v>25.5667582417582</v>
      </c>
      <c r="BB170" s="52">
        <v>12.6027397260274</v>
      </c>
      <c r="BC170" s="52">
        <v>31.6701369863014</v>
      </c>
      <c r="BD170" s="52">
        <v>20.6043956043956</v>
      </c>
      <c r="BE170" s="52">
        <v>22.6192307692308</v>
      </c>
      <c r="BF170" s="52">
        <v>18.6301369863014</v>
      </c>
      <c r="BG170" s="52">
        <v>25.3824657534247</v>
      </c>
      <c r="BH170" s="52">
        <v>18.9041095890411</v>
      </c>
      <c r="BI170" s="52">
        <v>22.0328767123288</v>
      </c>
      <c r="BJ170" s="52">
        <v>17.7993527508091</v>
      </c>
      <c r="BK170" s="52">
        <v>22.5330097087379</v>
      </c>
      <c r="BL170" s="52">
        <v>18.0821917808219</v>
      </c>
      <c r="BM170" s="52">
        <v>17.2104109589041</v>
      </c>
      <c r="BN170" s="52">
        <v>10.0558659217877</v>
      </c>
      <c r="BO170" s="52">
        <v>28.7217877094972</v>
      </c>
      <c r="BP170" s="52">
        <v>18.941504178273</v>
      </c>
      <c r="BQ170" s="52">
        <v>15.8947075208914</v>
      </c>
      <c r="BR170" s="52">
        <v>20.353982300885</v>
      </c>
      <c r="BS170" s="52">
        <v>24.7250737463127</v>
      </c>
      <c r="BT170" s="52">
        <v>17.0798898071625</v>
      </c>
      <c r="BU170" s="52">
        <v>34.8611570247934</v>
      </c>
      <c r="BV170" s="52">
        <v>16.7123287671233</v>
      </c>
      <c r="BW170" s="52">
        <v>26.9717808219178</v>
      </c>
      <c r="BX170" s="52">
        <v>18.0821917808219</v>
      </c>
      <c r="BY170" s="52">
        <v>19.1131506849315</v>
      </c>
      <c r="BZ170" s="52">
        <v>20.6043956043956</v>
      </c>
      <c r="CA170" s="52">
        <v>24.1851648351648</v>
      </c>
      <c r="CB170" s="52">
        <v>19.4986072423398</v>
      </c>
      <c r="CC170" s="52">
        <v>25.0607242339833</v>
      </c>
      <c r="CD170" s="52">
        <v>20.4678362573099</v>
      </c>
      <c r="CE170" s="52">
        <v>19.7684210526316</v>
      </c>
      <c r="CF170" s="52">
        <v>16.6666666666667</v>
      </c>
      <c r="CG170" s="52">
        <v>31.8705555555556</v>
      </c>
      <c r="CH170" s="52">
        <v>20.8219178082192</v>
      </c>
      <c r="CI170" s="52">
        <v>32.0361643835616</v>
      </c>
      <c r="CJ170" s="52">
        <v>14.5205479452055</v>
      </c>
      <c r="CK170" s="52">
        <v>24.3331506849315</v>
      </c>
      <c r="CL170" s="52">
        <v>20.5479452054795</v>
      </c>
      <c r="CM170" s="52">
        <v>20.1457534246575</v>
      </c>
      <c r="CN170" s="52">
        <v>19.7260273972603</v>
      </c>
      <c r="CO170" s="52">
        <v>22.712602739726</v>
      </c>
      <c r="CP170" s="52">
        <v>18.956043956044</v>
      </c>
      <c r="CQ170" s="52">
        <v>30.8758241758242</v>
      </c>
      <c r="CR170" s="52">
        <v>14.7222222222222</v>
      </c>
      <c r="CS170" s="52">
        <v>18.1458333333333</v>
      </c>
      <c r="CT170" s="52">
        <v>14.0495867768595</v>
      </c>
      <c r="CU170" s="52">
        <v>19.2909090909091</v>
      </c>
      <c r="CV170" s="52">
        <v>22.1917808219178</v>
      </c>
      <c r="CW170" s="52">
        <v>23.0534246575342</v>
      </c>
      <c r="CX170" s="52">
        <v>16.986301369863</v>
      </c>
      <c r="CY170" s="52">
        <v>22.366301369863</v>
      </c>
      <c r="CZ170" s="52">
        <v>20.1101928374656</v>
      </c>
      <c r="DA170" s="52">
        <v>30.4856749311295</v>
      </c>
      <c r="DB170" s="52">
        <v>13.2258064516129</v>
      </c>
      <c r="DC170" s="52">
        <v>26.4806451612903</v>
      </c>
      <c r="DD170" s="52">
        <v>15.0684931506849</v>
      </c>
      <c r="DE170" s="52">
        <v>21.6095890410959</v>
      </c>
      <c r="DF170" s="52">
        <v>20.4419889502762</v>
      </c>
      <c r="DG170" s="52">
        <v>24.7662983425414</v>
      </c>
      <c r="DH170" s="52">
        <v>14.9295774647887</v>
      </c>
      <c r="DI170" s="52">
        <v>22.9498591549296</v>
      </c>
      <c r="DJ170" s="52">
        <v>11.8155619596542</v>
      </c>
      <c r="DK170" s="52">
        <v>16.5311239193084</v>
      </c>
      <c r="DL170" s="52"/>
      <c r="DM170" s="52"/>
      <c r="DN170" s="32"/>
      <c r="DO170" s="52">
        <f>SUM(SUM(B170,D170,F170,H170,J170,L170,N170,P170,R170,T170,V170,X170,Z170,AB170,AD170,AF170,AH170,AJ170,AL170,AN170,AP170,AR170,AT170,AV170,AX170,AZ170,BB170,BD170,BF170,BH170),BJ170,BL170,BN170,BP170,BR170,BT170,BV170,BX170,BZ170,CB170,CD170,CF170,CH170,CJ170,CL170,CN170,CP170,CR170,CT170,CV170,CX170,CZ170,DB170,DD170,DF170,DH170,DJ170,DL170)/58</f>
        <v>17.6970512777861</v>
      </c>
      <c r="DP170" s="52">
        <f>SUM(SUM(C170,E170,G170,I170,K170,M170,O170,Q170,S170,U170,W170,Y170,AA170,AC170,AE170,AG170,AI170,AK170,AM170,AO170,AQ170,AS170,AU170,AW170,AY170,BA170,BC170,BE170,BG170,BI170),BK170,BM170,BO170,BQ170,BS170,BU170,BW170,BY170,CA170,CC170,CE170,CG170,CI170,CK170,CM170,CO170,CQ170,CS170,CU170,CW170,CY170,DA170,DC170,DE170,DG170,DI170,DK170,DM170)/58</f>
        <v>24.3553837717339</v>
      </c>
      <c r="DQ170" s="69"/>
    </row>
    <row r="171" ht="20.35" customHeight="1">
      <c r="A171" s="71">
        <v>1951</v>
      </c>
      <c r="B171" s="65">
        <v>17.5342465753425</v>
      </c>
      <c r="C171" s="52">
        <v>21.4219178082192</v>
      </c>
      <c r="D171" s="52">
        <v>22.0385674931129</v>
      </c>
      <c r="E171" s="52">
        <v>19.296694214876</v>
      </c>
      <c r="F171" s="52">
        <v>14.8351648351648</v>
      </c>
      <c r="G171" s="52">
        <v>29.0879120879121</v>
      </c>
      <c r="H171" s="52">
        <v>16.991643454039</v>
      </c>
      <c r="I171" s="52">
        <v>19.8122562674095</v>
      </c>
      <c r="J171" s="52">
        <v>9.917355371900831</v>
      </c>
      <c r="K171" s="52">
        <v>31.0790633608815</v>
      </c>
      <c r="L171" s="52">
        <v>19.7260273972603</v>
      </c>
      <c r="M171" s="52">
        <v>27.2904109589041</v>
      </c>
      <c r="N171" s="52">
        <v>19.8275862068966</v>
      </c>
      <c r="O171" s="52">
        <v>20.7712643678161</v>
      </c>
      <c r="P171" s="52">
        <v>15.6593406593407</v>
      </c>
      <c r="Q171" s="52">
        <v>31.2362637362637</v>
      </c>
      <c r="R171" s="52">
        <v>25.4794520547945</v>
      </c>
      <c r="S171" s="52">
        <v>26.9021917808219</v>
      </c>
      <c r="T171" s="52">
        <v>14.868804664723</v>
      </c>
      <c r="U171" s="52">
        <v>32.0862973760933</v>
      </c>
      <c r="V171" s="52">
        <v>15.8904109589041</v>
      </c>
      <c r="W171" s="52">
        <v>29.0539726027397</v>
      </c>
      <c r="X171" s="52">
        <v>19.0082644628099</v>
      </c>
      <c r="Y171" s="52">
        <v>18.7878787878788</v>
      </c>
      <c r="Z171" s="52">
        <v>18.0281690140845</v>
      </c>
      <c r="AA171" s="52">
        <v>23.1456338028169</v>
      </c>
      <c r="AB171" s="52">
        <v>19.6675900277008</v>
      </c>
      <c r="AC171" s="52">
        <v>16.7537396121884</v>
      </c>
      <c r="AD171" s="52">
        <v>19.5592286501377</v>
      </c>
      <c r="AE171" s="52">
        <v>26.664738292011</v>
      </c>
      <c r="AF171" s="52">
        <v>15.3424657534247</v>
      </c>
      <c r="AG171" s="52">
        <v>28.1652054794521</v>
      </c>
      <c r="AH171" s="52">
        <v>17.9063360881543</v>
      </c>
      <c r="AI171" s="52">
        <v>30.1457300275482</v>
      </c>
      <c r="AJ171" s="52">
        <v>16.2087912087912</v>
      </c>
      <c r="AK171" s="52">
        <v>25.106043956044</v>
      </c>
      <c r="AL171" s="52">
        <v>17.3076923076923</v>
      </c>
      <c r="AM171" s="52">
        <v>31.360989010989</v>
      </c>
      <c r="AN171" s="52">
        <v>17.3076923076923</v>
      </c>
      <c r="AO171" s="52">
        <v>22.2700549450549</v>
      </c>
      <c r="AP171" s="52">
        <v>17.8571428571429</v>
      </c>
      <c r="AQ171" s="52">
        <v>17.0541208791209</v>
      </c>
      <c r="AR171" s="52">
        <v>20.3296703296703</v>
      </c>
      <c r="AS171" s="52">
        <v>20.5832417582418</v>
      </c>
      <c r="AT171" s="52">
        <v>19.9445983379501</v>
      </c>
      <c r="AU171" s="52">
        <v>18.0684210526316</v>
      </c>
      <c r="AV171" s="52">
        <v>22.7397260273973</v>
      </c>
      <c r="AW171" s="52">
        <v>28.0345205479452</v>
      </c>
      <c r="AX171" s="52">
        <v>24.7222222222222</v>
      </c>
      <c r="AY171" s="52">
        <v>32.6005555555556</v>
      </c>
      <c r="AZ171" s="52">
        <v>19.9445983379501</v>
      </c>
      <c r="BA171" s="52">
        <v>24.313296398892</v>
      </c>
      <c r="BB171" s="52">
        <v>14.8351648351648</v>
      </c>
      <c r="BC171" s="52">
        <v>32.4815934065934</v>
      </c>
      <c r="BD171" s="52">
        <v>20.4986149584488</v>
      </c>
      <c r="BE171" s="52">
        <v>23.0085872576177</v>
      </c>
      <c r="BF171" s="52">
        <v>15.8904109589041</v>
      </c>
      <c r="BG171" s="52">
        <v>24.4821917808219</v>
      </c>
      <c r="BH171" s="52">
        <v>20.5479452054795</v>
      </c>
      <c r="BI171" s="52">
        <v>21.2257534246575</v>
      </c>
      <c r="BJ171" s="52">
        <v>19.2926045016077</v>
      </c>
      <c r="BK171" s="52">
        <v>22.2231511254019</v>
      </c>
      <c r="BL171" s="52">
        <v>14.7945205479452</v>
      </c>
      <c r="BM171" s="52">
        <v>17.0917808219178</v>
      </c>
      <c r="BN171" s="52">
        <v>15.7303370786517</v>
      </c>
      <c r="BO171" s="52">
        <v>31.1963483146067</v>
      </c>
      <c r="BP171" s="52">
        <v>19.3820224719101</v>
      </c>
      <c r="BQ171" s="52">
        <v>15.9497191011236</v>
      </c>
      <c r="BR171" s="52">
        <v>17.9271708683473</v>
      </c>
      <c r="BS171" s="52">
        <v>25.8563025210084</v>
      </c>
      <c r="BT171" s="52">
        <v>21.0958904109589</v>
      </c>
      <c r="BU171" s="52">
        <v>35.0561643835616</v>
      </c>
      <c r="BV171" s="52">
        <v>16.4383561643836</v>
      </c>
      <c r="BW171" s="52">
        <v>28.0331506849315</v>
      </c>
      <c r="BX171" s="52">
        <v>15.0684931506849</v>
      </c>
      <c r="BY171" s="52">
        <v>19.4019178082192</v>
      </c>
      <c r="BZ171" s="52">
        <v>16.4383561643836</v>
      </c>
      <c r="CA171" s="52">
        <v>24.293698630137</v>
      </c>
      <c r="CB171" s="52">
        <v>14.9560117302053</v>
      </c>
      <c r="CC171" s="52">
        <v>26.766568914956</v>
      </c>
      <c r="CD171" s="52">
        <v>23.8356164383562</v>
      </c>
      <c r="CE171" s="52">
        <v>20.2723287671233</v>
      </c>
      <c r="CF171" s="52">
        <v>19.7142857142857</v>
      </c>
      <c r="CG171" s="52">
        <v>32.6285714285714</v>
      </c>
      <c r="CH171" s="52">
        <v>21.9879518072289</v>
      </c>
      <c r="CI171" s="52">
        <v>33.0960843373494</v>
      </c>
      <c r="CJ171" s="52">
        <v>18.3561643835616</v>
      </c>
      <c r="CK171" s="52">
        <v>23.153698630137</v>
      </c>
      <c r="CL171" s="52">
        <v>19.1780821917808</v>
      </c>
      <c r="CM171" s="52">
        <v>19.8860273972603</v>
      </c>
      <c r="CN171" s="52">
        <v>17.8082191780822</v>
      </c>
      <c r="CO171" s="52">
        <v>22.6547945205479</v>
      </c>
      <c r="CP171" s="52">
        <v>19.5054945054945</v>
      </c>
      <c r="CQ171" s="52">
        <v>32.6475274725275</v>
      </c>
      <c r="CR171" s="52">
        <v>21.0958904109589</v>
      </c>
      <c r="CS171" s="52">
        <v>18.4405479452055</v>
      </c>
      <c r="CT171" s="52">
        <v>16.7582417582418</v>
      </c>
      <c r="CU171" s="52">
        <v>19.3532967032967</v>
      </c>
      <c r="CV171" s="52">
        <v>16.0220994475138</v>
      </c>
      <c r="CW171" s="52">
        <v>22.8853591160221</v>
      </c>
      <c r="CX171" s="52">
        <v>16.7123287671233</v>
      </c>
      <c r="CY171" s="52">
        <v>22.7452054794521</v>
      </c>
      <c r="CZ171" s="52">
        <v>23.2876712328767</v>
      </c>
      <c r="DA171" s="52">
        <v>31.9547945205479</v>
      </c>
      <c r="DB171" s="52">
        <v>19.7411003236246</v>
      </c>
      <c r="DC171" s="52">
        <v>27.9563106796117</v>
      </c>
      <c r="DD171" s="52">
        <v>17.9063360881543</v>
      </c>
      <c r="DE171" s="52">
        <v>22.0947658402204</v>
      </c>
      <c r="DF171" s="52">
        <v>24.1758241758242</v>
      </c>
      <c r="DG171" s="52">
        <v>25.9744505494505</v>
      </c>
      <c r="DH171" s="52">
        <v>15.7458563535912</v>
      </c>
      <c r="DI171" s="52">
        <v>21.9232044198895</v>
      </c>
      <c r="DJ171" s="52">
        <v>19.5402298850575</v>
      </c>
      <c r="DK171" s="52">
        <v>16.3827586206897</v>
      </c>
      <c r="DL171" s="52">
        <v>22.0994475138122</v>
      </c>
      <c r="DM171" s="52">
        <v>23.0875690607735</v>
      </c>
      <c r="DN171" s="32"/>
      <c r="DO171" s="52">
        <f>SUM(SUM(B171,D171,F171,H171,J171,L171,N171,P171,R171,T171,V171,X171,Z171,AB171,AD171,AF171,AH171,AJ171,AL171,AN171,AP171,AR171,AT171,AV171,AX171,AZ171,BB171,BD171,BF171,BH171),BJ171,BL171,BN171,BP171,BR171,BT171,BV171,BX171,BZ171,CB171,CD171,CF171,CH171,CJ171,CL171,CN171,CP171,CR171,CT171,CV171,CX171,CZ171,DB171,DD171,DF171,DH171,DJ171,DL171)/58</f>
        <v>18.5346470142577</v>
      </c>
      <c r="DP171" s="52">
        <f>SUM(SUM(C171,E171,G171,I171,K171,M171,O171,Q171,S171,U171,W171,Y171,AA171,AC171,AE171,AG171,AI171,AK171,AM171,AO171,AQ171,AS171,AU171,AW171,AY171,BA171,BC171,BE171,BG171,BI171),BK171,BM171,BO171,BQ171,BS171,BU171,BW171,BY171,CA171,CC171,CE171,CG171,CI171,CK171,CM171,CO171,CQ171,CS171,CU171,CW171,CY171,DA171,DC171,DE171,DG171,DI171,DK171,DM171)/58</f>
        <v>24.7464937643541</v>
      </c>
      <c r="DQ171" s="69"/>
    </row>
    <row r="172" ht="20.35" customHeight="1">
      <c r="A172" s="71">
        <v>1952</v>
      </c>
      <c r="B172" s="65">
        <v>18.8524590163934</v>
      </c>
      <c r="C172" s="52">
        <v>20.6401639344262</v>
      </c>
      <c r="D172" s="52">
        <v>17.8082191780822</v>
      </c>
      <c r="E172" s="52">
        <v>19.3876712328767</v>
      </c>
      <c r="F172" s="52">
        <v>13.7362637362637</v>
      </c>
      <c r="G172" s="52">
        <v>28.2475274725275</v>
      </c>
      <c r="H172" s="52">
        <v>18.3844011142061</v>
      </c>
      <c r="I172" s="52">
        <v>19.3707520891365</v>
      </c>
      <c r="J172" s="52">
        <v>14.9171270718232</v>
      </c>
      <c r="K172" s="52">
        <v>30.8378453038674</v>
      </c>
      <c r="L172" s="52">
        <v>21.3114754098361</v>
      </c>
      <c r="M172" s="52">
        <v>26.6292349726776</v>
      </c>
      <c r="N172" s="52">
        <v>20.4986149584488</v>
      </c>
      <c r="O172" s="52">
        <v>21.1301939058172</v>
      </c>
      <c r="P172" s="52">
        <v>18.8524590163934</v>
      </c>
      <c r="Q172" s="52">
        <v>31.7729508196721</v>
      </c>
      <c r="R172" s="52">
        <v>21.4876033057851</v>
      </c>
      <c r="S172" s="52">
        <v>26.8840220385675</v>
      </c>
      <c r="T172" s="52">
        <v>16.4556962025316</v>
      </c>
      <c r="U172" s="52">
        <v>32.4791139240506</v>
      </c>
      <c r="V172" s="52">
        <v>17.4863387978142</v>
      </c>
      <c r="W172" s="52">
        <v>29.8284153005464</v>
      </c>
      <c r="X172" s="52">
        <v>21.8579234972678</v>
      </c>
      <c r="Y172" s="52">
        <v>19.2229508196721</v>
      </c>
      <c r="Z172" s="52">
        <v>18.1318681318681</v>
      </c>
      <c r="AA172" s="52">
        <v>23.8769230769231</v>
      </c>
      <c r="AB172" s="52">
        <v>18.3060109289617</v>
      </c>
      <c r="AC172" s="52">
        <v>16.0732240437158</v>
      </c>
      <c r="AD172" s="52">
        <v>14.7540983606557</v>
      </c>
      <c r="AE172" s="52">
        <v>27.7428961748634</v>
      </c>
      <c r="AF172" s="52">
        <v>16.4705882352941</v>
      </c>
      <c r="AG172" s="52">
        <v>27.1317647058824</v>
      </c>
      <c r="AH172" s="52">
        <v>18.1318681318681</v>
      </c>
      <c r="AI172" s="52">
        <v>30.5612637362637</v>
      </c>
      <c r="AJ172" s="52">
        <v>17.4863387978142</v>
      </c>
      <c r="AK172" s="52">
        <v>24.4530054644809</v>
      </c>
      <c r="AL172" s="52">
        <v>14.8760330578512</v>
      </c>
      <c r="AM172" s="52">
        <v>31.5881542699725</v>
      </c>
      <c r="AN172" s="52">
        <v>18.5792349726776</v>
      </c>
      <c r="AO172" s="52">
        <v>21.9114754098361</v>
      </c>
      <c r="AP172" s="52">
        <v>18.4065934065934</v>
      </c>
      <c r="AQ172" s="52">
        <v>16.7763736263736</v>
      </c>
      <c r="AR172" s="52">
        <v>19.3989071038251</v>
      </c>
      <c r="AS172" s="52">
        <v>20.533606557377</v>
      </c>
      <c r="AT172" s="52">
        <v>17.0798898071625</v>
      </c>
      <c r="AU172" s="52">
        <v>17.6559228650138</v>
      </c>
      <c r="AV172" s="52">
        <v>17.8082191780822</v>
      </c>
      <c r="AW172" s="52">
        <v>27.6213698630137</v>
      </c>
      <c r="AX172" s="52">
        <v>24.0331491712707</v>
      </c>
      <c r="AY172" s="52">
        <v>33.689226519337</v>
      </c>
      <c r="AZ172" s="52">
        <v>20.4918032786885</v>
      </c>
      <c r="BA172" s="52">
        <v>25.0830601092896</v>
      </c>
      <c r="BB172" s="52">
        <v>21.3114754098361</v>
      </c>
      <c r="BC172" s="52">
        <v>33.3685792349727</v>
      </c>
      <c r="BD172" s="52">
        <v>20.4918032786885</v>
      </c>
      <c r="BE172" s="52">
        <v>22.8849726775956</v>
      </c>
      <c r="BF172" s="52">
        <v>15.8469945355191</v>
      </c>
      <c r="BG172" s="52">
        <v>23.8218579234973</v>
      </c>
      <c r="BH172" s="52">
        <v>22.2527472527473</v>
      </c>
      <c r="BI172" s="52">
        <v>20.9961538461538</v>
      </c>
      <c r="BJ172" s="52">
        <v>19.8697068403909</v>
      </c>
      <c r="BK172" s="52">
        <v>21.5980456026059</v>
      </c>
      <c r="BL172" s="52">
        <v>15.5737704918033</v>
      </c>
      <c r="BM172" s="52">
        <v>16.6412568306011</v>
      </c>
      <c r="BN172" s="52">
        <v>12.0218579234973</v>
      </c>
      <c r="BO172" s="52">
        <v>32.2002732240437</v>
      </c>
      <c r="BP172" s="52">
        <v>20.3342618384401</v>
      </c>
      <c r="BQ172" s="52">
        <v>15.5217270194986</v>
      </c>
      <c r="BR172" s="52">
        <v>21.978021978022</v>
      </c>
      <c r="BS172" s="52">
        <v>25.9585164835165</v>
      </c>
      <c r="BT172" s="52">
        <v>20.2185792349727</v>
      </c>
      <c r="BU172" s="52">
        <v>34.7478142076503</v>
      </c>
      <c r="BV172" s="52">
        <v>16.3934426229508</v>
      </c>
      <c r="BW172" s="52">
        <v>26.9879781420765</v>
      </c>
      <c r="BX172" s="52">
        <v>17.4863387978142</v>
      </c>
      <c r="BY172" s="52">
        <v>18.5303278688525</v>
      </c>
      <c r="BZ172" s="52">
        <v>18.3060109289617</v>
      </c>
      <c r="CA172" s="52">
        <v>23.6218579234973</v>
      </c>
      <c r="CB172" s="52">
        <v>22.4832214765101</v>
      </c>
      <c r="CC172" s="52">
        <v>27.5459731543624</v>
      </c>
      <c r="CD172" s="52">
        <v>21.5846994535519</v>
      </c>
      <c r="CE172" s="52">
        <v>19.9128415300546</v>
      </c>
      <c r="CF172" s="52">
        <v>17.6119402985075</v>
      </c>
      <c r="CG172" s="52">
        <v>33.8788059701493</v>
      </c>
      <c r="CH172" s="52">
        <v>24.8633879781421</v>
      </c>
      <c r="CI172" s="52">
        <v>34.0112021857923</v>
      </c>
      <c r="CJ172" s="52">
        <v>20.7650273224044</v>
      </c>
      <c r="CK172" s="52">
        <v>23.7614754098361</v>
      </c>
      <c r="CL172" s="52">
        <v>20.7650273224044</v>
      </c>
      <c r="CM172" s="52">
        <v>19.0863387978142</v>
      </c>
      <c r="CN172" s="52">
        <v>16.7582417582418</v>
      </c>
      <c r="CO172" s="52">
        <v>22.681043956044</v>
      </c>
      <c r="CP172" s="52">
        <v>21.8579234972678</v>
      </c>
      <c r="CQ172" s="52">
        <v>34.1445355191257</v>
      </c>
      <c r="CR172" s="52">
        <v>19.7802197802198</v>
      </c>
      <c r="CS172" s="52">
        <v>17.7656593406593</v>
      </c>
      <c r="CT172" s="52">
        <v>16.9398907103825</v>
      </c>
      <c r="CU172" s="52">
        <v>18.8196721311475</v>
      </c>
      <c r="CV172" s="52">
        <v>19.9453551912568</v>
      </c>
      <c r="CW172" s="52">
        <v>21.6978142076503</v>
      </c>
      <c r="CX172" s="52">
        <v>18.3060109289617</v>
      </c>
      <c r="CY172" s="52">
        <v>22.4464480874317</v>
      </c>
      <c r="CZ172" s="52">
        <v>18.3561643835616</v>
      </c>
      <c r="DA172" s="52">
        <v>32.2575342465753</v>
      </c>
      <c r="DB172" s="52">
        <v>20.0647249190939</v>
      </c>
      <c r="DC172" s="52">
        <v>26.2174757281553</v>
      </c>
      <c r="DD172" s="52">
        <v>18.6813186813187</v>
      </c>
      <c r="DE172" s="52">
        <v>21.5093406593407</v>
      </c>
      <c r="DF172" s="52">
        <v>24.5901639344262</v>
      </c>
      <c r="DG172" s="52">
        <v>26.3948087431694</v>
      </c>
      <c r="DH172" s="52">
        <v>15.8904109589041</v>
      </c>
      <c r="DI172" s="52">
        <v>22.2312328767123</v>
      </c>
      <c r="DJ172" s="52">
        <v>14</v>
      </c>
      <c r="DK172" s="52">
        <v>15.58</v>
      </c>
      <c r="DL172" s="52">
        <v>18.5792349726776</v>
      </c>
      <c r="DM172" s="52">
        <v>23.8612021857923</v>
      </c>
      <c r="DN172" s="32"/>
      <c r="DO172" s="52">
        <f>SUM(SUM(B172,D172,F172,H172,J172,L172,N172,P172,R172,T172,V172,X172,Z172,AB172,AD172,AF172,AH172,AJ172,AL172,AN172,AP172,AR172,AT172,AV172,AX172,AZ172,BB172,BD172,BF172,BH172),BJ172,BL172,BN172,BP172,BR172,BT172,BV172,BX172,BZ172,CB172,CD172,CF172,CH172,CJ172,CL172,CN172,CP172,CR172,CT172,CV172,CX172,CZ172,DB172,DD172,DF172,DH172,DJ172,DL172)/58</f>
        <v>18.7846751477403</v>
      </c>
      <c r="DP172" s="52">
        <f>SUM(SUM(C172,E172,G172,I172,K172,M172,O172,Q172,S172,U172,W172,Y172,AA172,AC172,AE172,AG172,AI172,AK172,AM172,AO172,AQ172,AS172,AU172,AW172,AY172,BA172,BC172,BE172,BG172,BI172),BK172,BM172,BO172,BQ172,BS172,BU172,BW172,BY172,CA172,CC172,CE172,CG172,CI172,CK172,CM172,CO172,CQ172,CS172,CU172,CW172,CY172,DA172,DC172,DE172,DG172,DI172,DK172,DM172)/58</f>
        <v>24.6864116198372</v>
      </c>
      <c r="DQ172" s="69"/>
    </row>
    <row r="173" ht="20.35" customHeight="1">
      <c r="A173" s="71">
        <v>1953</v>
      </c>
      <c r="B173" s="65">
        <v>16.986301369863</v>
      </c>
      <c r="C173" s="52">
        <v>21.4641095890411</v>
      </c>
      <c r="D173" s="52">
        <v>18.0555555555556</v>
      </c>
      <c r="E173" s="52">
        <v>19.4505555555556</v>
      </c>
      <c r="F173" s="52">
        <v>13.972602739726</v>
      </c>
      <c r="G173" s="52">
        <v>28.7309589041096</v>
      </c>
      <c r="H173" s="52">
        <v>21.4501510574018</v>
      </c>
      <c r="I173" s="52">
        <v>19.9634441087613</v>
      </c>
      <c r="J173" s="52">
        <v>14.5205479452055</v>
      </c>
      <c r="K173" s="52">
        <v>30.4857534246575</v>
      </c>
      <c r="L173" s="52">
        <v>100</v>
      </c>
      <c r="M173" s="52">
        <v>27.2567123287671</v>
      </c>
      <c r="N173" s="52">
        <v>16.3434903047091</v>
      </c>
      <c r="O173" s="52">
        <v>21.0639889196676</v>
      </c>
      <c r="P173" s="52">
        <v>16.1643835616438</v>
      </c>
      <c r="Q173" s="52">
        <v>31.8898630136986</v>
      </c>
      <c r="R173" s="52">
        <v>18.6301369863014</v>
      </c>
      <c r="S173" s="52">
        <v>26.8958904109589</v>
      </c>
      <c r="T173" s="52">
        <v>29.2817679558011</v>
      </c>
      <c r="U173" s="52">
        <v>33.5602209944751</v>
      </c>
      <c r="V173" s="52">
        <v>16.986301369863</v>
      </c>
      <c r="W173" s="52">
        <v>29.1161643835616</v>
      </c>
      <c r="X173" s="52">
        <v>22.7397260273973</v>
      </c>
      <c r="Y173" s="52">
        <v>18.9994520547945</v>
      </c>
      <c r="Z173" s="52">
        <v>19.1666666666667</v>
      </c>
      <c r="AA173" s="52">
        <v>23.8425</v>
      </c>
      <c r="AB173" s="52">
        <v>22.1606648199446</v>
      </c>
      <c r="AC173" s="52">
        <v>16.7318559556787</v>
      </c>
      <c r="AD173" s="52">
        <v>18.6301369863014</v>
      </c>
      <c r="AE173" s="52">
        <v>26.7821917808219</v>
      </c>
      <c r="AF173" s="52">
        <v>18.0821917808219</v>
      </c>
      <c r="AG173" s="52">
        <v>27.7167123287671</v>
      </c>
      <c r="AH173" s="52">
        <v>15.4269972451791</v>
      </c>
      <c r="AI173" s="52">
        <v>29.8330578512397</v>
      </c>
      <c r="AJ173" s="52">
        <v>17.4033149171271</v>
      </c>
      <c r="AK173" s="52">
        <v>25.1279005524862</v>
      </c>
      <c r="AL173" s="52">
        <v>17.5342465753425</v>
      </c>
      <c r="AM173" s="52">
        <v>31.0350684931507</v>
      </c>
      <c r="AN173" s="52">
        <v>18.6301369863014</v>
      </c>
      <c r="AO173" s="52">
        <v>22.5835616438356</v>
      </c>
      <c r="AP173" s="52">
        <v>16.991643454039</v>
      </c>
      <c r="AQ173" s="52">
        <v>17.0434540389972</v>
      </c>
      <c r="AR173" s="52">
        <v>18.75</v>
      </c>
      <c r="AS173" s="52">
        <v>20.703125</v>
      </c>
      <c r="AT173" s="52">
        <v>20.2739726027397</v>
      </c>
      <c r="AU173" s="52">
        <v>17.7208219178082</v>
      </c>
      <c r="AV173" s="52">
        <v>20.1101928374656</v>
      </c>
      <c r="AW173" s="52">
        <v>27.8052341597796</v>
      </c>
      <c r="AX173" s="52">
        <v>24.5179063360882</v>
      </c>
      <c r="AY173" s="52">
        <v>32.504132231405</v>
      </c>
      <c r="AZ173" s="52">
        <v>22.9050279329609</v>
      </c>
      <c r="BA173" s="52">
        <v>24.4787709497207</v>
      </c>
      <c r="BB173" s="52">
        <v>15.041782729805</v>
      </c>
      <c r="BC173" s="52">
        <v>32.641504178273</v>
      </c>
      <c r="BD173" s="52">
        <v>16.986301369863</v>
      </c>
      <c r="BE173" s="52">
        <v>23.3838356164384</v>
      </c>
      <c r="BF173" s="52">
        <v>17.3076923076923</v>
      </c>
      <c r="BG173" s="52">
        <v>24.478021978022</v>
      </c>
      <c r="BH173" s="52">
        <v>21.4876033057851</v>
      </c>
      <c r="BI173" s="52">
        <v>21.1980716253444</v>
      </c>
      <c r="BJ173" s="52">
        <v>15.8940397350993</v>
      </c>
      <c r="BK173" s="52">
        <v>22.5059602649007</v>
      </c>
      <c r="BL173" s="52">
        <v>17.2602739726027</v>
      </c>
      <c r="BM173" s="52">
        <v>17.0191780821918</v>
      </c>
      <c r="BN173" s="52">
        <v>11.8457300275482</v>
      </c>
      <c r="BO173" s="52">
        <v>31.633608815427</v>
      </c>
      <c r="BP173" s="52">
        <v>21.0084033613445</v>
      </c>
      <c r="BQ173" s="52">
        <v>15.7596638655462</v>
      </c>
      <c r="BR173" s="52">
        <v>23.6914600550964</v>
      </c>
      <c r="BS173" s="52">
        <v>25.6909090909091</v>
      </c>
      <c r="BT173" s="52">
        <v>15.3424657534247</v>
      </c>
      <c r="BU173" s="52">
        <v>34.9909589041096</v>
      </c>
      <c r="BV173" s="52">
        <v>16.2087912087912</v>
      </c>
      <c r="BW173" s="52">
        <v>27.6876373626374</v>
      </c>
      <c r="BX173" s="52">
        <v>16.4383561643836</v>
      </c>
      <c r="BY173" s="52">
        <v>19.2221917808219</v>
      </c>
      <c r="BZ173" s="52">
        <v>16.986301369863</v>
      </c>
      <c r="CA173" s="52">
        <v>24.5898630136986</v>
      </c>
      <c r="CB173" s="52">
        <v>17.4603174603175</v>
      </c>
      <c r="CC173" s="52">
        <v>26.8710317460317</v>
      </c>
      <c r="CD173" s="52">
        <v>20</v>
      </c>
      <c r="CE173" s="52">
        <v>20.0504109589041</v>
      </c>
      <c r="CF173" s="52">
        <v>19.2090395480226</v>
      </c>
      <c r="CG173" s="52">
        <v>33.1963276836158</v>
      </c>
      <c r="CH173" s="52">
        <v>18.732782369146</v>
      </c>
      <c r="CI173" s="52">
        <v>32.9539944903581</v>
      </c>
      <c r="CJ173" s="52">
        <v>11.7808219178082</v>
      </c>
      <c r="CK173" s="52">
        <v>23.5630136986301</v>
      </c>
      <c r="CL173" s="52">
        <v>21.0958904109589</v>
      </c>
      <c r="CM173" s="52">
        <v>20.0172602739726</v>
      </c>
      <c r="CN173" s="52">
        <v>16.4383561643836</v>
      </c>
      <c r="CO173" s="52">
        <v>22.4643835616438</v>
      </c>
      <c r="CP173" s="52">
        <v>19.3370165745856</v>
      </c>
      <c r="CQ173" s="52">
        <v>32.3861878453039</v>
      </c>
      <c r="CR173" s="52">
        <v>21.3296398891967</v>
      </c>
      <c r="CS173" s="52">
        <v>18.6360110803324</v>
      </c>
      <c r="CT173" s="52">
        <v>18.9041095890411</v>
      </c>
      <c r="CU173" s="52">
        <v>19.392602739726</v>
      </c>
      <c r="CV173" s="52">
        <v>18.956043956044</v>
      </c>
      <c r="CW173" s="52">
        <v>22.910989010989</v>
      </c>
      <c r="CX173" s="52">
        <v>18.3561643835616</v>
      </c>
      <c r="CY173" s="52">
        <v>22.632602739726</v>
      </c>
      <c r="CZ173" s="52">
        <v>18.9041095890411</v>
      </c>
      <c r="DA173" s="52">
        <v>31.3117808219178</v>
      </c>
      <c r="DB173" s="52">
        <v>20.1923076923077</v>
      </c>
      <c r="DC173" s="52">
        <v>27.3214743589744</v>
      </c>
      <c r="DD173" s="52">
        <v>18.0821917808219</v>
      </c>
      <c r="DE173" s="52">
        <v>21.7052054794521</v>
      </c>
      <c r="DF173" s="52">
        <v>20.5479452054795</v>
      </c>
      <c r="DG173" s="52">
        <v>26.1717808219178</v>
      </c>
      <c r="DH173" s="52">
        <v>18.0555555555556</v>
      </c>
      <c r="DI173" s="52">
        <v>22.4788888888889</v>
      </c>
      <c r="DJ173" s="52">
        <v>16.056338028169</v>
      </c>
      <c r="DK173" s="52">
        <v>15.8157746478873</v>
      </c>
      <c r="DL173" s="52">
        <v>24.9315068493151</v>
      </c>
      <c r="DM173" s="52">
        <v>23.7104109589041</v>
      </c>
      <c r="DN173" s="32"/>
      <c r="DO173" s="52">
        <f>SUM(SUM(B173,D173,F173,H173,J173,L173,N173,P173,R173,T173,V173,X173,Z173,AB173,AD173,AF173,AH173,AJ173,AL173,AN173,AP173,AR173,AT173,AV173,AX173,AZ173,BB173,BD173,BF173,BH173),BJ173,BL173,BN173,BP173,BR173,BT173,BV173,BX173,BZ173,CB173,CD173,CF173,CH173,CJ173,CL173,CN173,CP173,CR173,CT173,CV173,CX173,CZ173,DB173,DD173,DF173,DH173,DJ173,DL173)/58</f>
        <v>19.9928172817155</v>
      </c>
      <c r="DP173" s="52">
        <f>SUM(SUM(C173,E173,G173,I173,K173,M173,O173,Q173,S173,U173,W173,Y173,AA173,AC173,AE173,AG173,AI173,AK173,AM173,AO173,AQ173,AS173,AU173,AW173,AY173,BA173,BC173,BE173,BG173,BI173),BK173,BM173,BO173,BQ173,BS173,BU173,BW173,BY173,CA173,CC173,CE173,CG173,CI173,CK173,CM173,CO173,CQ173,CS173,CU173,CW173,CY173,DA173,DC173,DE173,DG173,DI173,DK173,DM173)/58</f>
        <v>24.778914430642</v>
      </c>
      <c r="DQ173" s="69"/>
    </row>
    <row r="174" ht="20.35" customHeight="1">
      <c r="A174" s="71">
        <v>1954</v>
      </c>
      <c r="B174" s="65">
        <v>21.0958904109589</v>
      </c>
      <c r="C174" s="52">
        <v>21.4112328767123</v>
      </c>
      <c r="D174" s="52">
        <v>20.2216066481994</v>
      </c>
      <c r="E174" s="52">
        <v>19.9027700831025</v>
      </c>
      <c r="F174" s="52">
        <v>19.1780821917808</v>
      </c>
      <c r="G174" s="52">
        <v>28.4772602739726</v>
      </c>
      <c r="H174" s="52">
        <v>19.9376947040498</v>
      </c>
      <c r="I174" s="52">
        <v>19.8183800623053</v>
      </c>
      <c r="J174" s="52">
        <v>13.4246575342466</v>
      </c>
      <c r="K174" s="52">
        <v>30.7816438356164</v>
      </c>
      <c r="L174" s="52">
        <v>99.7260273972603</v>
      </c>
      <c r="M174" s="52">
        <v>26.8254794520548</v>
      </c>
      <c r="N174" s="52">
        <v>22.5895316804408</v>
      </c>
      <c r="O174" s="52">
        <v>21.7027548209366</v>
      </c>
      <c r="P174" s="52">
        <v>18.6301369863014</v>
      </c>
      <c r="Q174" s="52">
        <v>31.6958904109589</v>
      </c>
      <c r="R174" s="52">
        <v>20.9366391184573</v>
      </c>
      <c r="S174" s="52">
        <v>26.4914600550964</v>
      </c>
      <c r="T174" s="52">
        <v>15.2112676056338</v>
      </c>
      <c r="U174" s="52">
        <v>31.5988732394366</v>
      </c>
      <c r="V174" s="52">
        <v>16.2087912087912</v>
      </c>
      <c r="W174" s="52">
        <v>28.8826923076923</v>
      </c>
      <c r="X174" s="52">
        <v>19.4520547945205</v>
      </c>
      <c r="Y174" s="52">
        <v>19.2013698630137</v>
      </c>
      <c r="Z174" s="52">
        <v>15.9638554216867</v>
      </c>
      <c r="AA174" s="52">
        <v>23.2629518072289</v>
      </c>
      <c r="AB174" s="52">
        <v>19.7260273972603</v>
      </c>
      <c r="AC174" s="52">
        <v>16.713698630137</v>
      </c>
      <c r="AD174" s="52">
        <v>15.0684931506849</v>
      </c>
      <c r="AE174" s="52">
        <v>27.0016438356164</v>
      </c>
      <c r="AF174" s="52">
        <v>15</v>
      </c>
      <c r="AG174" s="52">
        <v>26.9358333333333</v>
      </c>
      <c r="AH174" s="52">
        <v>18.2825484764543</v>
      </c>
      <c r="AI174" s="52">
        <v>28.2326869806094</v>
      </c>
      <c r="AJ174" s="52">
        <v>19.1780821917808</v>
      </c>
      <c r="AK174" s="52">
        <v>25.0309589041096</v>
      </c>
      <c r="AL174" s="52">
        <v>16.986301369863</v>
      </c>
      <c r="AM174" s="52">
        <v>31.1178082191781</v>
      </c>
      <c r="AN174" s="52">
        <v>16.7123287671233</v>
      </c>
      <c r="AO174" s="52">
        <v>22.7024657534247</v>
      </c>
      <c r="AP174" s="52">
        <v>15.9779614325069</v>
      </c>
      <c r="AQ174" s="52">
        <v>16.9206611570248</v>
      </c>
      <c r="AR174" s="52">
        <v>19.1780821917808</v>
      </c>
      <c r="AS174" s="52">
        <v>20.8728767123288</v>
      </c>
      <c r="AT174" s="52">
        <v>22.1917808219178</v>
      </c>
      <c r="AU174" s="52">
        <v>17.6424657534247</v>
      </c>
      <c r="AV174" s="52">
        <v>21.7032967032967</v>
      </c>
      <c r="AW174" s="52">
        <v>26.9532967032967</v>
      </c>
      <c r="AX174" s="52">
        <v>20.1657458563536</v>
      </c>
      <c r="AY174" s="52">
        <v>31.6671270718232</v>
      </c>
      <c r="AZ174" s="52">
        <v>16.986301369863</v>
      </c>
      <c r="BA174" s="52">
        <v>24.7534246575342</v>
      </c>
      <c r="BB174" s="52">
        <v>18.0821917808219</v>
      </c>
      <c r="BC174" s="52">
        <v>32.8980821917808</v>
      </c>
      <c r="BD174" s="52">
        <v>16.7123287671233</v>
      </c>
      <c r="BE174" s="52">
        <v>22.9556164383562</v>
      </c>
      <c r="BF174" s="52">
        <v>17.2602739726027</v>
      </c>
      <c r="BG174" s="52">
        <v>24.706301369863</v>
      </c>
      <c r="BH174" s="52">
        <v>21.3698630136986</v>
      </c>
      <c r="BI174" s="52">
        <v>21.7271232876712</v>
      </c>
      <c r="BJ174" s="52">
        <v>17.9401993355482</v>
      </c>
      <c r="BK174" s="52">
        <v>22.2873754152824</v>
      </c>
      <c r="BL174" s="52">
        <v>18.3561643835616</v>
      </c>
      <c r="BM174" s="52">
        <v>17.2630136986301</v>
      </c>
      <c r="BN174" s="52">
        <v>12.6027397260274</v>
      </c>
      <c r="BO174" s="52">
        <v>30.7194520547945</v>
      </c>
      <c r="BP174" s="52">
        <v>24.0112994350282</v>
      </c>
      <c r="BQ174" s="52">
        <v>15.6522598870056</v>
      </c>
      <c r="BR174" s="52">
        <v>16.0664819944598</v>
      </c>
      <c r="BS174" s="52">
        <v>25.1216066481994</v>
      </c>
      <c r="BT174" s="52">
        <v>24.3835616438356</v>
      </c>
      <c r="BU174" s="52">
        <v>35.1720547945205</v>
      </c>
      <c r="BV174" s="52">
        <v>16.1643835616438</v>
      </c>
      <c r="BW174" s="52">
        <v>27.4515068493151</v>
      </c>
      <c r="BX174" s="52">
        <v>16.7123287671233</v>
      </c>
      <c r="BY174" s="52">
        <v>19.1901369863014</v>
      </c>
      <c r="BZ174" s="52">
        <v>18.0821917808219</v>
      </c>
      <c r="CA174" s="52">
        <v>24.2515068493151</v>
      </c>
      <c r="CB174" s="52">
        <v>16.8674698795181</v>
      </c>
      <c r="CC174" s="52">
        <v>26.4381526104418</v>
      </c>
      <c r="CD174" s="52">
        <v>23.5616438356164</v>
      </c>
      <c r="CE174" s="52">
        <v>20.4334246575342</v>
      </c>
      <c r="CF174" s="52">
        <v>18.429003021148</v>
      </c>
      <c r="CG174" s="52">
        <v>32.6969788519637</v>
      </c>
      <c r="CH174" s="52">
        <v>23.8356164383562</v>
      </c>
      <c r="CI174" s="52">
        <v>32.1846575342466</v>
      </c>
      <c r="CJ174" s="52">
        <v>16.1643835616438</v>
      </c>
      <c r="CK174" s="52">
        <v>23.892602739726</v>
      </c>
      <c r="CL174" s="52">
        <v>17.2602739726027</v>
      </c>
      <c r="CM174" s="52">
        <v>19.7882191780822</v>
      </c>
      <c r="CN174" s="52">
        <v>16.986301369863</v>
      </c>
      <c r="CO174" s="52">
        <v>22.5432876712329</v>
      </c>
      <c r="CP174" s="52">
        <v>20.1680672268908</v>
      </c>
      <c r="CQ174" s="52">
        <v>31.9557422969188</v>
      </c>
      <c r="CR174" s="52">
        <v>20.1657458563536</v>
      </c>
      <c r="CS174" s="52">
        <v>18.0671270718232</v>
      </c>
      <c r="CT174" s="52">
        <v>17.9063360881543</v>
      </c>
      <c r="CU174" s="52">
        <v>19.331955922865</v>
      </c>
      <c r="CV174" s="52">
        <v>18.732782369146</v>
      </c>
      <c r="CW174" s="52">
        <v>22.8592286501377</v>
      </c>
      <c r="CX174" s="52">
        <v>14.5205479452055</v>
      </c>
      <c r="CY174" s="52">
        <v>22.6221917808219</v>
      </c>
      <c r="CZ174" s="52">
        <v>21.3698630136986</v>
      </c>
      <c r="DA174" s="52">
        <v>31.7947945205479</v>
      </c>
      <c r="DB174" s="52">
        <v>13.8709677419355</v>
      </c>
      <c r="DC174" s="52">
        <v>26.2625806451613</v>
      </c>
      <c r="DD174" s="52">
        <v>16.4835164835165</v>
      </c>
      <c r="DE174" s="52">
        <v>21.9945054945055</v>
      </c>
      <c r="DF174" s="52">
        <v>13.4246575342466</v>
      </c>
      <c r="DG174" s="52">
        <v>26.2953424657534</v>
      </c>
      <c r="DH174" s="52">
        <v>17.3184357541899</v>
      </c>
      <c r="DI174" s="52">
        <v>23.0377094972067</v>
      </c>
      <c r="DJ174" s="52">
        <v>19.7718631178707</v>
      </c>
      <c r="DK174" s="52">
        <v>16.4745247148289</v>
      </c>
      <c r="DL174" s="52">
        <v>23.3516483516484</v>
      </c>
      <c r="DM174" s="52">
        <v>23.439010989011</v>
      </c>
      <c r="DN174" s="32"/>
      <c r="DO174" s="52">
        <f>SUM(SUM(B174,D174,F174,H174,J174,L174,N174,P174,R174,T174,V174,X174,Z174,AB174,AD174,AF174,AH174,AJ174,AL174,AN174,AP174,AR174,AT174,AV174,AX174,AZ174,BB174,BD174,BF174,BH174),BJ174,BL174,BN174,BP174,BR174,BT174,BV174,BX174,BZ174,CB174,CD174,CF174,CH174,CJ174,CL174,CN174,CP174,CR174,CT174,CV174,CX174,CZ174,DB174,DD174,DF174,DH174,DJ174,DL174)/58</f>
        <v>19.7873502957778</v>
      </c>
      <c r="DP174" s="52">
        <f>SUM(SUM(C174,E174,G174,I174,K174,M174,O174,Q174,S174,U174,W174,Y174,AA174,AC174,AE174,AG174,AI174,AK174,AM174,AO174,AQ174,AS174,AU174,AW174,AY174,BA174,BC174,BE174,BG174,BI174),BK174,BM174,BO174,BQ174,BS174,BU174,BW174,BY174,CA174,CC174,CE174,CG174,CI174,CK174,CM174,CO174,CQ174,CS174,CU174,CW174,CY174,DA174,DC174,DE174,DG174,DI174,DK174,DM174)/58</f>
        <v>24.6225134579968</v>
      </c>
      <c r="DQ174" s="69"/>
    </row>
    <row r="175" ht="20.35" customHeight="1">
      <c r="A175" s="71">
        <v>1955</v>
      </c>
      <c r="B175" s="65">
        <v>19.4520547945205</v>
      </c>
      <c r="C175" s="52">
        <v>21.1383561643836</v>
      </c>
      <c r="D175" s="52">
        <v>19.6132596685083</v>
      </c>
      <c r="E175" s="52">
        <v>19.0701657458564</v>
      </c>
      <c r="F175" s="52">
        <v>14.2465753424658</v>
      </c>
      <c r="G175" s="52">
        <v>28.972602739726</v>
      </c>
      <c r="H175" s="52">
        <v>17.0868347338936</v>
      </c>
      <c r="I175" s="52">
        <v>19.2750700280112</v>
      </c>
      <c r="J175" s="52">
        <v>17.0868347338936</v>
      </c>
      <c r="K175" s="52">
        <v>30.3117647058824</v>
      </c>
      <c r="L175" s="52">
        <v>99.7245179063361</v>
      </c>
      <c r="M175" s="52">
        <v>26.0878787878788</v>
      </c>
      <c r="N175" s="52">
        <v>16.4383561643836</v>
      </c>
      <c r="O175" s="52">
        <v>20.5728767123288</v>
      </c>
      <c r="P175" s="52">
        <v>19.1780821917808</v>
      </c>
      <c r="Q175" s="52">
        <v>31.6032876712329</v>
      </c>
      <c r="R175" s="52">
        <v>18.1318681318681</v>
      </c>
      <c r="S175" s="52">
        <v>27.1043956043956</v>
      </c>
      <c r="T175" s="52">
        <v>21.8461538461538</v>
      </c>
      <c r="U175" s="52">
        <v>31.4941538461538</v>
      </c>
      <c r="V175" s="52">
        <v>15.6593406593407</v>
      </c>
      <c r="W175" s="52">
        <v>29.060989010989</v>
      </c>
      <c r="X175" s="52">
        <v>17.8082191780822</v>
      </c>
      <c r="Y175" s="52">
        <v>18.847397260274</v>
      </c>
      <c r="Z175" s="52">
        <v>15.1098901098901</v>
      </c>
      <c r="AA175" s="52">
        <v>23.7206043956044</v>
      </c>
      <c r="AB175" s="52">
        <v>20.0549450549451</v>
      </c>
      <c r="AC175" s="52">
        <v>16.7989010989011</v>
      </c>
      <c r="AD175" s="52">
        <v>16.4383561643836</v>
      </c>
      <c r="AE175" s="52">
        <v>27.3739726027397</v>
      </c>
      <c r="AF175" s="52">
        <v>20.0549450549451</v>
      </c>
      <c r="AG175" s="52">
        <v>26.5653846153846</v>
      </c>
      <c r="AH175" s="52">
        <v>13.9275766016713</v>
      </c>
      <c r="AI175" s="52">
        <v>29.1364902506964</v>
      </c>
      <c r="AJ175" s="52">
        <v>18.4573002754821</v>
      </c>
      <c r="AK175" s="52">
        <v>24.3939393939394</v>
      </c>
      <c r="AL175" s="52">
        <v>15.3846153846154</v>
      </c>
      <c r="AM175" s="52">
        <v>31.3928571428571</v>
      </c>
      <c r="AN175" s="52">
        <v>16.7123287671233</v>
      </c>
      <c r="AO175" s="52">
        <v>22.0008219178082</v>
      </c>
      <c r="AP175" s="52">
        <v>19.1135734072022</v>
      </c>
      <c r="AQ175" s="52">
        <v>16.8883656509695</v>
      </c>
      <c r="AR175" s="52">
        <v>16.5289256198347</v>
      </c>
      <c r="AS175" s="52">
        <v>20.2600550964187</v>
      </c>
      <c r="AT175" s="52">
        <v>21.7032967032967</v>
      </c>
      <c r="AU175" s="52">
        <v>18.1016483516484</v>
      </c>
      <c r="AV175" s="52">
        <v>22.1917808219178</v>
      </c>
      <c r="AW175" s="52">
        <v>27.3915068493151</v>
      </c>
      <c r="AX175" s="52">
        <v>20.2816901408451</v>
      </c>
      <c r="AY175" s="52">
        <v>32.2645070422535</v>
      </c>
      <c r="AZ175" s="52">
        <v>22.1917808219178</v>
      </c>
      <c r="BA175" s="52">
        <v>24.8093150684932</v>
      </c>
      <c r="BB175" s="52">
        <v>18.0821917808219</v>
      </c>
      <c r="BC175" s="52">
        <v>32.7975342465753</v>
      </c>
      <c r="BD175" s="52">
        <v>17.8082191780822</v>
      </c>
      <c r="BE175" s="52">
        <v>22.6578082191781</v>
      </c>
      <c r="BF175" s="52">
        <v>16.1643835616438</v>
      </c>
      <c r="BG175" s="52">
        <v>23.1156164383562</v>
      </c>
      <c r="BH175" s="52">
        <v>18.3561643835616</v>
      </c>
      <c r="BI175" s="52">
        <v>19.8969863013699</v>
      </c>
      <c r="BJ175" s="52">
        <v>11.6129032258065</v>
      </c>
      <c r="BK175" s="52">
        <v>21.1416129032258</v>
      </c>
      <c r="BL175" s="52">
        <v>16.986301369863</v>
      </c>
      <c r="BM175" s="52">
        <v>16.9131506849315</v>
      </c>
      <c r="BN175" s="52">
        <v>14.0883977900552</v>
      </c>
      <c r="BO175" s="52">
        <v>30.296408839779</v>
      </c>
      <c r="BP175" s="52">
        <v>21.4084507042254</v>
      </c>
      <c r="BQ175" s="52">
        <v>15.5723943661972</v>
      </c>
      <c r="BR175" s="52">
        <v>22.5352112676056</v>
      </c>
      <c r="BS175" s="52">
        <v>25.7616901408451</v>
      </c>
      <c r="BT175" s="52">
        <v>18.3561643835616</v>
      </c>
      <c r="BU175" s="52">
        <v>33.7693150684932</v>
      </c>
      <c r="BV175" s="52">
        <v>17.3076923076923</v>
      </c>
      <c r="BW175" s="52">
        <v>26.7065934065934</v>
      </c>
      <c r="BX175" s="52">
        <v>19.1780821917808</v>
      </c>
      <c r="BY175" s="52">
        <v>19.0347945205479</v>
      </c>
      <c r="BZ175" s="52">
        <v>16.7123287671233</v>
      </c>
      <c r="CA175" s="52">
        <v>23.7150684931507</v>
      </c>
      <c r="CB175" s="52">
        <v>23.5294117647059</v>
      </c>
      <c r="CC175" s="52">
        <v>25.5390374331551</v>
      </c>
      <c r="CD175" s="52">
        <v>22.5274725274725</v>
      </c>
      <c r="CE175" s="52">
        <v>20.2373626373626</v>
      </c>
      <c r="CF175" s="52">
        <v>26.0387811634349</v>
      </c>
      <c r="CG175" s="52">
        <v>33.1653739612188</v>
      </c>
      <c r="CH175" s="52">
        <v>19.4520547945205</v>
      </c>
      <c r="CI175" s="52">
        <v>32.7386301369863</v>
      </c>
      <c r="CJ175" s="52">
        <v>17.2602739726027</v>
      </c>
      <c r="CK175" s="52">
        <v>23.3580821917808</v>
      </c>
      <c r="CL175" s="52">
        <v>19.5195195195195</v>
      </c>
      <c r="CM175" s="52">
        <v>19.9666666666667</v>
      </c>
      <c r="CN175" s="52">
        <v>22.4657534246575</v>
      </c>
      <c r="CO175" s="52">
        <v>22.6145205479452</v>
      </c>
      <c r="CP175" s="52">
        <v>19.7802197802198</v>
      </c>
      <c r="CQ175" s="52">
        <v>31.9398351648352</v>
      </c>
      <c r="CR175" s="52">
        <v>20</v>
      </c>
      <c r="CS175" s="52">
        <v>17.6928767123288</v>
      </c>
      <c r="CT175" s="52">
        <v>15.6164383561644</v>
      </c>
      <c r="CU175" s="52">
        <v>19.4452054794521</v>
      </c>
      <c r="CV175" s="52">
        <v>19.6078431372549</v>
      </c>
      <c r="CW175" s="52">
        <v>22.272268907563</v>
      </c>
      <c r="CX175" s="52">
        <v>16.8044077134986</v>
      </c>
      <c r="CY175" s="52">
        <v>22.6812672176309</v>
      </c>
      <c r="CZ175" s="52">
        <v>17.5342465753425</v>
      </c>
      <c r="DA175" s="52">
        <v>31.6901369863014</v>
      </c>
      <c r="DB175" s="52">
        <v>23.3236151603499</v>
      </c>
      <c r="DC175" s="52">
        <v>25.8419825072886</v>
      </c>
      <c r="DD175" s="52">
        <v>15.6593406593407</v>
      </c>
      <c r="DE175" s="52">
        <v>21.267032967033</v>
      </c>
      <c r="DF175" s="52">
        <v>12.8767123287671</v>
      </c>
      <c r="DG175" s="52">
        <v>25.5268493150685</v>
      </c>
      <c r="DH175" s="52">
        <v>15.702479338843</v>
      </c>
      <c r="DI175" s="52">
        <v>21.2542699724518</v>
      </c>
      <c r="DJ175" s="52">
        <v>13.7254901960784</v>
      </c>
      <c r="DK175" s="52">
        <v>16.0647058823529</v>
      </c>
      <c r="DL175" s="52">
        <v>17.5824175824176</v>
      </c>
      <c r="DM175" s="52">
        <v>23.7260989010989</v>
      </c>
      <c r="DN175" s="32"/>
      <c r="DO175" s="52">
        <f>SUM(SUM(B175,D175,F175,H175,J175,L175,N175,P175,R175,T175,V175,X175,Z175,AB175,AD175,AF175,AH175,AJ175,AL175,AN175,AP175,AR175,AT175,AV175,AX175,AZ175,BB175,BD175,BF175,BH175),BJ175,BL175,BN175,BP175,BR175,BT175,BV175,BX175,BZ175,CB175,CD175,CF175,CH175,CJ175,CL175,CN175,CP175,CR175,CT175,CV175,CX175,CZ175,DB175,DD175,DF175,DH175,DJ175,DL175)/58</f>
        <v>19.6901046756261</v>
      </c>
      <c r="DP175" s="52">
        <f>SUM(SUM(C175,E175,G175,I175,K175,M175,O175,Q175,S175,U175,W175,Y175,AA175,AC175,AE175,AG175,AI175,AK175,AM175,AO175,AQ175,AS175,AU175,AW175,AY175,BA175,BC175,BE175,BG175,BI175),BK175,BM175,BO175,BQ175,BS175,BU175,BW175,BY175,CA175,CC175,CE175,CG175,CI175,CK175,CM175,CO175,CQ175,CS175,CU175,CW175,CY175,DA175,DC175,DE175,DG175,DI175,DK175,DM175)/58</f>
        <v>24.3627324995156</v>
      </c>
      <c r="DQ175" s="69"/>
    </row>
    <row r="176" ht="20.35" customHeight="1">
      <c r="A176" s="71">
        <v>1956</v>
      </c>
      <c r="B176" s="65">
        <v>23.5616438356164</v>
      </c>
      <c r="C176" s="52">
        <v>20.6312328767123</v>
      </c>
      <c r="D176" s="52">
        <v>17.7595628415301</v>
      </c>
      <c r="E176" s="52">
        <v>19.5311475409836</v>
      </c>
      <c r="F176" s="52">
        <v>16.3934426229508</v>
      </c>
      <c r="G176" s="52">
        <v>28.2289617486339</v>
      </c>
      <c r="H176" s="52">
        <v>20.1680672268908</v>
      </c>
      <c r="I176" s="52">
        <v>18.449299719888</v>
      </c>
      <c r="J176" s="52">
        <v>14.5205479452055</v>
      </c>
      <c r="K176" s="52">
        <v>29.2068493150685</v>
      </c>
      <c r="L176" s="52">
        <v>99.7229916897507</v>
      </c>
      <c r="M176" s="52">
        <v>24.5437673130194</v>
      </c>
      <c r="N176" s="52">
        <v>17.8571428571429</v>
      </c>
      <c r="O176" s="52">
        <v>21.0739010989011</v>
      </c>
      <c r="P176" s="52">
        <v>15.3005464480874</v>
      </c>
      <c r="Q176" s="52">
        <v>31.7592896174863</v>
      </c>
      <c r="R176" s="52">
        <v>17.7285318559557</v>
      </c>
      <c r="S176" s="52">
        <v>26.5030470914127</v>
      </c>
      <c r="T176" s="52"/>
      <c r="U176" s="52"/>
      <c r="V176" s="52">
        <v>14.4808743169399</v>
      </c>
      <c r="W176" s="52">
        <v>29.5953551912568</v>
      </c>
      <c r="X176" s="52">
        <v>21.8579234972678</v>
      </c>
      <c r="Y176" s="52">
        <v>19.2420765027322</v>
      </c>
      <c r="Z176" s="52">
        <v>14.6706586826347</v>
      </c>
      <c r="AA176" s="52">
        <v>22.8955089820359</v>
      </c>
      <c r="AB176" s="52">
        <v>23.013698630137</v>
      </c>
      <c r="AC176" s="52">
        <v>16.327397260274</v>
      </c>
      <c r="AD176" s="52">
        <v>14.7540983606557</v>
      </c>
      <c r="AE176" s="52">
        <v>27.1256830601093</v>
      </c>
      <c r="AF176" s="52">
        <v>18.9041095890411</v>
      </c>
      <c r="AG176" s="52">
        <v>25.6419178082192</v>
      </c>
      <c r="AH176" s="52">
        <v>16.0112359550562</v>
      </c>
      <c r="AI176" s="52">
        <v>28.4634831460674</v>
      </c>
      <c r="AJ176" s="52">
        <v>20.4918032786885</v>
      </c>
      <c r="AK176" s="52">
        <v>22.9346994535519</v>
      </c>
      <c r="AL176" s="52">
        <v>17.2131147540984</v>
      </c>
      <c r="AM176" s="52">
        <v>30.9377049180328</v>
      </c>
      <c r="AN176" s="52">
        <v>15.3005464480874</v>
      </c>
      <c r="AO176" s="52">
        <v>21.1325136612022</v>
      </c>
      <c r="AP176" s="52">
        <v>13.4246575342466</v>
      </c>
      <c r="AQ176" s="52">
        <v>16.8501369863014</v>
      </c>
      <c r="AR176" s="52">
        <v>18.4065934065934</v>
      </c>
      <c r="AS176" s="52">
        <v>20.4368131868132</v>
      </c>
      <c r="AT176" s="52">
        <v>17.2413793103448</v>
      </c>
      <c r="AU176" s="52">
        <v>16.9905956112853</v>
      </c>
      <c r="AV176" s="52">
        <v>17.5342465753425</v>
      </c>
      <c r="AW176" s="52">
        <v>26.2791780821918</v>
      </c>
      <c r="AX176" s="52">
        <v>24.5791245791246</v>
      </c>
      <c r="AY176" s="52">
        <v>31.5222222222222</v>
      </c>
      <c r="AZ176" s="52">
        <v>13.3879781420765</v>
      </c>
      <c r="BA176" s="52">
        <v>24.6368852459016</v>
      </c>
      <c r="BB176" s="52">
        <v>20.2739726027397</v>
      </c>
      <c r="BC176" s="52">
        <v>32.0432876712329</v>
      </c>
      <c r="BD176" s="52">
        <v>20.8791208791209</v>
      </c>
      <c r="BE176" s="52">
        <v>21.7181318681319</v>
      </c>
      <c r="BF176" s="52">
        <v>17.7595628415301</v>
      </c>
      <c r="BG176" s="52">
        <v>24.4959016393443</v>
      </c>
      <c r="BH176" s="52">
        <v>22.4043715846995</v>
      </c>
      <c r="BI176" s="52">
        <v>21.1494535519126</v>
      </c>
      <c r="BJ176" s="52">
        <v>19.4852941176471</v>
      </c>
      <c r="BK176" s="52">
        <v>21.725</v>
      </c>
      <c r="BL176" s="52">
        <v>16.9398907103825</v>
      </c>
      <c r="BM176" s="52">
        <v>16.7579234972678</v>
      </c>
      <c r="BN176" s="52">
        <v>15.8774373259053</v>
      </c>
      <c r="BO176" s="52">
        <v>29.1551532033426</v>
      </c>
      <c r="BP176" s="52">
        <v>22.5895316804408</v>
      </c>
      <c r="BQ176" s="52">
        <v>15.8261707988981</v>
      </c>
      <c r="BR176" s="52">
        <v>18.8524590163934</v>
      </c>
      <c r="BS176" s="52">
        <v>25.3874316939891</v>
      </c>
      <c r="BT176" s="52">
        <v>18.8524590163934</v>
      </c>
      <c r="BU176" s="52">
        <v>34.4166666666667</v>
      </c>
      <c r="BV176" s="52">
        <v>15.8904109589041</v>
      </c>
      <c r="BW176" s="52">
        <v>26.441095890411</v>
      </c>
      <c r="BX176" s="52">
        <v>16.9398907103825</v>
      </c>
      <c r="BY176" s="52">
        <v>18.6918032786885</v>
      </c>
      <c r="BZ176" s="52">
        <v>16.6666666666667</v>
      </c>
      <c r="CA176" s="52">
        <v>22.85</v>
      </c>
      <c r="CB176" s="52">
        <v>17.921146953405</v>
      </c>
      <c r="CC176" s="52">
        <v>25.4222222222222</v>
      </c>
      <c r="CD176" s="52">
        <v>18.3844011142061</v>
      </c>
      <c r="CE176" s="52">
        <v>20.2183844011142</v>
      </c>
      <c r="CF176" s="52">
        <v>20.2185792349727</v>
      </c>
      <c r="CG176" s="52">
        <v>32.0289617486339</v>
      </c>
      <c r="CH176" s="52">
        <v>21.3698630136986</v>
      </c>
      <c r="CI176" s="52">
        <v>32.0646575342466</v>
      </c>
      <c r="CJ176" s="52">
        <v>13.1147540983607</v>
      </c>
      <c r="CK176" s="52">
        <v>23.6377049180328</v>
      </c>
      <c r="CL176" s="52">
        <v>23.4972677595628</v>
      </c>
      <c r="CM176" s="52">
        <v>19.5625683060109</v>
      </c>
      <c r="CN176" s="52">
        <v>16.3934426229508</v>
      </c>
      <c r="CO176" s="52">
        <v>22.2243169398907</v>
      </c>
      <c r="CP176" s="52">
        <v>23.6263736263736</v>
      </c>
      <c r="CQ176" s="52">
        <v>31.1483516483516</v>
      </c>
      <c r="CR176" s="52">
        <v>21.9178082191781</v>
      </c>
      <c r="CS176" s="52">
        <v>17.792602739726</v>
      </c>
      <c r="CT176" s="52">
        <v>19.0082644628099</v>
      </c>
      <c r="CU176" s="52">
        <v>18.5710743801653</v>
      </c>
      <c r="CV176" s="52">
        <v>20.1219512195122</v>
      </c>
      <c r="CW176" s="52">
        <v>20.2368902439024</v>
      </c>
      <c r="CX176" s="52">
        <v>18.3060109289617</v>
      </c>
      <c r="CY176" s="52">
        <v>22.5469945355191</v>
      </c>
      <c r="CZ176" s="52">
        <v>19.672131147541</v>
      </c>
      <c r="DA176" s="52">
        <v>30.5606557377049</v>
      </c>
      <c r="DB176" s="52">
        <v>18.8888888888889</v>
      </c>
      <c r="DC176" s="52">
        <v>24.2638888888889</v>
      </c>
      <c r="DD176" s="52">
        <v>16.0664819944598</v>
      </c>
      <c r="DE176" s="52">
        <v>20.2941828254848</v>
      </c>
      <c r="DF176" s="52">
        <v>12.8491620111732</v>
      </c>
      <c r="DG176" s="52">
        <v>24.2572625698324</v>
      </c>
      <c r="DH176" s="52">
        <v>17.877094972067</v>
      </c>
      <c r="DI176" s="52">
        <v>22.445251396648</v>
      </c>
      <c r="DJ176" s="52">
        <v>17.6795580110497</v>
      </c>
      <c r="DK176" s="52">
        <v>15.6038674033149</v>
      </c>
      <c r="DL176" s="52">
        <v>20.7650273224044</v>
      </c>
      <c r="DM176" s="52">
        <v>23.6081967213115</v>
      </c>
      <c r="DN176" s="32"/>
      <c r="DO176" s="52">
        <f>SUM(SUM(B176,D176,F176,H176,J176,L176,N176,P176,R176,T176,V176,X176,Z176,AB176,AD176,AF176,AH176,AJ176,AL176,AN176,AP176,AR176,AT176,AV176,AX176,AZ176,BB176,BD176,BF176,BH176),BJ176,BL176,BN176,BP176,BR176,BT176,BV176,BX176,BZ176,CB176,CD176,CF176,CH176,CJ176,CL176,CN176,CP176,CR176,CT176,CV176,CX176,CZ176,DB176,DD176,DF176,DH176,DJ176,DL176)/58</f>
        <v>19.7433999315131</v>
      </c>
      <c r="DP176" s="52">
        <f>SUM(SUM(C176,E176,G176,I176,K176,M176,O176,Q176,S176,U176,W176,Y176,AA176,AC176,AE176,AG176,AI176,AK176,AM176,AO176,AQ176,AS176,AU176,AW176,AY176,BA176,BC176,BE176,BG176,BI176),BK176,BM176,BO176,BQ176,BS176,BU176,BW176,BY176,CA176,CC176,CE176,CG176,CI176,CK176,CM176,CO176,CQ176,CS176,CU176,CW176,CY176,DA176,DC176,DE176,DG176,DI176,DK176,DM176)/58</f>
        <v>23.826065308091</v>
      </c>
      <c r="DQ176" s="69"/>
    </row>
    <row r="177" ht="20.35" customHeight="1">
      <c r="A177" s="71">
        <v>1957</v>
      </c>
      <c r="B177" s="65">
        <v>18.3561643835616</v>
      </c>
      <c r="C177" s="52">
        <v>21.6602739726027</v>
      </c>
      <c r="D177" s="52">
        <v>21.7032967032967</v>
      </c>
      <c r="E177" s="52">
        <v>20.4799450549451</v>
      </c>
      <c r="F177" s="52">
        <v>18.3561643835616</v>
      </c>
      <c r="G177" s="52">
        <v>29.6575342465753</v>
      </c>
      <c r="H177" s="52">
        <v>20.5357142857143</v>
      </c>
      <c r="I177" s="52">
        <v>21.5285714285714</v>
      </c>
      <c r="J177" s="52">
        <v>11.2676056338028</v>
      </c>
      <c r="K177" s="52">
        <v>30.9715492957746</v>
      </c>
      <c r="L177" s="52">
        <v>99.45205479452051</v>
      </c>
      <c r="M177" s="52">
        <v>28.1364383561644</v>
      </c>
      <c r="N177" s="52">
        <v>17.9063360881543</v>
      </c>
      <c r="O177" s="52">
        <v>21.7570247933884</v>
      </c>
      <c r="P177" s="52">
        <v>18.9041095890411</v>
      </c>
      <c r="Q177" s="52">
        <v>31.7635616438356</v>
      </c>
      <c r="R177" s="52">
        <v>18.0821917808219</v>
      </c>
      <c r="S177" s="52">
        <v>27.427397260274</v>
      </c>
      <c r="T177" s="52">
        <v>16.6077738515901</v>
      </c>
      <c r="U177" s="52">
        <v>31.8349823321555</v>
      </c>
      <c r="V177" s="52">
        <v>18.9041095890411</v>
      </c>
      <c r="W177" s="52">
        <v>28.8928767123288</v>
      </c>
      <c r="X177" s="52">
        <v>20</v>
      </c>
      <c r="Y177" s="52">
        <v>19.6227397260274</v>
      </c>
      <c r="Z177" s="52">
        <v>17.8082191780822</v>
      </c>
      <c r="AA177" s="52">
        <v>24.0693150684932</v>
      </c>
      <c r="AB177" s="52">
        <v>15.1315789473684</v>
      </c>
      <c r="AC177" s="52">
        <v>16.7276315789474</v>
      </c>
      <c r="AD177" s="52">
        <v>19.060773480663</v>
      </c>
      <c r="AE177" s="52">
        <v>27.6151933701657</v>
      </c>
      <c r="AF177" s="52">
        <v>19.4520547945205</v>
      </c>
      <c r="AG177" s="52">
        <v>28.952602739726</v>
      </c>
      <c r="AH177" s="52">
        <v>13.8888888888889</v>
      </c>
      <c r="AI177" s="52">
        <v>29.4827160493827</v>
      </c>
      <c r="AJ177" s="52">
        <v>21.2707182320442</v>
      </c>
      <c r="AK177" s="52">
        <v>26.5701657458564</v>
      </c>
      <c r="AL177" s="52">
        <v>15.3424657534247</v>
      </c>
      <c r="AM177" s="52">
        <v>31.0323287671233</v>
      </c>
      <c r="AN177" s="52">
        <v>22.3140495867769</v>
      </c>
      <c r="AO177" s="52">
        <v>22.8085399449036</v>
      </c>
      <c r="AP177" s="52">
        <v>14.5214521452145</v>
      </c>
      <c r="AQ177" s="52">
        <v>16.9237623762376</v>
      </c>
      <c r="AR177" s="52">
        <v>21.4484679665738</v>
      </c>
      <c r="AS177" s="52">
        <v>21.4103064066852</v>
      </c>
      <c r="AT177" s="52">
        <v>18.5507246376812</v>
      </c>
      <c r="AU177" s="52">
        <v>17.8971014492754</v>
      </c>
      <c r="AV177" s="52">
        <v>18.6301369863014</v>
      </c>
      <c r="AW177" s="52">
        <v>28.6947945205479</v>
      </c>
      <c r="AX177" s="52">
        <v>17.1686746987952</v>
      </c>
      <c r="AY177" s="52">
        <v>31.6557228915663</v>
      </c>
      <c r="AZ177" s="52">
        <v>19.5054945054945</v>
      </c>
      <c r="BA177" s="52">
        <v>25.221978021978</v>
      </c>
      <c r="BB177" s="52">
        <v>18.0821917808219</v>
      </c>
      <c r="BC177" s="52">
        <v>32.9367123287671</v>
      </c>
      <c r="BD177" s="52">
        <v>19.7183098591549</v>
      </c>
      <c r="BE177" s="52">
        <v>24.5757746478873</v>
      </c>
      <c r="BF177" s="52">
        <v>17.2602739726027</v>
      </c>
      <c r="BG177" s="52">
        <v>25.6419178082192</v>
      </c>
      <c r="BH177" s="52">
        <v>22.2527472527473</v>
      </c>
      <c r="BI177" s="52">
        <v>22.125</v>
      </c>
      <c r="BJ177" s="52">
        <v>21.9594594594595</v>
      </c>
      <c r="BK177" s="52">
        <v>23.0341216216216</v>
      </c>
      <c r="BL177" s="52">
        <v>15.4929577464789</v>
      </c>
      <c r="BM177" s="52">
        <v>16.6949295774648</v>
      </c>
      <c r="BN177" s="52">
        <v>10.7344632768362</v>
      </c>
      <c r="BO177" s="52">
        <v>32.3209039548023</v>
      </c>
      <c r="BP177" s="52">
        <v>21.6901408450704</v>
      </c>
      <c r="BQ177" s="52">
        <v>15.5346478873239</v>
      </c>
      <c r="BR177" s="52">
        <v>19.2200557103064</v>
      </c>
      <c r="BS177" s="52">
        <v>25.542061281337</v>
      </c>
      <c r="BT177" s="52">
        <v>19.2307692307692</v>
      </c>
      <c r="BU177" s="52">
        <v>35.5681318681319</v>
      </c>
      <c r="BV177" s="52">
        <v>18.3561643835616</v>
      </c>
      <c r="BW177" s="52">
        <v>28.4561643835616</v>
      </c>
      <c r="BX177" s="52">
        <v>18.0821917808219</v>
      </c>
      <c r="BY177" s="52">
        <v>19.2397260273973</v>
      </c>
      <c r="BZ177" s="52">
        <v>17.5342465753425</v>
      </c>
      <c r="CA177" s="52">
        <v>24.6454794520548</v>
      </c>
      <c r="CB177" s="52">
        <v>11.8518518518519</v>
      </c>
      <c r="CC177" s="52">
        <v>28.4025925925926</v>
      </c>
      <c r="CD177" s="52">
        <v>22.5274725274725</v>
      </c>
      <c r="CE177" s="52">
        <v>20.6054945054945</v>
      </c>
      <c r="CF177" s="52">
        <v>22.9281767955801</v>
      </c>
      <c r="CG177" s="52">
        <v>32.7795580110497</v>
      </c>
      <c r="CH177" s="52">
        <v>19.327731092437</v>
      </c>
      <c r="CI177" s="52">
        <v>32.5949579831933</v>
      </c>
      <c r="CJ177" s="52">
        <v>16.7123287671233</v>
      </c>
      <c r="CK177" s="52">
        <v>24.2580821917808</v>
      </c>
      <c r="CL177" s="52">
        <v>20.1101928374656</v>
      </c>
      <c r="CM177" s="52">
        <v>20.5159779614325</v>
      </c>
      <c r="CN177" s="52">
        <v>18.0281690140845</v>
      </c>
      <c r="CO177" s="52">
        <v>22.9988732394366</v>
      </c>
      <c r="CP177" s="52">
        <v>20.0564971751412</v>
      </c>
      <c r="CQ177" s="52">
        <v>32.5624293785311</v>
      </c>
      <c r="CR177" s="52">
        <v>24.4712990936556</v>
      </c>
      <c r="CS177" s="52">
        <v>18.1302114803625</v>
      </c>
      <c r="CT177" s="52">
        <v>14.5205479452055</v>
      </c>
      <c r="CU177" s="52">
        <v>19.6394520547945</v>
      </c>
      <c r="CV177" s="52">
        <v>23.3128834355828</v>
      </c>
      <c r="CW177" s="52">
        <v>23.9426380368098</v>
      </c>
      <c r="CX177" s="52">
        <v>17.3553719008264</v>
      </c>
      <c r="CY177" s="52">
        <v>23.0644628099174</v>
      </c>
      <c r="CZ177" s="52">
        <v>18.2890855457227</v>
      </c>
      <c r="DA177" s="52">
        <v>31.3011799410029</v>
      </c>
      <c r="DB177" s="52">
        <v>20.4268292682927</v>
      </c>
      <c r="DC177" s="52">
        <v>29.0256097560976</v>
      </c>
      <c r="DD177" s="52">
        <v>17.5342465753425</v>
      </c>
      <c r="DE177" s="52">
        <v>22.6391780821918</v>
      </c>
      <c r="DF177" s="52">
        <v>13.5977337110482</v>
      </c>
      <c r="DG177" s="52">
        <v>28.070821529745</v>
      </c>
      <c r="DH177" s="52">
        <v>15.7894736842105</v>
      </c>
      <c r="DI177" s="52">
        <v>23.288919667590</v>
      </c>
      <c r="DJ177" s="52">
        <v>17.3669467787115</v>
      </c>
      <c r="DK177" s="52">
        <v>15.9403361344538</v>
      </c>
      <c r="DL177" s="52">
        <v>18.1818181818182</v>
      </c>
      <c r="DM177" s="52">
        <v>23.9898071625344</v>
      </c>
      <c r="DN177" s="32"/>
      <c r="DO177" s="52">
        <f>SUM(SUM(B177,D177,F177,H177,J177,L177,N177,P177,R177,T177,V177,X177,Z177,AB177,AD177,AF177,AH177,AJ177,AL177,AN177,AP177,AR177,AT177,AV177,AX177,AZ177,BB177,BD177,BF177,BH177),BJ177,BL177,BN177,BP177,BR177,BT177,BV177,BX177,BZ177,CB177,CD177,CF177,CH177,CJ177,CL177,CN177,CP177,CR177,CT177,CV177,CX177,CZ177,DB177,DD177,DF177,DH177,DJ177,DL177)/58</f>
        <v>19.7615836024221</v>
      </c>
      <c r="DP177" s="52">
        <f>SUM(SUM(C177,E177,G177,I177,K177,M177,O177,Q177,S177,U177,W177,Y177,AA177,AC177,AE177,AG177,AI177,AK177,AM177,AO177,AQ177,AS177,AU177,AW177,AY177,BA177,BC177,BE177,BG177,BI177),BK177,BM177,BO177,BQ177,BS177,BU177,BW177,BY177,CA177,CC177,CE177,CG177,CI177,CK177,CM177,CO177,CQ177,CS177,CU177,CW177,CY177,DA177,DC177,DE177,DG177,DI177,DK177,DM177)/58</f>
        <v>25.2217449501916</v>
      </c>
      <c r="DQ177" s="69"/>
    </row>
    <row r="178" ht="20.35" customHeight="1">
      <c r="A178" s="71">
        <v>1958</v>
      </c>
      <c r="B178" s="65">
        <v>16.4383561643836</v>
      </c>
      <c r="C178" s="52">
        <v>20.9876712328767</v>
      </c>
      <c r="D178" s="52">
        <v>18.2608695652174</v>
      </c>
      <c r="E178" s="52">
        <v>19.7142028985507</v>
      </c>
      <c r="F178" s="52">
        <v>17.2602739726027</v>
      </c>
      <c r="G178" s="52">
        <v>29.3452054794521</v>
      </c>
      <c r="H178" s="52">
        <v>18.7096774193548</v>
      </c>
      <c r="I178" s="52">
        <v>20.1096774193548</v>
      </c>
      <c r="J178" s="52">
        <v>16.4835164835165</v>
      </c>
      <c r="K178" s="52">
        <v>31.9398351648352</v>
      </c>
      <c r="L178" s="52">
        <v>100</v>
      </c>
      <c r="M178" s="52">
        <v>27.2068493150685</v>
      </c>
      <c r="N178" s="52">
        <v>19.7802197802198</v>
      </c>
      <c r="O178" s="52">
        <v>21.9692307692308</v>
      </c>
      <c r="P178" s="52">
        <v>16.2087912087912</v>
      </c>
      <c r="Q178" s="52">
        <v>32.8769230769231</v>
      </c>
      <c r="R178" s="52">
        <v>17.9063360881543</v>
      </c>
      <c r="S178" s="52">
        <v>27.3732782369146</v>
      </c>
      <c r="T178" s="52">
        <v>18.1818181818182</v>
      </c>
      <c r="U178" s="52">
        <v>33.1076923076923</v>
      </c>
      <c r="V178" s="52">
        <v>18.6301369863014</v>
      </c>
      <c r="W178" s="52">
        <v>29.5753424657534</v>
      </c>
      <c r="X178" s="52">
        <v>26.027397260274</v>
      </c>
      <c r="Y178" s="52">
        <v>19.6117808219178</v>
      </c>
      <c r="Z178" s="52">
        <v>20.1101928374656</v>
      </c>
      <c r="AA178" s="52">
        <v>24.4559228650138</v>
      </c>
      <c r="AB178" s="52">
        <v>22.1556886227545</v>
      </c>
      <c r="AC178" s="52">
        <v>16.2254491017964</v>
      </c>
      <c r="AD178" s="52">
        <v>19.8347107438017</v>
      </c>
      <c r="AE178" s="52">
        <v>27.5201101928375</v>
      </c>
      <c r="AF178" s="52">
        <v>17.3076923076923</v>
      </c>
      <c r="AG178" s="52">
        <v>29.1222527472527</v>
      </c>
      <c r="AH178" s="52">
        <v>16.8115942028986</v>
      </c>
      <c r="AI178" s="52">
        <v>29.896231884058</v>
      </c>
      <c r="AJ178" s="52">
        <v>21.6438356164384</v>
      </c>
      <c r="AK178" s="52">
        <v>25.2342465753425</v>
      </c>
      <c r="AL178" s="52">
        <v>15.3424657534247</v>
      </c>
      <c r="AM178" s="52">
        <v>32.0178082191781</v>
      </c>
      <c r="AN178" s="52">
        <v>19.9395770392749</v>
      </c>
      <c r="AO178" s="52">
        <v>21.5256797583082</v>
      </c>
      <c r="AP178" s="52"/>
      <c r="AQ178" s="52"/>
      <c r="AR178" s="52">
        <v>16.4383561643836</v>
      </c>
      <c r="AS178" s="52">
        <v>20.8317808219178</v>
      </c>
      <c r="AT178" s="52">
        <v>20.9912536443149</v>
      </c>
      <c r="AU178" s="52">
        <v>18.0533527696793</v>
      </c>
      <c r="AV178" s="52">
        <v>21.1538461538462</v>
      </c>
      <c r="AW178" s="52">
        <v>28.0434065934066</v>
      </c>
      <c r="AX178" s="52">
        <v>20.0589970501475</v>
      </c>
      <c r="AY178" s="52">
        <v>32.3525073746313</v>
      </c>
      <c r="AZ178" s="52">
        <v>19.7260273972603</v>
      </c>
      <c r="BA178" s="52">
        <v>25.2021917808219</v>
      </c>
      <c r="BB178" s="52">
        <v>17.032967032967</v>
      </c>
      <c r="BC178" s="52">
        <v>33.8895604395604</v>
      </c>
      <c r="BD178" s="52">
        <v>16.986301369863</v>
      </c>
      <c r="BE178" s="52">
        <v>23.7323287671233</v>
      </c>
      <c r="BF178" s="52">
        <v>18.3561643835616</v>
      </c>
      <c r="BG178" s="52">
        <v>24.3679452054795</v>
      </c>
      <c r="BH178" s="52">
        <v>21.7032967032967</v>
      </c>
      <c r="BI178" s="52">
        <v>21.7230769230769</v>
      </c>
      <c r="BJ178" s="52">
        <v>20.7236842105263</v>
      </c>
      <c r="BK178" s="52">
        <v>21.9013157894737</v>
      </c>
      <c r="BL178" s="52">
        <v>17.8082191780822</v>
      </c>
      <c r="BM178" s="52">
        <v>16.7635616438356</v>
      </c>
      <c r="BN178" s="52">
        <v>12.7777777777778</v>
      </c>
      <c r="BO178" s="52">
        <v>32.59</v>
      </c>
      <c r="BP178" s="52">
        <v>22.7397260273973</v>
      </c>
      <c r="BQ178" s="52">
        <v>15.4852054794521</v>
      </c>
      <c r="BR178" s="52">
        <v>25.8953168044077</v>
      </c>
      <c r="BS178" s="52">
        <v>26.0305785123967</v>
      </c>
      <c r="BT178" s="52">
        <v>15.6164383561644</v>
      </c>
      <c r="BU178" s="52">
        <v>35.2197260273973</v>
      </c>
      <c r="BV178" s="52">
        <v>12.6027397260274</v>
      </c>
      <c r="BW178" s="52">
        <v>27.0709589041096</v>
      </c>
      <c r="BX178" s="52">
        <v>20.2739726027397</v>
      </c>
      <c r="BY178" s="52">
        <v>18.4071232876712</v>
      </c>
      <c r="BZ178" s="52">
        <v>19.7260273972603</v>
      </c>
      <c r="CA178" s="52">
        <v>23.546301369863</v>
      </c>
      <c r="CB178" s="52">
        <v>14.9152542372881</v>
      </c>
      <c r="CC178" s="52">
        <v>27.6135593220339</v>
      </c>
      <c r="CD178" s="52">
        <v>19.4520547945205</v>
      </c>
      <c r="CE178" s="52">
        <v>20.8654794520548</v>
      </c>
      <c r="CF178" s="52">
        <v>22.1538461538462</v>
      </c>
      <c r="CG178" s="52">
        <v>33.8169230769231</v>
      </c>
      <c r="CH178" s="52">
        <v>23.3516483516484</v>
      </c>
      <c r="CI178" s="52">
        <v>33.4126373626374</v>
      </c>
      <c r="CJ178" s="52">
        <v>13.1506849315068</v>
      </c>
      <c r="CK178" s="52">
        <v>24.521095890411</v>
      </c>
      <c r="CL178" s="52">
        <v>17.0798898071625</v>
      </c>
      <c r="CM178" s="52">
        <v>19.3801652892562</v>
      </c>
      <c r="CN178" s="52">
        <v>20.7386363636364</v>
      </c>
      <c r="CO178" s="52">
        <v>23.4678977272727</v>
      </c>
      <c r="CP178" s="52">
        <v>17.8082191780822</v>
      </c>
      <c r="CQ178" s="52">
        <v>33.4783561643836</v>
      </c>
      <c r="CR178" s="52">
        <v>21.1111111111111</v>
      </c>
      <c r="CS178" s="52">
        <v>17.5680555555556</v>
      </c>
      <c r="CT178" s="52">
        <v>18.232044198895</v>
      </c>
      <c r="CU178" s="52">
        <v>19.1395027624309</v>
      </c>
      <c r="CV178" s="52">
        <v>19.7222222222222</v>
      </c>
      <c r="CW178" s="52">
        <v>22.4522222222222</v>
      </c>
      <c r="CX178" s="52">
        <v>17.6795580110497</v>
      </c>
      <c r="CY178" s="52">
        <v>23.2290055248619</v>
      </c>
      <c r="CZ178" s="52">
        <v>20.2739726027397</v>
      </c>
      <c r="DA178" s="52">
        <v>32.7750684931507</v>
      </c>
      <c r="DB178" s="52">
        <v>13.7741046831956</v>
      </c>
      <c r="DC178" s="52">
        <v>26.9644628099174</v>
      </c>
      <c r="DD178" s="52">
        <v>16.8508287292818</v>
      </c>
      <c r="DE178" s="52">
        <v>21.5508287292818</v>
      </c>
      <c r="DF178" s="52">
        <v>11.6959064327485</v>
      </c>
      <c r="DG178" s="52">
        <v>26.9233918128655</v>
      </c>
      <c r="DH178" s="52">
        <v>12.1883656509695</v>
      </c>
      <c r="DI178" s="52">
        <v>22.8759002770083</v>
      </c>
      <c r="DJ178" s="52">
        <v>16.6666666666667</v>
      </c>
      <c r="DK178" s="52">
        <v>15.9122222222222</v>
      </c>
      <c r="DL178" s="52">
        <v>15.6164383561644</v>
      </c>
      <c r="DM178" s="52">
        <v>24.2969863013699</v>
      </c>
      <c r="DN178" s="32"/>
      <c r="DO178" s="52">
        <f>SUM(SUM(B178,D178,F178,H178,J178,L178,N178,P178,R178,T178,V178,X178,Z178,AB178,AD178,AF178,AH178,AJ178,AL178,AN178,AP178,AR178,AT178,AV178,AX178,AZ178,BB178,BD178,BF178,BH178),BJ178,BL178,BN178,BP178,BR178,BT178,BV178,BX178,BZ178,CB178,CD178,CF178,CH178,CJ178,CL178,CN178,CP178,CR178,CT178,CV178,CX178,CZ178,DB178,DD178,DF178,DH178,DJ178,DL178)/58</f>
        <v>19.8264160473183</v>
      </c>
      <c r="DP178" s="52">
        <f>SUM(SUM(C178,E178,G178,I178,K178,M178,O178,Q178,S178,U178,W178,Y178,AA178,AC178,AE178,AG178,AI178,AK178,AM178,AO178,AQ178,AS178,AU178,AW178,AY178,BA178,BC178,BE178,BG178,BI178),BK178,BM178,BO178,BQ178,BS178,BU178,BW178,BY178,CA178,CC178,CE178,CG178,CI178,CK178,CM178,CO178,CQ178,CS178,CU178,CW178,CY178,DA178,DC178,DE178,DG178,DI178,DK178,DM178)/58</f>
        <v>25.1801767231248</v>
      </c>
      <c r="DQ178" s="69"/>
    </row>
    <row r="179" ht="20.35" customHeight="1">
      <c r="A179" s="71">
        <v>1959</v>
      </c>
      <c r="B179" s="65">
        <v>18.3561643835616</v>
      </c>
      <c r="C179" s="52">
        <v>22.2413698630137</v>
      </c>
      <c r="D179" s="52">
        <v>21.9444444444444</v>
      </c>
      <c r="E179" s="52">
        <v>20.1944444444444</v>
      </c>
      <c r="F179" s="52">
        <v>16.7123287671233</v>
      </c>
      <c r="G179" s="52">
        <v>29.0893150684932</v>
      </c>
      <c r="H179" s="52">
        <v>15.1315789473684</v>
      </c>
      <c r="I179" s="52">
        <v>19.4779605263158</v>
      </c>
      <c r="J179" s="52">
        <v>12.8133704735376</v>
      </c>
      <c r="K179" s="52">
        <v>30.8888579387187</v>
      </c>
      <c r="L179" s="52">
        <v>100</v>
      </c>
      <c r="M179" s="52">
        <v>27.0202739726027</v>
      </c>
      <c r="N179" s="52">
        <v>18.1058495821727</v>
      </c>
      <c r="O179" s="52">
        <v>21.5376044568245</v>
      </c>
      <c r="P179" s="52">
        <v>14.7945205479452</v>
      </c>
      <c r="Q179" s="52">
        <v>31.7975342465753</v>
      </c>
      <c r="R179" s="52">
        <v>18.4573002754821</v>
      </c>
      <c r="S179" s="52">
        <v>26.5099173553719</v>
      </c>
      <c r="T179" s="52">
        <v>15.0862068965517</v>
      </c>
      <c r="U179" s="52">
        <v>32.5689655172414</v>
      </c>
      <c r="V179" s="52">
        <v>16.986301369863</v>
      </c>
      <c r="W179" s="52">
        <v>28.6301369863014</v>
      </c>
      <c r="X179" s="52">
        <v>24.7863247863248</v>
      </c>
      <c r="Y179" s="52">
        <v>19.7222222222222</v>
      </c>
      <c r="Z179" s="52">
        <v>18.4573002754821</v>
      </c>
      <c r="AA179" s="52">
        <v>23.4865013774105</v>
      </c>
      <c r="AB179" s="52">
        <v>20.2816901408451</v>
      </c>
      <c r="AC179" s="52">
        <v>17.0053521126761</v>
      </c>
      <c r="AD179" s="52">
        <v>17.5342465753425</v>
      </c>
      <c r="AE179" s="52">
        <v>27.7145205479452</v>
      </c>
      <c r="AF179" s="52">
        <v>17.2602739726027</v>
      </c>
      <c r="AG179" s="52">
        <v>28.0517808219178</v>
      </c>
      <c r="AH179" s="52">
        <v>15.4494382022472</v>
      </c>
      <c r="AI179" s="52">
        <v>29.4657303370787</v>
      </c>
      <c r="AJ179" s="52">
        <v>18.9041095890411</v>
      </c>
      <c r="AK179" s="52">
        <v>24.913698630137</v>
      </c>
      <c r="AL179" s="52">
        <v>20.2739726027397</v>
      </c>
      <c r="AM179" s="52">
        <v>31.3284931506849</v>
      </c>
      <c r="AN179" s="52">
        <v>16.7173252279635</v>
      </c>
      <c r="AO179" s="52">
        <v>22.6635258358663</v>
      </c>
      <c r="AP179" s="52">
        <v>17.032967032967</v>
      </c>
      <c r="AQ179" s="52">
        <v>17.6497252747253</v>
      </c>
      <c r="AR179" s="52">
        <v>17.9063360881543</v>
      </c>
      <c r="AS179" s="52">
        <v>21.4531680440771</v>
      </c>
      <c r="AT179" s="52">
        <v>19.6428571428571</v>
      </c>
      <c r="AU179" s="52">
        <v>17.8782738095238</v>
      </c>
      <c r="AV179" s="52">
        <v>18.2825484764543</v>
      </c>
      <c r="AW179" s="52">
        <v>26.9803324099723</v>
      </c>
      <c r="AX179" s="52">
        <v>20.5882352941176</v>
      </c>
      <c r="AY179" s="52">
        <v>31.7229411764706</v>
      </c>
      <c r="AZ179" s="52">
        <v>18.1564245810056</v>
      </c>
      <c r="BA179" s="52">
        <v>25.341061452514</v>
      </c>
      <c r="BB179" s="52">
        <v>15.406976744186</v>
      </c>
      <c r="BC179" s="52">
        <v>32.5575581395349</v>
      </c>
      <c r="BD179" s="52">
        <v>21.1111111111111</v>
      </c>
      <c r="BE179" s="52">
        <v>23.1838888888889</v>
      </c>
      <c r="BF179" s="52">
        <v>16.7123287671233</v>
      </c>
      <c r="BG179" s="52">
        <v>25.4334246575342</v>
      </c>
      <c r="BH179" s="52">
        <v>21.6438356164384</v>
      </c>
      <c r="BI179" s="52">
        <v>21.5895890410959</v>
      </c>
      <c r="BJ179" s="52">
        <v>17.1532846715328</v>
      </c>
      <c r="BK179" s="52">
        <v>23.3580291970803</v>
      </c>
      <c r="BL179" s="52">
        <v>17.4515235457064</v>
      </c>
      <c r="BM179" s="52">
        <v>17.5648199445983</v>
      </c>
      <c r="BN179" s="52">
        <v>16.8091168091168</v>
      </c>
      <c r="BO179" s="52">
        <v>31.868660968661</v>
      </c>
      <c r="BP179" s="52">
        <v>22.1917808219178</v>
      </c>
      <c r="BQ179" s="52">
        <v>16.2717808219178</v>
      </c>
      <c r="BR179" s="52">
        <v>20.1101928374656</v>
      </c>
      <c r="BS179" s="52">
        <v>25.2482093663912</v>
      </c>
      <c r="BT179" s="52">
        <v>18.7683284457478</v>
      </c>
      <c r="BU179" s="52">
        <v>36.9129032258065</v>
      </c>
      <c r="BV179" s="52">
        <v>12.0879120879121</v>
      </c>
      <c r="BW179" s="52">
        <v>28.1826923076923</v>
      </c>
      <c r="BX179" s="52">
        <v>16.4383561643836</v>
      </c>
      <c r="BY179" s="52">
        <v>19.6813698630137</v>
      </c>
      <c r="BZ179" s="52">
        <v>15.0684931506849</v>
      </c>
      <c r="CA179" s="52">
        <v>25.0194520547945</v>
      </c>
      <c r="CB179" s="52"/>
      <c r="CC179" s="52"/>
      <c r="CD179" s="52">
        <v>23.7569060773481</v>
      </c>
      <c r="CE179" s="52">
        <v>20.4118784530387</v>
      </c>
      <c r="CF179" s="52">
        <v>23.2558139534884</v>
      </c>
      <c r="CG179" s="52">
        <v>33.2334302325581</v>
      </c>
      <c r="CH179" s="52">
        <v>22.2841225626741</v>
      </c>
      <c r="CI179" s="52">
        <v>32.700278551532</v>
      </c>
      <c r="CJ179" s="52">
        <v>14.5205479452055</v>
      </c>
      <c r="CK179" s="52">
        <v>24.6747945205479</v>
      </c>
      <c r="CL179" s="52">
        <v>21.9178082191781</v>
      </c>
      <c r="CM179" s="52">
        <v>20.4027397260274</v>
      </c>
      <c r="CN179" s="52">
        <v>19.0082644628099</v>
      </c>
      <c r="CO179" s="52">
        <v>22.7914600550964</v>
      </c>
      <c r="CP179" s="52">
        <v>20.6703910614525</v>
      </c>
      <c r="CQ179" s="52">
        <v>32.7164804469274</v>
      </c>
      <c r="CR179" s="52">
        <v>23.8227146814404</v>
      </c>
      <c r="CS179" s="52">
        <v>18.2601108033241</v>
      </c>
      <c r="CT179" s="52">
        <v>22.2527472527473</v>
      </c>
      <c r="CU179" s="52">
        <v>19.9244505494505</v>
      </c>
      <c r="CV179" s="52">
        <v>17.3184357541899</v>
      </c>
      <c r="CW179" s="52">
        <v>23.8284916201117</v>
      </c>
      <c r="CX179" s="52">
        <v>16.1643835616438</v>
      </c>
      <c r="CY179" s="52">
        <v>22.8156164383562</v>
      </c>
      <c r="CZ179" s="52">
        <v>19.7802197802198</v>
      </c>
      <c r="DA179" s="52">
        <v>32.3346153846154</v>
      </c>
      <c r="DB179" s="52">
        <v>17.1270718232044</v>
      </c>
      <c r="DC179" s="52">
        <v>27.8569060773481</v>
      </c>
      <c r="DD179" s="52">
        <v>20.5479452054795</v>
      </c>
      <c r="DE179" s="52">
        <v>22.5183561643836</v>
      </c>
      <c r="DF179" s="52">
        <v>13.1284916201117</v>
      </c>
      <c r="DG179" s="52">
        <v>26.1486033519553</v>
      </c>
      <c r="DH179" s="52">
        <v>15.1685393258427</v>
      </c>
      <c r="DI179" s="52">
        <v>22.9974719101124</v>
      </c>
      <c r="DJ179" s="52">
        <v>13.6498516320475</v>
      </c>
      <c r="DK179" s="52">
        <v>16.8391691394659</v>
      </c>
      <c r="DL179" s="52">
        <v>15.2354570637119</v>
      </c>
      <c r="DM179" s="52">
        <v>22.9271468144044</v>
      </c>
      <c r="DN179" s="32"/>
      <c r="DO179" s="52">
        <f>SUM(SUM(B179,D179,F179,H179,J179,L179,N179,P179,R179,T179,V179,X179,Z179,AB179,AD179,AF179,AH179,AJ179,AL179,AN179,AP179,AR179,AT179,AV179,AX179,AZ179,BB179,BD179,BF179,BH179),BJ179,BL179,BN179,BP179,BR179,BT179,BV179,BX179,BZ179,CB179,CD179,CF179,CH179,CJ179,CL179,CN179,CP179,CR179,CT179,CV179,CX179,CZ179,DB179,DD179,DF179,DH179,DJ179,DL179)/58</f>
        <v>19.6530713760056</v>
      </c>
      <c r="DP179" s="52">
        <f>SUM(SUM(C179,E179,G179,I179,K179,M179,O179,Q179,S179,U179,W179,Y179,AA179,AC179,AE179,AG179,AI179,AK179,AM179,AO179,AQ179,AS179,AU179,AW179,AY179,BA179,BC179,BE179,BG179,BI179),BK179,BM179,BO179,BQ179,BS179,BU179,BW179,BY179,CA179,CC179,CE179,CG179,CI179,CK179,CM179,CO179,CQ179,CS179,CU179,CW179,CY179,DA179,DC179,DE179,DG179,DI179,DK179,DM179)/58</f>
        <v>25.0103173034279</v>
      </c>
      <c r="DQ179" s="69"/>
    </row>
    <row r="180" ht="20.35" customHeight="1">
      <c r="A180" s="71">
        <v>1960</v>
      </c>
      <c r="B180" s="65">
        <v>19.3989071038251</v>
      </c>
      <c r="C180" s="52">
        <v>20.924043715847</v>
      </c>
      <c r="D180" s="52">
        <v>16.7582417582418</v>
      </c>
      <c r="E180" s="52">
        <v>18.7519230769231</v>
      </c>
      <c r="F180" s="52">
        <v>17.2131147540984</v>
      </c>
      <c r="G180" s="52">
        <v>28.6827868852459</v>
      </c>
      <c r="H180" s="52">
        <v>15.5405405405405</v>
      </c>
      <c r="I180" s="52">
        <v>18.6452702702703</v>
      </c>
      <c r="J180" s="52">
        <v>14.2465753424658</v>
      </c>
      <c r="K180" s="52">
        <v>30.3224657534247</v>
      </c>
      <c r="L180" s="52">
        <v>100</v>
      </c>
      <c r="M180" s="52">
        <v>26.6104972375691</v>
      </c>
      <c r="N180" s="52">
        <v>14.6974063400576</v>
      </c>
      <c r="O180" s="52">
        <v>20.5625360230548</v>
      </c>
      <c r="P180" s="52">
        <v>17.7595628415301</v>
      </c>
      <c r="Q180" s="52">
        <v>31.0857923497268</v>
      </c>
      <c r="R180" s="52">
        <v>16.4835164835165</v>
      </c>
      <c r="S180" s="52">
        <v>26.4967032967033</v>
      </c>
      <c r="T180" s="52">
        <v>18.7755102040816</v>
      </c>
      <c r="U180" s="52">
        <v>31.9567346938776</v>
      </c>
      <c r="V180" s="52">
        <v>16.3934426229508</v>
      </c>
      <c r="W180" s="52">
        <v>29.031693989071</v>
      </c>
      <c r="X180" s="52">
        <v>18.2825484764543</v>
      </c>
      <c r="Y180" s="52">
        <v>18.7293628808864</v>
      </c>
      <c r="Z180" s="52">
        <v>17.7595628415301</v>
      </c>
      <c r="AA180" s="52">
        <v>23.2428961748634</v>
      </c>
      <c r="AB180" s="52">
        <v>23.7569060773481</v>
      </c>
      <c r="AC180" s="52">
        <v>16.5837016574586</v>
      </c>
      <c r="AD180" s="52">
        <v>19.3989071038251</v>
      </c>
      <c r="AE180" s="52">
        <v>26.8136612021858</v>
      </c>
      <c r="AF180" s="52">
        <v>17.2602739726027</v>
      </c>
      <c r="AG180" s="52">
        <v>27.4131506849315</v>
      </c>
      <c r="AH180" s="52">
        <v>18.8034188034188</v>
      </c>
      <c r="AI180" s="52">
        <v>29.0507122507123</v>
      </c>
      <c r="AJ180" s="52">
        <v>15.0273224043716</v>
      </c>
      <c r="AK180" s="52">
        <v>24.0633879781421</v>
      </c>
      <c r="AL180" s="52">
        <v>20.2185792349727</v>
      </c>
      <c r="AM180" s="52">
        <v>31.0101092896175</v>
      </c>
      <c r="AN180" s="52">
        <v>15.5737704918033</v>
      </c>
      <c r="AO180" s="52">
        <v>22.2016393442623</v>
      </c>
      <c r="AP180" s="52">
        <v>16.7582417582418</v>
      </c>
      <c r="AQ180" s="52">
        <v>17.7755494505495</v>
      </c>
      <c r="AR180" s="52">
        <v>16.986301369863</v>
      </c>
      <c r="AS180" s="52">
        <v>20.0961643835616</v>
      </c>
      <c r="AT180" s="52">
        <v>20.4481792717087</v>
      </c>
      <c r="AU180" s="52">
        <v>17.8672268907563</v>
      </c>
      <c r="AV180" s="52">
        <v>21.1538461538462</v>
      </c>
      <c r="AW180" s="52">
        <v>26.9041208791209</v>
      </c>
      <c r="AX180" s="52">
        <v>22.4852071005917</v>
      </c>
      <c r="AY180" s="52">
        <v>32.4183431952663</v>
      </c>
      <c r="AZ180" s="52">
        <v>20.4918032786885</v>
      </c>
      <c r="BA180" s="52">
        <v>24.2937158469945</v>
      </c>
      <c r="BB180" s="52">
        <v>15.4798761609907</v>
      </c>
      <c r="BC180" s="52">
        <v>31.8482972136223</v>
      </c>
      <c r="BD180" s="52">
        <v>14.7540983606557</v>
      </c>
      <c r="BE180" s="52">
        <v>22.6172131147541</v>
      </c>
      <c r="BF180" s="52">
        <v>18.3060109289617</v>
      </c>
      <c r="BG180" s="52">
        <v>23.4062841530055</v>
      </c>
      <c r="BH180" s="52">
        <v>22.4657534246575</v>
      </c>
      <c r="BI180" s="52">
        <v>20.4813698630137</v>
      </c>
      <c r="BJ180" s="52"/>
      <c r="BK180" s="52"/>
      <c r="BL180" s="52">
        <v>19.3732193732194</v>
      </c>
      <c r="BM180" s="52">
        <v>17.0316239316239</v>
      </c>
      <c r="BN180" s="52">
        <v>12.2222222222222</v>
      </c>
      <c r="BO180" s="52">
        <v>30.5469444444444</v>
      </c>
      <c r="BP180" s="52">
        <v>19.5054945054945</v>
      </c>
      <c r="BQ180" s="52">
        <v>15.8884615384615</v>
      </c>
      <c r="BR180" s="52">
        <v>16.120218579235</v>
      </c>
      <c r="BS180" s="52">
        <v>25.3704918032787</v>
      </c>
      <c r="BT180" s="52">
        <v>17.2602739726027</v>
      </c>
      <c r="BU180" s="52">
        <v>34.8860273972603</v>
      </c>
      <c r="BV180" s="52">
        <v>13.8364779874214</v>
      </c>
      <c r="BW180" s="52">
        <v>28.8213836477987</v>
      </c>
      <c r="BX180" s="52">
        <v>12.8415300546448</v>
      </c>
      <c r="BY180" s="52">
        <v>19.0830601092896</v>
      </c>
      <c r="BZ180" s="52">
        <v>15.5737704918033</v>
      </c>
      <c r="CA180" s="52">
        <v>23.7672131147541</v>
      </c>
      <c r="CB180" s="52">
        <v>15.112540192926</v>
      </c>
      <c r="CC180" s="52">
        <v>26.6093247588424</v>
      </c>
      <c r="CD180" s="52">
        <v>20</v>
      </c>
      <c r="CE180" s="52">
        <v>20.1506849315068</v>
      </c>
      <c r="CF180" s="52">
        <v>20.8211143695015</v>
      </c>
      <c r="CG180" s="52">
        <v>33.2768328445748</v>
      </c>
      <c r="CH180" s="52">
        <v>21.3296398891967</v>
      </c>
      <c r="CI180" s="52">
        <v>32.7487534626039</v>
      </c>
      <c r="CJ180" s="52">
        <v>13.6612021857923</v>
      </c>
      <c r="CK180" s="52">
        <v>23.2893442622951</v>
      </c>
      <c r="CL180" s="52">
        <v>19.2200557103064</v>
      </c>
      <c r="CM180" s="52">
        <v>19.2406685236769</v>
      </c>
      <c r="CN180" s="52">
        <v>17.9063360881543</v>
      </c>
      <c r="CO180" s="52">
        <v>22.4586776859504</v>
      </c>
      <c r="CP180" s="52">
        <v>19.5718654434251</v>
      </c>
      <c r="CQ180" s="52">
        <v>31.9088685015291</v>
      </c>
      <c r="CR180" s="52">
        <v>16.8975069252078</v>
      </c>
      <c r="CS180" s="52">
        <v>17.7246537396122</v>
      </c>
      <c r="CT180" s="52">
        <v>17.5824175824176</v>
      </c>
      <c r="CU180" s="52">
        <v>19.2903846153846</v>
      </c>
      <c r="CV180" s="52">
        <v>21.3114754098361</v>
      </c>
      <c r="CW180" s="52">
        <v>22.0024590163934</v>
      </c>
      <c r="CX180" s="52">
        <v>15.5737704918033</v>
      </c>
      <c r="CY180" s="52">
        <v>22.6040983606557</v>
      </c>
      <c r="CZ180" s="52">
        <v>21.3698630136986</v>
      </c>
      <c r="DA180" s="52">
        <v>31.4783561643836</v>
      </c>
      <c r="DB180" s="52">
        <v>16.3434903047091</v>
      </c>
      <c r="DC180" s="52">
        <v>26.905540166205</v>
      </c>
      <c r="DD180" s="52">
        <v>18.0327868852459</v>
      </c>
      <c r="DE180" s="52">
        <v>21.1863387978142</v>
      </c>
      <c r="DF180" s="52">
        <v>17.0491803278689</v>
      </c>
      <c r="DG180" s="52">
        <v>27.9262295081967</v>
      </c>
      <c r="DH180" s="52">
        <v>16.4804469273743</v>
      </c>
      <c r="DI180" s="52">
        <v>21.9533519553073</v>
      </c>
      <c r="DJ180" s="52">
        <v>15.1933701657459</v>
      </c>
      <c r="DK180" s="52">
        <v>16.3522099447514</v>
      </c>
      <c r="DL180" s="52">
        <v>22.5895316804408</v>
      </c>
      <c r="DM180" s="52">
        <v>23.0702479338843</v>
      </c>
      <c r="DN180" s="32"/>
      <c r="DO180" s="52">
        <f>SUM(SUM(B180,D180,F180,H180,J180,L180,N180,P180,R180,T180,V180,X180,Z180,AB180,AD180,AF180,AH180,AJ180,AL180,AN180,AP180,AR180,AT180,AV180,AX180,AZ180,BB180,BD180,BF180,BH180),BJ180,BL180,BN180,BP180,BR180,BT180,BV180,BX180,BZ180,CB180,CD180,CF180,CH180,CJ180,CL180,CN180,CP180,CR180,CT180,CV180,CX180,CZ180,DB180,DD180,DF180,DH180,DJ180,DL180)/58</f>
        <v>19.2185478243181</v>
      </c>
      <c r="DP180" s="52">
        <f>SUM(SUM(C180,E180,G180,I180,K180,M180,O180,Q180,S180,U180,W180,Y180,AA180,AC180,AE180,AG180,AI180,AK180,AM180,AO180,AQ180,AS180,AU180,AW180,AY180,BA180,BC180,BE180,BG180,BI180),BK180,BM180,BO180,BQ180,BS180,BU180,BW180,BY180,CA180,CC180,CE180,CG180,CI180,CK180,CM180,CO180,CQ180,CS180,CU180,CW180,CY180,DA180,DC180,DE180,DG180,DI180,DK180,DM180)/58</f>
        <v>24.4817471036122</v>
      </c>
      <c r="DQ180" s="69"/>
    </row>
    <row r="181" ht="20.35" customHeight="1">
      <c r="A181" s="71">
        <v>1961</v>
      </c>
      <c r="B181" s="65">
        <v>14.5205479452055</v>
      </c>
      <c r="C181" s="52">
        <v>22.4756164383562</v>
      </c>
      <c r="D181" s="52">
        <v>17.2602739726027</v>
      </c>
      <c r="E181" s="52">
        <v>20.5567123287671</v>
      </c>
      <c r="F181" s="52">
        <v>14.7945205479452</v>
      </c>
      <c r="G181" s="52">
        <v>29.381095890411</v>
      </c>
      <c r="H181" s="52">
        <v>15.3310104529617</v>
      </c>
      <c r="I181" s="52">
        <v>19.7240418118467</v>
      </c>
      <c r="J181" s="52">
        <v>14.9171270718232</v>
      </c>
      <c r="K181" s="52">
        <v>31.1127071823204</v>
      </c>
      <c r="L181" s="52">
        <v>100</v>
      </c>
      <c r="M181" s="52">
        <v>27.2292011019284</v>
      </c>
      <c r="N181" s="52">
        <v>17.1511627906977</v>
      </c>
      <c r="O181" s="52">
        <v>21.6595930232558</v>
      </c>
      <c r="P181" s="52">
        <v>13.1506849315068</v>
      </c>
      <c r="Q181" s="52">
        <v>32.0019178082192</v>
      </c>
      <c r="R181" s="52">
        <v>17.8571428571429</v>
      </c>
      <c r="S181" s="52">
        <v>26.3285714285714</v>
      </c>
      <c r="T181" s="52">
        <v>19.5833333333333</v>
      </c>
      <c r="U181" s="52">
        <v>32.7479166666667</v>
      </c>
      <c r="V181" s="52">
        <v>19.1780821917808</v>
      </c>
      <c r="W181" s="52">
        <v>29.086301369863</v>
      </c>
      <c r="X181" s="52">
        <v>23.8888888888889</v>
      </c>
      <c r="Y181" s="52">
        <v>19.9133333333333</v>
      </c>
      <c r="Z181" s="52">
        <v>17.6470588235294</v>
      </c>
      <c r="AA181" s="52">
        <v>23.1305322128852</v>
      </c>
      <c r="AB181" s="52">
        <v>19.4444444444444</v>
      </c>
      <c r="AC181" s="52">
        <v>17.5697222222222</v>
      </c>
      <c r="AD181" s="52">
        <v>16.4383561643836</v>
      </c>
      <c r="AE181" s="52">
        <v>27.6934246575342</v>
      </c>
      <c r="AF181" s="52">
        <v>20.2739726027397</v>
      </c>
      <c r="AG181" s="52">
        <v>27.6013698630137</v>
      </c>
      <c r="AH181" s="52">
        <v>12.5348189415042</v>
      </c>
      <c r="AI181" s="52">
        <v>29.683565459610</v>
      </c>
      <c r="AJ181" s="52">
        <v>19.6675900277008</v>
      </c>
      <c r="AK181" s="52">
        <v>25.0670360110803</v>
      </c>
      <c r="AL181" s="52">
        <v>13.972602739726</v>
      </c>
      <c r="AM181" s="52">
        <v>31.2178082191781</v>
      </c>
      <c r="AN181" s="52">
        <v>14.1666666666667</v>
      </c>
      <c r="AO181" s="52">
        <v>23.36</v>
      </c>
      <c r="AP181" s="52">
        <v>19.8347107438017</v>
      </c>
      <c r="AQ181" s="52">
        <v>18.1658402203857</v>
      </c>
      <c r="AR181" s="52">
        <v>19.5054945054945</v>
      </c>
      <c r="AS181" s="52">
        <v>21.9961538461538</v>
      </c>
      <c r="AT181" s="52">
        <v>24.0223463687151</v>
      </c>
      <c r="AU181" s="52">
        <v>18.0240223463687</v>
      </c>
      <c r="AV181" s="52">
        <v>21.9178082191781</v>
      </c>
      <c r="AW181" s="52">
        <v>26.8854794520548</v>
      </c>
      <c r="AX181" s="52">
        <v>22.6361031518625</v>
      </c>
      <c r="AY181" s="52">
        <v>32.8624641833811</v>
      </c>
      <c r="AZ181" s="52">
        <v>21.6438356164384</v>
      </c>
      <c r="BA181" s="52">
        <v>25.5216438356164</v>
      </c>
      <c r="BB181" s="52">
        <v>16.4596273291925</v>
      </c>
      <c r="BC181" s="52">
        <v>33.2062111801242</v>
      </c>
      <c r="BD181" s="52">
        <v>21.0958904109589</v>
      </c>
      <c r="BE181" s="52">
        <v>23.0002739726027</v>
      </c>
      <c r="BF181" s="52">
        <v>15.8904109589041</v>
      </c>
      <c r="BG181" s="52">
        <v>25.8339726027397</v>
      </c>
      <c r="BH181" s="52">
        <v>20.3296703296703</v>
      </c>
      <c r="BI181" s="52">
        <v>22.2019230769231</v>
      </c>
      <c r="BJ181" s="52"/>
      <c r="BK181" s="52"/>
      <c r="BL181" s="52">
        <v>18.8365650969529</v>
      </c>
      <c r="BM181" s="52">
        <v>18.1997229916898</v>
      </c>
      <c r="BN181" s="52">
        <v>13.8504155124654</v>
      </c>
      <c r="BO181" s="52">
        <v>31.0074792243767</v>
      </c>
      <c r="BP181" s="52">
        <v>24.5179063360882</v>
      </c>
      <c r="BQ181" s="52">
        <v>16.766391184573</v>
      </c>
      <c r="BR181" s="52">
        <v>15.6164383561644</v>
      </c>
      <c r="BS181" s="52">
        <v>25.1723287671233</v>
      </c>
      <c r="BT181" s="52">
        <v>19.2307692307692</v>
      </c>
      <c r="BU181" s="52">
        <v>35.5945054945055</v>
      </c>
      <c r="BV181" s="52">
        <v>12.0547945205479</v>
      </c>
      <c r="BW181" s="52">
        <v>28.3161643835616</v>
      </c>
      <c r="BX181" s="52">
        <v>17.8082191780822</v>
      </c>
      <c r="BY181" s="52">
        <v>20.6268493150685</v>
      </c>
      <c r="BZ181" s="52">
        <v>16.986301369863</v>
      </c>
      <c r="CA181" s="52">
        <v>25.1972602739726</v>
      </c>
      <c r="CB181" s="52">
        <v>13.8263665594855</v>
      </c>
      <c r="CC181" s="52">
        <v>26.4993569131833</v>
      </c>
      <c r="CD181" s="52">
        <v>20.0549450549451</v>
      </c>
      <c r="CE181" s="52">
        <v>19.8818681318681</v>
      </c>
      <c r="CF181" s="52">
        <v>19.3732193732194</v>
      </c>
      <c r="CG181" s="52">
        <v>33.7051282051282</v>
      </c>
      <c r="CH181" s="52">
        <v>22.752808988764</v>
      </c>
      <c r="CI181" s="52">
        <v>33.5561797752809</v>
      </c>
      <c r="CJ181" s="52">
        <v>15.0684931506849</v>
      </c>
      <c r="CK181" s="52">
        <v>24.826301369863</v>
      </c>
      <c r="CL181" s="52">
        <v>23.1404958677686</v>
      </c>
      <c r="CM181" s="52">
        <v>21.2691460055096</v>
      </c>
      <c r="CN181" s="52">
        <v>16.7582417582418</v>
      </c>
      <c r="CO181" s="52">
        <v>22.3381868131868</v>
      </c>
      <c r="CP181" s="52"/>
      <c r="CQ181" s="52"/>
      <c r="CR181" s="52">
        <v>18.232044198895</v>
      </c>
      <c r="CS181" s="52">
        <v>19.0160220994475</v>
      </c>
      <c r="CT181" s="52">
        <v>17.5342465753425</v>
      </c>
      <c r="CU181" s="52">
        <v>19.9827397260274</v>
      </c>
      <c r="CV181" s="52">
        <v>21.8836565096953</v>
      </c>
      <c r="CW181" s="52">
        <v>23.696675900277</v>
      </c>
      <c r="CX181" s="52">
        <v>16.7123287671233</v>
      </c>
      <c r="CY181" s="52">
        <v>22.7254794520548</v>
      </c>
      <c r="CZ181" s="52">
        <v>20.6611570247934</v>
      </c>
      <c r="DA181" s="52">
        <v>32.0046831955923</v>
      </c>
      <c r="DB181" s="52">
        <v>13.1652661064426</v>
      </c>
      <c r="DC181" s="52">
        <v>27.3666666666667</v>
      </c>
      <c r="DD181" s="52">
        <v>15.9340659340659</v>
      </c>
      <c r="DE181" s="52">
        <v>22.4598901098901</v>
      </c>
      <c r="DF181" s="52">
        <v>15.702479338843</v>
      </c>
      <c r="DG181" s="52">
        <v>26.7779614325069</v>
      </c>
      <c r="DH181" s="52">
        <v>17.5</v>
      </c>
      <c r="DI181" s="52">
        <v>23.2305555555556</v>
      </c>
      <c r="DJ181" s="52">
        <v>16.6666666666667</v>
      </c>
      <c r="DK181" s="52">
        <v>17.0461111111111</v>
      </c>
      <c r="DL181" s="52">
        <v>18.6301369863014</v>
      </c>
      <c r="DM181" s="52">
        <v>22.8</v>
      </c>
      <c r="DN181" s="32"/>
      <c r="DO181" s="52">
        <f>SUM(SUM(B181,D181,F181,H181,J181,L181,N181,P181,R181,T181,V181,X181,Z181,AB181,AD181,AF181,AH181,AJ181,AL181,AN181,AP181,AR181,AT181,AV181,AX181,AZ181,BB181,BD181,BF181,BH181),BJ181,BL181,BN181,BP181,BR181,BT181,BV181,BX181,BZ181,CB181,CD181,CF181,CH181,CJ181,CL181,CN181,CP181,CR181,CT181,CV181,CX181,CZ181,DB181,DD181,DF181,DH181,DJ181,DL181)/58</f>
        <v>19.4216466337681</v>
      </c>
      <c r="DP181" s="52">
        <f>SUM(SUM(C181,E181,G181,I181,K181,M181,O181,Q181,S181,U181,W181,Y181,AA181,AC181,AE181,AG181,AI181,AK181,AM181,AO181,AQ181,AS181,AU181,AW181,AY181,BA181,BC181,BE181,BG181,BI181),BK181,BM181,BO181,BQ181,BS181,BU181,BW181,BY181,CA181,CC181,CE181,CG181,CI181,CK181,CM181,CO181,CQ181,CS181,CU181,CW181,CY181,DA181,DC181,DE181,DG181,DI181,DK181,DM181)/58</f>
        <v>25.0946804614899</v>
      </c>
      <c r="DQ181" s="69"/>
    </row>
    <row r="182" ht="20.35" customHeight="1">
      <c r="A182" s="71">
        <v>1962</v>
      </c>
      <c r="B182" s="65">
        <v>18.6301369863014</v>
      </c>
      <c r="C182" s="52">
        <v>21.7854794520548</v>
      </c>
      <c r="D182" s="52">
        <v>19.1780821917808</v>
      </c>
      <c r="E182" s="52">
        <v>20.26</v>
      </c>
      <c r="F182" s="52">
        <v>14.8351648351648</v>
      </c>
      <c r="G182" s="52">
        <v>28.7074175824176</v>
      </c>
      <c r="H182" s="52">
        <v>16.3333333333333</v>
      </c>
      <c r="I182" s="52">
        <v>19.0616666666667</v>
      </c>
      <c r="J182" s="52">
        <v>17.5</v>
      </c>
      <c r="K182" s="52">
        <v>30.8872222222222</v>
      </c>
      <c r="L182" s="52">
        <v>100</v>
      </c>
      <c r="M182" s="52">
        <v>26.5747945205479</v>
      </c>
      <c r="N182" s="52">
        <v>18.0515759312321</v>
      </c>
      <c r="O182" s="52">
        <v>22.2266475644699</v>
      </c>
      <c r="P182" s="52">
        <v>15.8904109589041</v>
      </c>
      <c r="Q182" s="52">
        <v>31.481095890411</v>
      </c>
      <c r="R182" s="52">
        <v>19.2307692307692</v>
      </c>
      <c r="S182" s="52">
        <v>26.7835164835165</v>
      </c>
      <c r="T182" s="52">
        <v>17.175572519084</v>
      </c>
      <c r="U182" s="52">
        <v>33.1423664122137</v>
      </c>
      <c r="V182" s="52">
        <v>16.7582417582418</v>
      </c>
      <c r="W182" s="52">
        <v>29.2942307692308</v>
      </c>
      <c r="X182" s="52">
        <v>22.4657534246575</v>
      </c>
      <c r="Y182" s="52">
        <v>19.9402739726027</v>
      </c>
      <c r="Z182" s="52">
        <v>13.1506849315068</v>
      </c>
      <c r="AA182" s="52">
        <v>23.3868493150685</v>
      </c>
      <c r="AB182" s="52">
        <v>20.7715133531157</v>
      </c>
      <c r="AC182" s="52">
        <v>17.3237388724036</v>
      </c>
      <c r="AD182" s="52">
        <v>20.8219178082192</v>
      </c>
      <c r="AE182" s="52">
        <v>27.8750684931507</v>
      </c>
      <c r="AF182" s="52">
        <v>15.6164383561644</v>
      </c>
      <c r="AG182" s="52">
        <v>27.4298630136986</v>
      </c>
      <c r="AH182" s="52">
        <v>15.8904109589041</v>
      </c>
      <c r="AI182" s="52">
        <v>29.9813698630137</v>
      </c>
      <c r="AJ182" s="52">
        <v>20.9366391184573</v>
      </c>
      <c r="AK182" s="52">
        <v>24.3735537190083</v>
      </c>
      <c r="AL182" s="52">
        <v>14.5205479452055</v>
      </c>
      <c r="AM182" s="52">
        <v>31.5824657534247</v>
      </c>
      <c r="AN182" s="52">
        <v>15.1006711409396</v>
      </c>
      <c r="AO182" s="52">
        <v>21.4802013422819</v>
      </c>
      <c r="AP182" s="52">
        <v>22.5274725274725</v>
      </c>
      <c r="AQ182" s="52">
        <v>17.3057692307692</v>
      </c>
      <c r="AR182" s="52">
        <v>20.8791208791209</v>
      </c>
      <c r="AS182" s="52">
        <v>21.5151098901099</v>
      </c>
      <c r="AT182" s="52">
        <v>20.1680672268908</v>
      </c>
      <c r="AU182" s="52">
        <v>17.9484593837535</v>
      </c>
      <c r="AV182" s="52">
        <v>19.5054945054945</v>
      </c>
      <c r="AW182" s="52">
        <v>27.3912087912088</v>
      </c>
      <c r="AX182" s="52">
        <v>26.3829787234043</v>
      </c>
      <c r="AY182" s="52">
        <v>32.6123404255319</v>
      </c>
      <c r="AZ182" s="52">
        <v>18.1318681318681</v>
      </c>
      <c r="BA182" s="52">
        <v>25.6436813186813</v>
      </c>
      <c r="BB182" s="52">
        <v>18.6246418338109</v>
      </c>
      <c r="BC182" s="52">
        <v>32.2590257879656</v>
      </c>
      <c r="BD182" s="52">
        <v>16.7582417582418</v>
      </c>
      <c r="BE182" s="52">
        <v>22.4027472527473</v>
      </c>
      <c r="BF182" s="52">
        <v>17.5342465753425</v>
      </c>
      <c r="BG182" s="52">
        <v>25.6271232876712</v>
      </c>
      <c r="BH182" s="52">
        <v>20.1657458563536</v>
      </c>
      <c r="BI182" s="52">
        <v>22.3497237569061</v>
      </c>
      <c r="BJ182" s="52">
        <v>19.7802197802198</v>
      </c>
      <c r="BK182" s="52">
        <v>22.4758241758242</v>
      </c>
      <c r="BL182" s="52">
        <v>15.5124653739612</v>
      </c>
      <c r="BM182" s="52">
        <v>16.9891966759003</v>
      </c>
      <c r="BN182" s="52">
        <v>16.3888888888889</v>
      </c>
      <c r="BO182" s="52">
        <v>31.3375</v>
      </c>
      <c r="BP182" s="52">
        <v>23.5616438356164</v>
      </c>
      <c r="BQ182" s="52">
        <v>16.1238356164384</v>
      </c>
      <c r="BR182" s="52">
        <v>16.1643835616438</v>
      </c>
      <c r="BS182" s="52">
        <v>25.8328767123288</v>
      </c>
      <c r="BT182" s="52">
        <v>20.0581395348837</v>
      </c>
      <c r="BU182" s="52">
        <v>34.7369186046512</v>
      </c>
      <c r="BV182" s="52">
        <v>16.2087912087912</v>
      </c>
      <c r="BW182" s="52">
        <v>27.8601648351648</v>
      </c>
      <c r="BX182" s="52">
        <v>20.8219178082192</v>
      </c>
      <c r="BY182" s="52">
        <v>19.5512328767123</v>
      </c>
      <c r="BZ182" s="52">
        <v>18.0821917808219</v>
      </c>
      <c r="CA182" s="52">
        <v>24.4315068493151</v>
      </c>
      <c r="CB182" s="52">
        <v>15.5807365439093</v>
      </c>
      <c r="CC182" s="52">
        <v>26.6951841359773</v>
      </c>
      <c r="CD182" s="52">
        <v>22.3140495867769</v>
      </c>
      <c r="CE182" s="52">
        <v>20.0168044077135</v>
      </c>
      <c r="CF182" s="52">
        <v>21.5743440233236</v>
      </c>
      <c r="CG182" s="52">
        <v>33.6303206997085</v>
      </c>
      <c r="CH182" s="52">
        <v>21.6438356164384</v>
      </c>
      <c r="CI182" s="52">
        <v>33.3638356164384</v>
      </c>
      <c r="CJ182" s="52">
        <v>14.5205479452055</v>
      </c>
      <c r="CK182" s="52">
        <v>24.9928767123288</v>
      </c>
      <c r="CL182" s="52">
        <v>21.0526315789474</v>
      </c>
      <c r="CM182" s="52">
        <v>20.7786703601108</v>
      </c>
      <c r="CN182" s="52">
        <v>18.4065934065934</v>
      </c>
      <c r="CO182" s="52">
        <v>22.4436813186813</v>
      </c>
      <c r="CP182" s="52">
        <v>20.7492795389049</v>
      </c>
      <c r="CQ182" s="52">
        <v>33.0118155619597</v>
      </c>
      <c r="CR182" s="52">
        <v>15.6424581005587</v>
      </c>
      <c r="CS182" s="52">
        <v>17.8027932960894</v>
      </c>
      <c r="CT182" s="52">
        <v>16.7123287671233</v>
      </c>
      <c r="CU182" s="52">
        <v>19.5646575342466</v>
      </c>
      <c r="CV182" s="52">
        <v>18.4573002754821</v>
      </c>
      <c r="CW182" s="52">
        <v>23.0812672176309</v>
      </c>
      <c r="CX182" s="52">
        <v>15.8904109589041</v>
      </c>
      <c r="CY182" s="52">
        <v>22.906301369863</v>
      </c>
      <c r="CZ182" s="52">
        <v>23.3516483516484</v>
      </c>
      <c r="DA182" s="52">
        <v>31.3656593406593</v>
      </c>
      <c r="DB182" s="52">
        <v>10.4395604395604</v>
      </c>
      <c r="DC182" s="52">
        <v>26.914010989011</v>
      </c>
      <c r="DD182" s="52">
        <v>16.986301369863</v>
      </c>
      <c r="DE182" s="52">
        <v>21.5884931506849</v>
      </c>
      <c r="DF182" s="52">
        <v>16.986301369863</v>
      </c>
      <c r="DG182" s="52">
        <v>25.5945205479452</v>
      </c>
      <c r="DH182" s="52">
        <v>15.702479338843</v>
      </c>
      <c r="DI182" s="52">
        <v>23.4118457300275</v>
      </c>
      <c r="DJ182" s="52">
        <v>14.5205479452055</v>
      </c>
      <c r="DK182" s="52">
        <v>16.5227397260274</v>
      </c>
      <c r="DL182" s="52">
        <v>19.1780821917808</v>
      </c>
      <c r="DM182" s="52">
        <v>23.2254794520548</v>
      </c>
      <c r="DN182" s="32"/>
      <c r="DO182" s="52">
        <f>SUM(SUM(B182,D182,F182,H182,J182,L182,N182,P182,R182,T182,V182,X182,Z182,AB182,AD182,AF182,AH182,AJ182,AL182,AN182,AP182,AR182,AT182,AV182,AX182,AZ182,BB182,BD182,BF182,BH182),BJ182,BL182,BN182,BP182,BR182,BT182,BV182,BX182,BZ182,CB182,CD182,CF182,CH182,CJ182,CL182,CN182,CP182,CR182,CT182,CV182,CX182,CZ182,DB182,DD182,DF182,DH182,DJ182,DL182)/58</f>
        <v>19.6521348607234</v>
      </c>
      <c r="DP182" s="52">
        <f>SUM(SUM(C182,E182,G182,I182,K182,M182,O182,Q182,S182,U182,W182,Y182,AA182,AC182,AE182,AG182,AI182,AK182,AM182,AO182,AQ182,AS182,AU182,AW182,AY182,BA182,BC182,BE182,BG182,BI182),BK182,BM182,BO182,BQ182,BS182,BU182,BW182,BY182,CA182,CC182,CE182,CG182,CI182,CK182,CM182,CO182,CQ182,CS182,CU182,CW182,CY182,DA182,DC182,DE182,DG182,DI182,DK182,DM182)/58</f>
        <v>24.9117762852973</v>
      </c>
      <c r="DQ182" s="69"/>
    </row>
    <row r="183" ht="20.35" customHeight="1">
      <c r="A183" s="71">
        <v>1963</v>
      </c>
      <c r="B183" s="65">
        <v>19.4520547945205</v>
      </c>
      <c r="C183" s="52">
        <v>21.4120547945205</v>
      </c>
      <c r="D183" s="52">
        <v>15.6593406593407</v>
      </c>
      <c r="E183" s="52">
        <v>20.2626373626374</v>
      </c>
      <c r="F183" s="52">
        <v>13.6986301369863</v>
      </c>
      <c r="G183" s="52">
        <v>29.306301369863</v>
      </c>
      <c r="H183" s="52">
        <v>16.887417218543</v>
      </c>
      <c r="I183" s="52">
        <v>18.9380794701987</v>
      </c>
      <c r="J183" s="52">
        <v>14.2465753424658</v>
      </c>
      <c r="K183" s="52">
        <v>31.0597260273973</v>
      </c>
      <c r="L183" s="52">
        <v>100</v>
      </c>
      <c r="M183" s="52">
        <v>26.5350684931507</v>
      </c>
      <c r="N183" s="52">
        <v>25.3443526170799</v>
      </c>
      <c r="O183" s="52">
        <v>21.5870523415978</v>
      </c>
      <c r="P183" s="52">
        <v>18.3561643835616</v>
      </c>
      <c r="Q183" s="52">
        <v>31.9276712328767</v>
      </c>
      <c r="R183" s="52">
        <v>19.1135734072022</v>
      </c>
      <c r="S183" s="52">
        <v>26.4182825484765</v>
      </c>
      <c r="T183" s="52">
        <v>22.5</v>
      </c>
      <c r="U183" s="52">
        <v>33.1816666666667</v>
      </c>
      <c r="V183" s="52">
        <v>18.4065934065934</v>
      </c>
      <c r="W183" s="52">
        <v>28.792032967033</v>
      </c>
      <c r="X183" s="52">
        <v>19.8347107438017</v>
      </c>
      <c r="Y183" s="52">
        <v>19.796694214876</v>
      </c>
      <c r="Z183" s="52">
        <v>19.2307692307692</v>
      </c>
      <c r="AA183" s="52">
        <v>23.164010989011</v>
      </c>
      <c r="AB183" s="52">
        <v>20</v>
      </c>
      <c r="AC183" s="52">
        <v>16.8082191780822</v>
      </c>
      <c r="AD183" s="52">
        <v>15.8904109589041</v>
      </c>
      <c r="AE183" s="52">
        <v>27.8117808219178</v>
      </c>
      <c r="AF183" s="52">
        <v>16.4383561643836</v>
      </c>
      <c r="AG183" s="52">
        <v>26.721095890411</v>
      </c>
      <c r="AH183" s="52">
        <v>16.8508287292818</v>
      </c>
      <c r="AI183" s="52">
        <v>29.1513812154696</v>
      </c>
      <c r="AJ183" s="52">
        <v>16.986301369863</v>
      </c>
      <c r="AK183" s="52">
        <v>24.4230136986301</v>
      </c>
      <c r="AL183" s="52">
        <v>17.5342465753425</v>
      </c>
      <c r="AM183" s="52">
        <v>30.9405479452055</v>
      </c>
      <c r="AN183" s="52">
        <v>17.9063360881543</v>
      </c>
      <c r="AO183" s="52">
        <v>22.4917355371901</v>
      </c>
      <c r="AP183" s="52">
        <v>22.7397260273973</v>
      </c>
      <c r="AQ183" s="52">
        <v>17.3843835616438</v>
      </c>
      <c r="AR183" s="52">
        <v>20.6043956043956</v>
      </c>
      <c r="AS183" s="52">
        <v>21.317032967033</v>
      </c>
      <c r="AT183" s="52">
        <v>23.4421364985163</v>
      </c>
      <c r="AU183" s="52">
        <v>17.8112759643917</v>
      </c>
      <c r="AV183" s="52">
        <v>20.0557103064067</v>
      </c>
      <c r="AW183" s="52">
        <v>26.9899721448468</v>
      </c>
      <c r="AX183" s="52">
        <v>23.8095238095238</v>
      </c>
      <c r="AY183" s="52">
        <v>32.1585034013605</v>
      </c>
      <c r="AZ183" s="52">
        <v>18.9041095890411</v>
      </c>
      <c r="BA183" s="52">
        <v>25.3386301369863</v>
      </c>
      <c r="BB183" s="52">
        <v>13.6986301369863</v>
      </c>
      <c r="BC183" s="52">
        <v>32.1690410958904</v>
      </c>
      <c r="BD183" s="52">
        <v>18.6301369863014</v>
      </c>
      <c r="BE183" s="52">
        <v>22.5723287671233</v>
      </c>
      <c r="BF183" s="52">
        <v>15.8904109589041</v>
      </c>
      <c r="BG183" s="52">
        <v>23.8778082191781</v>
      </c>
      <c r="BH183" s="52">
        <v>23.4159779614325</v>
      </c>
      <c r="BI183" s="52">
        <v>21.6055096418733</v>
      </c>
      <c r="BJ183" s="52">
        <v>21.1538461538462</v>
      </c>
      <c r="BK183" s="52">
        <v>22.3692307692308</v>
      </c>
      <c r="BL183" s="52">
        <v>16.7130919220056</v>
      </c>
      <c r="BM183" s="52">
        <v>17.0877437325905</v>
      </c>
      <c r="BN183" s="52">
        <v>15.3424657534247</v>
      </c>
      <c r="BO183" s="52">
        <v>30.4471232876712</v>
      </c>
      <c r="BP183" s="52">
        <v>23.5616438356164</v>
      </c>
      <c r="BQ183" s="52">
        <v>15.9446575342466</v>
      </c>
      <c r="BR183" s="52">
        <v>15.8904109589041</v>
      </c>
      <c r="BS183" s="52">
        <v>25.4295890410959</v>
      </c>
      <c r="BT183" s="52">
        <v>18.956043956044</v>
      </c>
      <c r="BU183" s="52">
        <v>34.2873626373626</v>
      </c>
      <c r="BV183" s="52">
        <v>14.6408839779006</v>
      </c>
      <c r="BW183" s="52">
        <v>27.7011049723757</v>
      </c>
      <c r="BX183" s="52">
        <v>16.986301369863</v>
      </c>
      <c r="BY183" s="52">
        <v>19.2290410958904</v>
      </c>
      <c r="BZ183" s="52">
        <v>16.4383561643836</v>
      </c>
      <c r="CA183" s="52">
        <v>24.1197260273973</v>
      </c>
      <c r="CB183" s="52">
        <v>18.0555555555556</v>
      </c>
      <c r="CC183" s="52">
        <v>26.5547222222222</v>
      </c>
      <c r="CD183" s="52">
        <v>20.7756232686981</v>
      </c>
      <c r="CE183" s="52">
        <v>20.0518005540166</v>
      </c>
      <c r="CF183" s="52">
        <v>18.4573002754821</v>
      </c>
      <c r="CG183" s="52">
        <v>33.1757575757576</v>
      </c>
      <c r="CH183" s="52">
        <v>20.7182320441989</v>
      </c>
      <c r="CI183" s="52">
        <v>32.6337016574586</v>
      </c>
      <c r="CJ183" s="52">
        <v>18.3561643835616</v>
      </c>
      <c r="CK183" s="52">
        <v>24.7298630136986</v>
      </c>
      <c r="CL183" s="52">
        <v>21.3698630136986</v>
      </c>
      <c r="CM183" s="52">
        <v>19.6315068493151</v>
      </c>
      <c r="CN183" s="52">
        <v>16.986301369863</v>
      </c>
      <c r="CO183" s="52">
        <v>22.2797260273973</v>
      </c>
      <c r="CP183" s="52">
        <v>20.0549450549451</v>
      </c>
      <c r="CQ183" s="52">
        <v>32.2098901098901</v>
      </c>
      <c r="CR183" s="52">
        <v>17.032967032967</v>
      </c>
      <c r="CS183" s="52">
        <v>17.9728021978022</v>
      </c>
      <c r="CT183" s="52">
        <v>13.4615384615385</v>
      </c>
      <c r="CU183" s="52">
        <v>19.1903846153846</v>
      </c>
      <c r="CV183" s="52">
        <v>20</v>
      </c>
      <c r="CW183" s="52">
        <v>22.775</v>
      </c>
      <c r="CX183" s="52">
        <v>16.7123287671233</v>
      </c>
      <c r="CY183" s="52">
        <v>22.6616438356164</v>
      </c>
      <c r="CZ183" s="52">
        <v>21.978021978022</v>
      </c>
      <c r="DA183" s="52">
        <v>31.5373626373626</v>
      </c>
      <c r="DB183" s="52">
        <v>13.6231884057971</v>
      </c>
      <c r="DC183" s="52">
        <v>27.443768115942</v>
      </c>
      <c r="DD183" s="52">
        <v>19.7260273972603</v>
      </c>
      <c r="DE183" s="52">
        <v>21.8909589041096</v>
      </c>
      <c r="DF183" s="52">
        <v>13.6986301369863</v>
      </c>
      <c r="DG183" s="52">
        <v>25.653698630137</v>
      </c>
      <c r="DH183" s="52">
        <v>16.4835164835165</v>
      </c>
      <c r="DI183" s="52">
        <v>22.5843406593407</v>
      </c>
      <c r="DJ183" s="52">
        <v>16.7582417582418</v>
      </c>
      <c r="DK183" s="52">
        <v>16.2480769230769</v>
      </c>
      <c r="DL183" s="52">
        <v>17.032967032967</v>
      </c>
      <c r="DM183" s="52">
        <v>22.8837912087912</v>
      </c>
      <c r="DN183" s="32"/>
      <c r="DO183" s="52">
        <f>SUM(SUM(B183,D183,F183,H183,J183,L183,N183,P183,R183,T183,V183,X183,Z183,AB183,AD183,AF183,AH183,AJ183,AL183,AN183,AP183,AR183,AT183,AV183,AX183,AZ183,BB183,BD183,BF183,BH183),BJ183,BL183,BN183,BP183,BR183,BT183,BV183,BX183,BZ183,CB183,CD183,CF183,CH183,CJ183,CL183,CN183,CP183,CR183,CT183,CV183,CX183,CZ183,DB183,DD183,DF183,DH183,DJ183,DL183)/58</f>
        <v>19.7671013141053</v>
      </c>
      <c r="DP183" s="52">
        <f>SUM(SUM(C183,E183,G183,I183,K183,M183,O183,Q183,S183,U183,W183,Y183,AA183,AC183,AE183,AG183,AI183,AK183,AM183,AO183,AQ183,AS183,AU183,AW183,AY183,BA183,BC183,BE183,BG183,BI183),BK183,BM183,BO183,BQ183,BS183,BU183,BW183,BY183,CA183,CC183,CE183,CG183,CI183,CK183,CM183,CO183,CQ183,CS183,CU183,CW183,CY183,DA183,DC183,DE183,DG183,DI183,DK183,DM183)/58</f>
        <v>24.6668605775986</v>
      </c>
      <c r="DQ183" s="69"/>
    </row>
    <row r="184" ht="20.35" customHeight="1">
      <c r="A184" s="71">
        <v>1964</v>
      </c>
      <c r="B184" s="65">
        <v>19.7802197802198</v>
      </c>
      <c r="C184" s="52">
        <v>20.6112637362637</v>
      </c>
      <c r="D184" s="52">
        <v>17.877094972067</v>
      </c>
      <c r="E184" s="52">
        <v>19.1891061452514</v>
      </c>
      <c r="F184" s="52">
        <v>15.8469945355191</v>
      </c>
      <c r="G184" s="52">
        <v>28.8204918032787</v>
      </c>
      <c r="H184" s="52">
        <v>15.2823920265781</v>
      </c>
      <c r="I184" s="52">
        <v>19.0485049833887</v>
      </c>
      <c r="J184" s="52">
        <v>15.5737704918033</v>
      </c>
      <c r="K184" s="52">
        <v>31.2726775956284</v>
      </c>
      <c r="L184" s="52">
        <v>99.44903581267219</v>
      </c>
      <c r="M184" s="52">
        <v>26.934435261708</v>
      </c>
      <c r="N184" s="52">
        <v>16.5289256198347</v>
      </c>
      <c r="O184" s="52">
        <v>20.8151515151515</v>
      </c>
      <c r="P184" s="52">
        <v>14.4808743169399</v>
      </c>
      <c r="Q184" s="52">
        <v>31.5524590163934</v>
      </c>
      <c r="R184" s="52">
        <v>17.0798898071625</v>
      </c>
      <c r="S184" s="52">
        <v>27.168870523416</v>
      </c>
      <c r="T184" s="52">
        <v>18.5667752442997</v>
      </c>
      <c r="U184" s="52">
        <v>32.7534201954397</v>
      </c>
      <c r="V184" s="52">
        <v>16.2464985994398</v>
      </c>
      <c r="W184" s="52">
        <v>29.5011204481793</v>
      </c>
      <c r="X184" s="52">
        <v>18.5792349726776</v>
      </c>
      <c r="Y184" s="52">
        <v>19.0256830601093</v>
      </c>
      <c r="Z184" s="52">
        <v>17.1270718232044</v>
      </c>
      <c r="AA184" s="52">
        <v>23.6911602209945</v>
      </c>
      <c r="AB184" s="52">
        <v>16.7582417582418</v>
      </c>
      <c r="AC184" s="52">
        <v>16.2456043956044</v>
      </c>
      <c r="AD184" s="52">
        <v>16.3934426229508</v>
      </c>
      <c r="AE184" s="52">
        <v>27.0601092896175</v>
      </c>
      <c r="AF184" s="52">
        <v>15.8469945355191</v>
      </c>
      <c r="AG184" s="52">
        <v>28.3751366120219</v>
      </c>
      <c r="AH184" s="52">
        <v>14.8876404494382</v>
      </c>
      <c r="AI184" s="52">
        <v>29.888202247191</v>
      </c>
      <c r="AJ184" s="52">
        <v>17.7595628415301</v>
      </c>
      <c r="AK184" s="52">
        <v>24.8133879781421</v>
      </c>
      <c r="AL184" s="52">
        <v>17.2602739726027</v>
      </c>
      <c r="AM184" s="52">
        <v>31.4657534246575</v>
      </c>
      <c r="AN184" s="52">
        <v>12.2905027932961</v>
      </c>
      <c r="AO184" s="52">
        <v>21.7974860335196</v>
      </c>
      <c r="AP184" s="52">
        <v>18.2584269662921</v>
      </c>
      <c r="AQ184" s="52">
        <v>16.9134831460674</v>
      </c>
      <c r="AR184" s="52">
        <v>18.5792349726776</v>
      </c>
      <c r="AS184" s="52">
        <v>20.7079234972678</v>
      </c>
      <c r="AT184" s="52">
        <v>18.8034188034188</v>
      </c>
      <c r="AU184" s="52">
        <v>17.9638176638177</v>
      </c>
      <c r="AV184" s="52">
        <v>13.9344262295082</v>
      </c>
      <c r="AW184" s="52">
        <v>27.4073770491803</v>
      </c>
      <c r="AX184" s="52">
        <v>22.8956228956229</v>
      </c>
      <c r="AY184" s="52">
        <v>33.4952861952862</v>
      </c>
      <c r="AZ184" s="52">
        <v>19.5592286501377</v>
      </c>
      <c r="BA184" s="52">
        <v>24.6399449035813</v>
      </c>
      <c r="BB184" s="52">
        <v>14.3646408839779</v>
      </c>
      <c r="BC184" s="52">
        <v>33.1723756906077</v>
      </c>
      <c r="BD184" s="52">
        <v>17.2131147540984</v>
      </c>
      <c r="BE184" s="52">
        <v>22.8169398907104</v>
      </c>
      <c r="BF184" s="52">
        <v>18.5792349726776</v>
      </c>
      <c r="BG184" s="52">
        <v>24.6008196721311</v>
      </c>
      <c r="BH184" s="52">
        <v>17.5342465753425</v>
      </c>
      <c r="BI184" s="52">
        <v>20.7693150684932</v>
      </c>
      <c r="BJ184" s="52">
        <v>22.4089635854342</v>
      </c>
      <c r="BK184" s="52">
        <v>21.5694677871148</v>
      </c>
      <c r="BL184" s="52">
        <v>22.9508196721311</v>
      </c>
      <c r="BM184" s="52">
        <v>16.0401639344262</v>
      </c>
      <c r="BN184" s="52">
        <v>13.972602739726</v>
      </c>
      <c r="BO184" s="52">
        <v>31.347397260274</v>
      </c>
      <c r="BP184" s="52">
        <v>22.7146814404432</v>
      </c>
      <c r="BQ184" s="52">
        <v>15.3479224376731</v>
      </c>
      <c r="BR184" s="52">
        <v>15.0273224043716</v>
      </c>
      <c r="BS184" s="52">
        <v>25.9387978142077</v>
      </c>
      <c r="BT184" s="52">
        <v>16.4835164835165</v>
      </c>
      <c r="BU184" s="52">
        <v>35.2230769230769</v>
      </c>
      <c r="BV184" s="52">
        <v>16.7582417582418</v>
      </c>
      <c r="BW184" s="52">
        <v>27.2208791208791</v>
      </c>
      <c r="BX184" s="52">
        <v>15.8469945355191</v>
      </c>
      <c r="BY184" s="52">
        <v>18.7871584699454</v>
      </c>
      <c r="BZ184" s="52">
        <v>17.4863387978142</v>
      </c>
      <c r="CA184" s="52">
        <v>24.1120218579235</v>
      </c>
      <c r="CB184" s="52">
        <v>14.2061281337047</v>
      </c>
      <c r="CC184" s="52">
        <v>27.2041782729805</v>
      </c>
      <c r="CD184" s="52">
        <v>17.7285318559557</v>
      </c>
      <c r="CE184" s="52">
        <v>20.3759002770083</v>
      </c>
      <c r="CF184" s="52">
        <v>20</v>
      </c>
      <c r="CG184" s="52">
        <v>33.3230555555556</v>
      </c>
      <c r="CH184" s="52">
        <v>23.1404958677686</v>
      </c>
      <c r="CI184" s="52">
        <v>32.8603305785124</v>
      </c>
      <c r="CJ184" s="52">
        <v>13.9344262295082</v>
      </c>
      <c r="CK184" s="52">
        <v>23.5642076502732</v>
      </c>
      <c r="CL184" s="52">
        <v>20.2185792349727</v>
      </c>
      <c r="CM184" s="52">
        <v>19.6688524590164</v>
      </c>
      <c r="CN184" s="52">
        <v>20.8219178082192</v>
      </c>
      <c r="CO184" s="52">
        <v>22.9345205479452</v>
      </c>
      <c r="CP184" s="52">
        <v>19.1256830601093</v>
      </c>
      <c r="CQ184" s="52">
        <v>32.6825136612022</v>
      </c>
      <c r="CR184" s="52">
        <v>14.2465753424658</v>
      </c>
      <c r="CS184" s="52">
        <v>17.3501369863014</v>
      </c>
      <c r="CT184" s="52">
        <v>17.2602739726027</v>
      </c>
      <c r="CU184" s="52">
        <v>19.0657534246575</v>
      </c>
      <c r="CV184" s="52">
        <v>19.4986072423398</v>
      </c>
      <c r="CW184" s="52">
        <v>21.9264623955432</v>
      </c>
      <c r="CX184" s="52">
        <v>18.0821917808219</v>
      </c>
      <c r="CY184" s="52">
        <v>23.3832876712329</v>
      </c>
      <c r="CZ184" s="52">
        <v>20.2185792349727</v>
      </c>
      <c r="DA184" s="52">
        <v>32.4385245901639</v>
      </c>
      <c r="DB184" s="52">
        <v>14.4444444444444</v>
      </c>
      <c r="DC184" s="52">
        <v>26.8138888888889</v>
      </c>
      <c r="DD184" s="52">
        <v>18.6813186813187</v>
      </c>
      <c r="DE184" s="52">
        <v>21.0582417582418</v>
      </c>
      <c r="DF184" s="52">
        <v>12.707182320442</v>
      </c>
      <c r="DG184" s="52">
        <v>25.8831491712707</v>
      </c>
      <c r="DH184" s="52">
        <v>19.8347107438017</v>
      </c>
      <c r="DI184" s="52">
        <v>21.768870523416</v>
      </c>
      <c r="DJ184" s="52">
        <v>18.3908045977011</v>
      </c>
      <c r="DK184" s="52">
        <v>15.7405172413793</v>
      </c>
      <c r="DL184" s="52">
        <v>15.702479338843</v>
      </c>
      <c r="DM184" s="52">
        <v>23.702479338843</v>
      </c>
      <c r="DN184" s="32"/>
      <c r="DO184" s="52">
        <f>SUM(SUM(B184,D184,F184,H184,J184,L184,N184,P184,R184,T184,V184,X184,Z184,AB184,AD184,AF184,AH184,AJ184,AL184,AN184,AP184,AR184,AT184,AV184,AX184,AZ184,BB184,BD184,BF184,BH184),BJ184,BL184,BN184,BP184,BR184,BT184,BV184,BX184,BZ184,CB184,CD184,CF184,CH184,CJ184,CL184,CN184,CP184,CR184,CT184,CV184,CX184,CZ184,DB184,DD184,DF184,DH184,DJ184,DL184)/58</f>
        <v>18.8832662756369</v>
      </c>
      <c r="DP184" s="52">
        <f>SUM(SUM(C184,E184,G184,I184,K184,M184,O184,Q184,S184,U184,W184,Y184,AA184,AC184,AE184,AG184,AI184,AK184,AM184,AO184,AQ184,AS184,AU184,AW184,AY184,BA184,BC184,BE184,BG184,BI184),BK184,BM184,BO184,BQ184,BS184,BU184,BW184,BY184,CA184,CC184,CE184,CG184,CI184,CK184,CM184,CO184,CQ184,CS184,CU184,CW184,CY184,DA184,DC184,DE184,DG184,DI184,DK184,DM184)/58</f>
        <v>24.6525700665699</v>
      </c>
      <c r="DQ184" s="69"/>
    </row>
    <row r="185" ht="20.35" customHeight="1">
      <c r="A185" s="71">
        <v>1965</v>
      </c>
      <c r="B185" s="65">
        <v>16.4383561643836</v>
      </c>
      <c r="C185" s="52">
        <v>21.7704109589041</v>
      </c>
      <c r="D185" s="52">
        <v>21.1267605633803</v>
      </c>
      <c r="E185" s="52">
        <v>19.8797183098592</v>
      </c>
      <c r="F185" s="52">
        <v>14.7945205479452</v>
      </c>
      <c r="G185" s="52">
        <v>29.5616438356164</v>
      </c>
      <c r="H185" s="52">
        <v>19.2182410423453</v>
      </c>
      <c r="I185" s="52">
        <v>20.5791530944625</v>
      </c>
      <c r="J185" s="52">
        <v>19.5592286501377</v>
      </c>
      <c r="K185" s="52">
        <v>31.4807162534435</v>
      </c>
      <c r="L185" s="52">
        <v>99.45205479452051</v>
      </c>
      <c r="M185" s="52">
        <v>28.1849315068493</v>
      </c>
      <c r="N185" s="52">
        <v>21.4876033057851</v>
      </c>
      <c r="O185" s="52">
        <v>21.4349862258953</v>
      </c>
      <c r="P185" s="52">
        <v>15.6164383561644</v>
      </c>
      <c r="Q185" s="52">
        <v>32.0282191780822</v>
      </c>
      <c r="R185" s="52">
        <v>17.3553719008264</v>
      </c>
      <c r="S185" s="52">
        <v>26.8289256198347</v>
      </c>
      <c r="T185" s="52">
        <v>16.5289256198347</v>
      </c>
      <c r="U185" s="52">
        <v>32.0892561983471</v>
      </c>
      <c r="V185" s="52">
        <v>17.8082191780822</v>
      </c>
      <c r="W185" s="52">
        <v>28.6019178082192</v>
      </c>
      <c r="X185" s="52">
        <v>17.4033149171271</v>
      </c>
      <c r="Y185" s="52">
        <v>19.6093922651934</v>
      </c>
      <c r="Z185" s="52">
        <v>16.6666666666667</v>
      </c>
      <c r="AA185" s="52">
        <v>23.5244444444444</v>
      </c>
      <c r="AB185" s="52">
        <v>20.2777777777778</v>
      </c>
      <c r="AC185" s="52">
        <v>16.9533333333333</v>
      </c>
      <c r="AD185" s="52">
        <v>17.8082191780822</v>
      </c>
      <c r="AE185" s="52">
        <v>27.747397260274</v>
      </c>
      <c r="AF185" s="52">
        <v>21.0958904109589</v>
      </c>
      <c r="AG185" s="52">
        <v>29.1964383561644</v>
      </c>
      <c r="AH185" s="52">
        <v>15</v>
      </c>
      <c r="AI185" s="52">
        <v>29.2644444444444</v>
      </c>
      <c r="AJ185" s="52">
        <v>16.7123287671233</v>
      </c>
      <c r="AK185" s="52">
        <v>26.0745205479452</v>
      </c>
      <c r="AL185" s="52">
        <v>19.4520547945205</v>
      </c>
      <c r="AM185" s="52">
        <v>31.2306849315068</v>
      </c>
      <c r="AN185" s="52">
        <v>11.9113573407202</v>
      </c>
      <c r="AO185" s="52">
        <v>22.7545706371191</v>
      </c>
      <c r="AP185" s="52">
        <v>17.5824175824176</v>
      </c>
      <c r="AQ185" s="52">
        <v>17.0519230769231</v>
      </c>
      <c r="AR185" s="52">
        <v>19.1135734072022</v>
      </c>
      <c r="AS185" s="52">
        <v>21.397783933518</v>
      </c>
      <c r="AT185" s="52">
        <v>23.8095238095238</v>
      </c>
      <c r="AU185" s="52">
        <v>17.9159663865546</v>
      </c>
      <c r="AV185" s="52">
        <v>19.7802197802198</v>
      </c>
      <c r="AW185" s="52">
        <v>27.5159340659341</v>
      </c>
      <c r="AX185" s="52">
        <v>24.5562130177515</v>
      </c>
      <c r="AY185" s="52">
        <v>32.1736686390533</v>
      </c>
      <c r="AZ185" s="52">
        <v>16.4835164835165</v>
      </c>
      <c r="BA185" s="52">
        <v>25.0733516483516</v>
      </c>
      <c r="BB185" s="52">
        <v>14.9171270718232</v>
      </c>
      <c r="BC185" s="52">
        <v>33.232320441989</v>
      </c>
      <c r="BD185" s="52">
        <v>17.8082191780822</v>
      </c>
      <c r="BE185" s="52">
        <v>24.7065753424658</v>
      </c>
      <c r="BF185" s="52">
        <v>16.4383561643836</v>
      </c>
      <c r="BG185" s="52">
        <v>25.3676712328767</v>
      </c>
      <c r="BH185" s="52">
        <v>19.7260273972603</v>
      </c>
      <c r="BI185" s="52">
        <v>21.6276712328767</v>
      </c>
      <c r="BJ185" s="52">
        <v>20.0557103064067</v>
      </c>
      <c r="BK185" s="52">
        <v>22.600278551532</v>
      </c>
      <c r="BL185" s="52">
        <v>18.3561643835616</v>
      </c>
      <c r="BM185" s="52">
        <v>17.0046575342466</v>
      </c>
      <c r="BN185" s="52">
        <v>11.830985915493</v>
      </c>
      <c r="BO185" s="52">
        <v>31.9416901408451</v>
      </c>
      <c r="BP185" s="52">
        <v>24.1095890410959</v>
      </c>
      <c r="BQ185" s="52">
        <v>15.7482191780822</v>
      </c>
      <c r="BR185" s="52">
        <v>16.1643835616438</v>
      </c>
      <c r="BS185" s="52">
        <v>25.2986301369863</v>
      </c>
      <c r="BT185" s="52">
        <v>18.3561643835616</v>
      </c>
      <c r="BU185" s="52">
        <v>36.0019178082192</v>
      </c>
      <c r="BV185" s="52">
        <v>14.3646408839779</v>
      </c>
      <c r="BW185" s="52">
        <v>28.4632596685083</v>
      </c>
      <c r="BX185" s="52">
        <v>17.8082191780822</v>
      </c>
      <c r="BY185" s="52">
        <v>19.5983561643836</v>
      </c>
      <c r="BZ185" s="52">
        <v>20.0549450549451</v>
      </c>
      <c r="CA185" s="52">
        <v>24.7337912087912</v>
      </c>
      <c r="CB185" s="52">
        <v>11.8840579710145</v>
      </c>
      <c r="CC185" s="52">
        <v>27.8173913043478</v>
      </c>
      <c r="CD185" s="52">
        <v>19.4444444444444</v>
      </c>
      <c r="CE185" s="52">
        <v>20.6194444444444</v>
      </c>
      <c r="CF185" s="52">
        <v>13.972602739726</v>
      </c>
      <c r="CG185" s="52">
        <v>32.8660273972603</v>
      </c>
      <c r="CH185" s="52">
        <v>22.5274725274725</v>
      </c>
      <c r="CI185" s="52">
        <v>32.1788461538462</v>
      </c>
      <c r="CJ185" s="52">
        <v>16.7123287671233</v>
      </c>
      <c r="CK185" s="52">
        <v>24.0441095890411</v>
      </c>
      <c r="CL185" s="52">
        <v>18.1058495821727</v>
      </c>
      <c r="CM185" s="52">
        <v>20.3077994428969</v>
      </c>
      <c r="CN185" s="52">
        <v>19.7771587743733</v>
      </c>
      <c r="CO185" s="52">
        <v>22.8576601671309</v>
      </c>
      <c r="CP185" s="52">
        <v>15.3424657534247</v>
      </c>
      <c r="CQ185" s="52">
        <v>32.9830136986301</v>
      </c>
      <c r="CR185" s="52">
        <v>13.6490250696379</v>
      </c>
      <c r="CS185" s="52">
        <v>18.2674094707521</v>
      </c>
      <c r="CT185" s="52">
        <v>20</v>
      </c>
      <c r="CU185" s="52">
        <v>19.7802739726027</v>
      </c>
      <c r="CV185" s="52">
        <v>22.258064516129</v>
      </c>
      <c r="CW185" s="52">
        <v>23.128064516129</v>
      </c>
      <c r="CX185" s="52">
        <v>15.3424657534247</v>
      </c>
      <c r="CY185" s="52">
        <v>22.9945205479452</v>
      </c>
      <c r="CZ185" s="52">
        <v>21.3698630136986</v>
      </c>
      <c r="DA185" s="52">
        <v>32.2169863013699</v>
      </c>
      <c r="DB185" s="52">
        <v>11.5068493150685</v>
      </c>
      <c r="DC185" s="52">
        <v>27.7956164383562</v>
      </c>
      <c r="DD185" s="52">
        <v>13.2231404958678</v>
      </c>
      <c r="DE185" s="52">
        <v>22.4917355371901</v>
      </c>
      <c r="DF185" s="52">
        <v>16.7123287671233</v>
      </c>
      <c r="DG185" s="52">
        <v>27.4041095890411</v>
      </c>
      <c r="DH185" s="52">
        <v>18.0821917808219</v>
      </c>
      <c r="DI185" s="52">
        <v>22.1813698630137</v>
      </c>
      <c r="DJ185" s="52">
        <v>20.5607476635514</v>
      </c>
      <c r="DK185" s="52">
        <v>16.2635514018692</v>
      </c>
      <c r="DL185" s="52">
        <v>16.5289256198347</v>
      </c>
      <c r="DM185" s="52">
        <v>23.8884297520661</v>
      </c>
      <c r="DN185" s="32"/>
      <c r="DO185" s="52">
        <f>SUM(SUM(B185,D185,F185,H185,J185,L185,N185,P185,R185,T185,V185,X185,Z185,AB185,AD185,AF185,AH185,AJ185,AL185,AN185,AP185,AR185,AT185,AV185,AX185,AZ185,BB185,BD185,BF185,BH185),BJ185,BL185,BN185,BP185,BR185,BT185,BV185,BX185,BZ185,CB185,CD185,CF185,CH185,CJ185,CL185,CN185,CP185,CR185,CT185,CV185,CX185,CZ185,DB185,DD185,DF185,DH185,DJ185,DL185)/58</f>
        <v>19.2074018815903</v>
      </c>
      <c r="DP185" s="52">
        <f>SUM(SUM(C185,E185,G185,I185,K185,M185,O185,Q185,S185,U185,W185,Y185,AA185,AC185,AE185,AG185,AI185,AK185,AM185,AO185,AQ185,AS185,AU185,AW185,AY185,BA185,BC185,BE185,BG185,BI185),BK185,BM185,BO185,BQ185,BS185,BU185,BW185,BY185,CA185,CC185,CE185,CG185,CI185,CK185,CM185,CO185,CQ185,CS185,CU185,CW185,CY185,DA185,DC185,DE185,DG185,DI185,DK185,DM185)/58</f>
        <v>25.1092263998277</v>
      </c>
      <c r="DQ185" s="69"/>
    </row>
    <row r="186" ht="20.35" customHeight="1">
      <c r="A186" s="71">
        <v>1966</v>
      </c>
      <c r="B186" s="65">
        <v>17.8571428571429</v>
      </c>
      <c r="C186" s="52">
        <v>21.1173076923077</v>
      </c>
      <c r="D186" s="52">
        <v>15.0684931506849</v>
      </c>
      <c r="E186" s="52">
        <v>19.7501369863014</v>
      </c>
      <c r="F186" s="52">
        <v>18.6301369863014</v>
      </c>
      <c r="G186" s="52">
        <v>27.6621917808219</v>
      </c>
      <c r="H186" s="52">
        <v>17.2307692307692</v>
      </c>
      <c r="I186" s="52">
        <v>18.788</v>
      </c>
      <c r="J186" s="52">
        <v>16.2983425414365</v>
      </c>
      <c r="K186" s="52">
        <v>30.3044198895028</v>
      </c>
      <c r="L186" s="52">
        <v>98.35616438356161</v>
      </c>
      <c r="M186" s="52">
        <v>26.4328767123288</v>
      </c>
      <c r="N186" s="52">
        <v>17.5342465753425</v>
      </c>
      <c r="O186" s="52">
        <v>21.0857534246575</v>
      </c>
      <c r="P186" s="52">
        <v>16.4383561643836</v>
      </c>
      <c r="Q186" s="52">
        <v>31.7958904109589</v>
      </c>
      <c r="R186" s="52">
        <v>16.9444444444444</v>
      </c>
      <c r="S186" s="52">
        <v>26.4541666666667</v>
      </c>
      <c r="T186" s="52">
        <v>18.5410334346505</v>
      </c>
      <c r="U186" s="52">
        <v>32.8279635258359</v>
      </c>
      <c r="V186" s="52">
        <v>19.2307692307692</v>
      </c>
      <c r="W186" s="52">
        <v>29.1335164835165</v>
      </c>
      <c r="X186" s="52">
        <v>18.1818181818182</v>
      </c>
      <c r="Y186" s="52">
        <v>19.4641873278237</v>
      </c>
      <c r="Z186" s="52">
        <v>16.3434903047091</v>
      </c>
      <c r="AA186" s="52">
        <v>23.4437673130194</v>
      </c>
      <c r="AB186" s="52">
        <v>20.9366391184573</v>
      </c>
      <c r="AC186" s="52">
        <v>16.8933884297521</v>
      </c>
      <c r="AD186" s="52">
        <v>17.5342465753425</v>
      </c>
      <c r="AE186" s="52">
        <v>27.6030136986301</v>
      </c>
      <c r="AF186" s="52">
        <v>18.0821917808219</v>
      </c>
      <c r="AG186" s="52">
        <v>27.4747945205479</v>
      </c>
      <c r="AH186" s="52">
        <v>17.032967032967</v>
      </c>
      <c r="AI186" s="52">
        <v>29.5379120879121</v>
      </c>
      <c r="AJ186" s="52">
        <v>20.8219178082192</v>
      </c>
      <c r="AK186" s="52">
        <v>24.4427397260274</v>
      </c>
      <c r="AL186" s="52">
        <v>16.986301369863</v>
      </c>
      <c r="AM186" s="52">
        <v>31.5408219178082</v>
      </c>
      <c r="AN186" s="52">
        <v>12.0481927710843</v>
      </c>
      <c r="AO186" s="52">
        <v>22.0090361445783</v>
      </c>
      <c r="AP186" s="52">
        <v>15.702479338843</v>
      </c>
      <c r="AQ186" s="52">
        <v>17.3666666666667</v>
      </c>
      <c r="AR186" s="52">
        <v>18.3844011142061</v>
      </c>
      <c r="AS186" s="52">
        <v>20.6863509749304</v>
      </c>
      <c r="AT186" s="52">
        <v>17.7777777777778</v>
      </c>
      <c r="AU186" s="52">
        <v>17.57</v>
      </c>
      <c r="AV186" s="52">
        <v>18.4065934065934</v>
      </c>
      <c r="AW186" s="52">
        <v>26.9442307692308</v>
      </c>
      <c r="AX186" s="52">
        <v>15.3409090909091</v>
      </c>
      <c r="AY186" s="52">
        <v>32.0875</v>
      </c>
      <c r="AZ186" s="52">
        <v>18.6813186813187</v>
      </c>
      <c r="BA186" s="52">
        <v>24.9269230769231</v>
      </c>
      <c r="BB186" s="52">
        <v>17.8082191780822</v>
      </c>
      <c r="BC186" s="52">
        <v>32.0334246575342</v>
      </c>
      <c r="BD186" s="52">
        <v>18.6301369863014</v>
      </c>
      <c r="BE186" s="52">
        <v>23.12</v>
      </c>
      <c r="BF186" s="52">
        <v>14.4444444444444</v>
      </c>
      <c r="BG186" s="52">
        <v>24.3577777777778</v>
      </c>
      <c r="BH186" s="52">
        <v>20.6611570247934</v>
      </c>
      <c r="BI186" s="52">
        <v>21.2512396694215</v>
      </c>
      <c r="BJ186" s="52">
        <v>17.9012345679012</v>
      </c>
      <c r="BK186" s="52">
        <v>22.3682098765432</v>
      </c>
      <c r="BL186" s="52">
        <v>18.9041095890411</v>
      </c>
      <c r="BM186" s="52">
        <v>17.0293150684932</v>
      </c>
      <c r="BN186" s="52">
        <v>17.9063360881543</v>
      </c>
      <c r="BO186" s="52">
        <v>30.6889807162534</v>
      </c>
      <c r="BP186" s="52">
        <v>21.3698630136986</v>
      </c>
      <c r="BQ186" s="52">
        <v>16.3016438356164</v>
      </c>
      <c r="BR186" s="52">
        <v>16.1643835616438</v>
      </c>
      <c r="BS186" s="52">
        <v>25.5441095890411</v>
      </c>
      <c r="BT186" s="52">
        <v>15.3846153846154</v>
      </c>
      <c r="BU186" s="52">
        <v>34.5563186813187</v>
      </c>
      <c r="BV186" s="52">
        <v>13.4986225895317</v>
      </c>
      <c r="BW186" s="52">
        <v>26.8085399449036</v>
      </c>
      <c r="BX186" s="52">
        <v>18.0821917808219</v>
      </c>
      <c r="BY186" s="52">
        <v>19.0769863013699</v>
      </c>
      <c r="BZ186" s="52">
        <v>14.6408839779006</v>
      </c>
      <c r="CA186" s="52">
        <v>23.7439226519337</v>
      </c>
      <c r="CB186" s="52">
        <v>14.4846796657382</v>
      </c>
      <c r="CC186" s="52">
        <v>26.5158774373259</v>
      </c>
      <c r="CD186" s="52">
        <v>27.3480662983425</v>
      </c>
      <c r="CE186" s="52">
        <v>19.9475138121547</v>
      </c>
      <c r="CF186" s="52">
        <v>17.8470254957507</v>
      </c>
      <c r="CG186" s="52">
        <v>33.4235127478754</v>
      </c>
      <c r="CH186" s="52">
        <v>22.8650137741047</v>
      </c>
      <c r="CI186" s="52">
        <v>33.2636363636364</v>
      </c>
      <c r="CJ186" s="52">
        <v>14.2465753424658</v>
      </c>
      <c r="CK186" s="52">
        <v>23.7098630136986</v>
      </c>
      <c r="CL186" s="52">
        <v>17.0798898071625</v>
      </c>
      <c r="CM186" s="52">
        <v>19.9986225895317</v>
      </c>
      <c r="CN186" s="52">
        <v>20.8333333333333</v>
      </c>
      <c r="CO186" s="52">
        <v>22.6066666666667</v>
      </c>
      <c r="CP186" s="52">
        <v>15.1933701657459</v>
      </c>
      <c r="CQ186" s="52">
        <v>32.1262430939227</v>
      </c>
      <c r="CR186" s="52">
        <v>14.792899408284</v>
      </c>
      <c r="CS186" s="52">
        <v>18.1189349112426</v>
      </c>
      <c r="CT186" s="52">
        <v>16.7123287671233</v>
      </c>
      <c r="CU186" s="52">
        <v>18.958904109589</v>
      </c>
      <c r="CV186" s="52">
        <v>20.4545454545455</v>
      </c>
      <c r="CW186" s="52">
        <v>22.6977272727273</v>
      </c>
      <c r="CX186" s="52">
        <v>18.6301369863014</v>
      </c>
      <c r="CY186" s="52">
        <v>22.573698630137</v>
      </c>
      <c r="CZ186" s="52">
        <v>21.4876033057851</v>
      </c>
      <c r="DA186" s="52">
        <v>31.3253443526171</v>
      </c>
      <c r="DB186" s="52">
        <v>9.58904109589041</v>
      </c>
      <c r="DC186" s="52">
        <v>26.1915068493151</v>
      </c>
      <c r="DD186" s="52">
        <v>13.7362637362637</v>
      </c>
      <c r="DE186" s="52">
        <v>21.1651098901099</v>
      </c>
      <c r="DF186" s="52">
        <v>19.1135734072022</v>
      </c>
      <c r="DG186" s="52">
        <v>25.908864265928</v>
      </c>
      <c r="DH186" s="52">
        <v>18.1818181818182</v>
      </c>
      <c r="DI186" s="52">
        <v>22.0683195592287</v>
      </c>
      <c r="DJ186" s="52">
        <v>16.2087912087912</v>
      </c>
      <c r="DK186" s="52">
        <v>16.2277472527473</v>
      </c>
      <c r="DL186" s="52">
        <v>20.9366391184573</v>
      </c>
      <c r="DM186" s="52">
        <v>23.5716253443526</v>
      </c>
      <c r="DN186" s="32"/>
      <c r="DO186" s="52">
        <f>SUM(SUM(B186,D186,F186,H186,J186,L186,N186,P186,R186,T186,V186,X186,Z186,AB186,AD186,AF186,AH186,AJ186,AL186,AN186,AP186,AR186,AT186,AV186,AX186,AZ186,BB186,BD186,BF186,BH186),BJ186,BL186,BN186,BP186,BR186,BT186,BV186,BX186,BZ186,CB186,CD186,CF186,CH186,CJ186,CL186,CN186,CP186,CR186,CT186,CV186,CX186,CZ186,DB186,DD186,DF186,DH186,DJ186,DL186)/58</f>
        <v>18.9573954498699</v>
      </c>
      <c r="DP186" s="52">
        <f>SUM(SUM(C186,E186,G186,I186,K186,M186,O186,Q186,S186,U186,W186,Y186,AA186,AC186,AE186,AG186,AI186,AK186,AM186,AO186,AQ186,AS186,AU186,AW186,AY186,BA186,BC186,BE186,BG186,BI186),BK186,BM186,BO186,BQ186,BS186,BU186,BW186,BY186,CA186,CC186,CE186,CG186,CI186,CK186,CM186,CO186,CQ186,CS186,CU186,CW186,CY186,DA186,DC186,DE186,DG186,DI186,DK186,DM186)/58</f>
        <v>24.5624783303407</v>
      </c>
      <c r="DQ186" s="69"/>
    </row>
    <row r="187" ht="20.35" customHeight="1">
      <c r="A187" s="71">
        <v>1967</v>
      </c>
      <c r="B187" s="65">
        <v>19.2837465564738</v>
      </c>
      <c r="C187" s="52">
        <v>21.8093663911846</v>
      </c>
      <c r="D187" s="52">
        <v>15.3846153846154</v>
      </c>
      <c r="E187" s="52">
        <v>20.1129120879121</v>
      </c>
      <c r="F187" s="52">
        <v>19.1780821917808</v>
      </c>
      <c r="G187" s="52">
        <v>28.6572602739726</v>
      </c>
      <c r="H187" s="52">
        <v>15.7270029673591</v>
      </c>
      <c r="I187" s="52">
        <v>20.1118694362018</v>
      </c>
      <c r="J187" s="52">
        <v>17.2602739726027</v>
      </c>
      <c r="K187" s="52">
        <v>31.1284931506849</v>
      </c>
      <c r="L187" s="52">
        <v>98.9041095890411</v>
      </c>
      <c r="M187" s="52">
        <v>27.4641095890411</v>
      </c>
      <c r="N187" s="52">
        <v>19.327731092437</v>
      </c>
      <c r="O187" s="52">
        <v>21.7249299719888</v>
      </c>
      <c r="P187" s="52">
        <v>15.8904109589041</v>
      </c>
      <c r="Q187" s="52">
        <v>32.0808219178082</v>
      </c>
      <c r="R187" s="52">
        <v>21.7270194986072</v>
      </c>
      <c r="S187" s="52">
        <v>26.6735376044568</v>
      </c>
      <c r="T187" s="52">
        <v>19.8142414860681</v>
      </c>
      <c r="U187" s="52">
        <v>31.9489164086687</v>
      </c>
      <c r="V187" s="52">
        <v>17.3553719008264</v>
      </c>
      <c r="W187" s="52">
        <v>29.0674931129477</v>
      </c>
      <c r="X187" s="52">
        <v>11.731843575419</v>
      </c>
      <c r="Y187" s="52">
        <v>20.3240223463687</v>
      </c>
      <c r="Z187" s="52">
        <v>20.1657458563536</v>
      </c>
      <c r="AA187" s="52">
        <v>23.292817679558</v>
      </c>
      <c r="AB187" s="52">
        <v>16.6204986149584</v>
      </c>
      <c r="AC187" s="52">
        <v>17.2781163434903</v>
      </c>
      <c r="AD187" s="52">
        <v>17.5342465753425</v>
      </c>
      <c r="AE187" s="52">
        <v>28.0342465753425</v>
      </c>
      <c r="AF187" s="52">
        <v>20.5479452054795</v>
      </c>
      <c r="AG187" s="52">
        <v>27.9460273972603</v>
      </c>
      <c r="AH187" s="52">
        <v>16.9096209912536</v>
      </c>
      <c r="AI187" s="52">
        <v>29.3810495626822</v>
      </c>
      <c r="AJ187" s="52">
        <v>17.5342465753425</v>
      </c>
      <c r="AK187" s="52">
        <v>25.5608219178082</v>
      </c>
      <c r="AL187" s="52">
        <v>17.8082191780822</v>
      </c>
      <c r="AM187" s="52">
        <v>31.3249315068493</v>
      </c>
      <c r="AN187" s="52">
        <v>14.2433234421365</v>
      </c>
      <c r="AO187" s="52">
        <v>22.1893175074184</v>
      </c>
      <c r="AP187" s="52">
        <v>15.702479338843</v>
      </c>
      <c r="AQ187" s="52">
        <v>17.9561983471074</v>
      </c>
      <c r="AR187" s="52">
        <v>14.9584487534626</v>
      </c>
      <c r="AS187" s="52">
        <v>20.9650969529086</v>
      </c>
      <c r="AT187" s="52">
        <v>21.9444444444444</v>
      </c>
      <c r="AU187" s="52">
        <v>18.0880555555556</v>
      </c>
      <c r="AV187" s="52">
        <v>17.032967032967</v>
      </c>
      <c r="AW187" s="52">
        <v>27.0895604395604</v>
      </c>
      <c r="AX187" s="52">
        <v>18.1564245810056</v>
      </c>
      <c r="AY187" s="52">
        <v>31.9237430167598</v>
      </c>
      <c r="AZ187" s="52">
        <v>17.8571428571429</v>
      </c>
      <c r="BA187" s="52">
        <v>25.6365384615385</v>
      </c>
      <c r="BB187" s="52">
        <v>16.2534435261708</v>
      </c>
      <c r="BC187" s="52">
        <v>31.8994490358127</v>
      </c>
      <c r="BD187" s="52">
        <v>20.3856749311295</v>
      </c>
      <c r="BE187" s="52">
        <v>23.8126721763085</v>
      </c>
      <c r="BF187" s="52">
        <v>17.3553719008264</v>
      </c>
      <c r="BG187" s="52">
        <v>24.3793388429752</v>
      </c>
      <c r="BH187" s="52">
        <v>17.7285318559557</v>
      </c>
      <c r="BI187" s="52">
        <v>21.9254847645429</v>
      </c>
      <c r="BJ187" s="52">
        <v>18.3561643835616</v>
      </c>
      <c r="BK187" s="52">
        <v>23.0460273972603</v>
      </c>
      <c r="BL187" s="52">
        <v>15.6164383561644</v>
      </c>
      <c r="BM187" s="52">
        <v>17.2452054794521</v>
      </c>
      <c r="BN187" s="52">
        <v>15</v>
      </c>
      <c r="BO187" s="52">
        <v>31.5802777777778</v>
      </c>
      <c r="BP187" s="52">
        <v>19.7260273972603</v>
      </c>
      <c r="BQ187" s="52">
        <v>16.3780821917808</v>
      </c>
      <c r="BR187" s="52">
        <v>14.7945205479452</v>
      </c>
      <c r="BS187" s="52">
        <v>25.5309589041096</v>
      </c>
      <c r="BT187" s="52">
        <v>16.4345403899721</v>
      </c>
      <c r="BU187" s="52">
        <v>35.5640668523677</v>
      </c>
      <c r="BV187" s="52">
        <v>18.4065934065934</v>
      </c>
      <c r="BW187" s="52">
        <v>28.0148351648352</v>
      </c>
      <c r="BX187" s="52">
        <v>17.8082191780822</v>
      </c>
      <c r="BY187" s="52">
        <v>19.6238356164384</v>
      </c>
      <c r="BZ187" s="52">
        <v>11.7808219178082</v>
      </c>
      <c r="CA187" s="52">
        <v>24.8087671232877</v>
      </c>
      <c r="CB187" s="52">
        <v>12.6099706744868</v>
      </c>
      <c r="CC187" s="52">
        <v>26.7401759530792</v>
      </c>
      <c r="CD187" s="52">
        <v>49.7252747252747</v>
      </c>
      <c r="CE187" s="52">
        <v>19.7675824175824</v>
      </c>
      <c r="CF187" s="52">
        <v>12.5348189415042</v>
      </c>
      <c r="CG187" s="52">
        <v>32.9883008356546</v>
      </c>
      <c r="CH187" s="52">
        <v>24.6575342465753</v>
      </c>
      <c r="CI187" s="52">
        <v>32.4112328767123</v>
      </c>
      <c r="CJ187" s="52">
        <v>17.5342465753425</v>
      </c>
      <c r="CK187" s="52">
        <v>24.4769863013699</v>
      </c>
      <c r="CL187" s="52">
        <v>19.4444444444444</v>
      </c>
      <c r="CM187" s="52">
        <v>20.5877777777778</v>
      </c>
      <c r="CN187" s="52">
        <v>21.3888888888889</v>
      </c>
      <c r="CO187" s="52">
        <v>22.7166666666667</v>
      </c>
      <c r="CP187" s="52">
        <v>17.2602739726027</v>
      </c>
      <c r="CQ187" s="52">
        <v>32.6660273972603</v>
      </c>
      <c r="CR187" s="52">
        <v>15.8333333333333</v>
      </c>
      <c r="CS187" s="52">
        <v>18.5247222222222</v>
      </c>
      <c r="CT187" s="52">
        <v>12.8767123287671</v>
      </c>
      <c r="CU187" s="52">
        <v>19.6775342465753</v>
      </c>
      <c r="CV187" s="52">
        <v>17.2222222222222</v>
      </c>
      <c r="CW187" s="52">
        <v>23.4086111111111</v>
      </c>
      <c r="CX187" s="52">
        <v>16.1643835616438</v>
      </c>
      <c r="CY187" s="52">
        <v>22.6309589041096</v>
      </c>
      <c r="CZ187" s="52">
        <v>17.8571428571429</v>
      </c>
      <c r="DA187" s="52">
        <v>31.3903846153846</v>
      </c>
      <c r="DB187" s="52">
        <v>22.7777777777778</v>
      </c>
      <c r="DC187" s="52">
        <v>26.9111111111111</v>
      </c>
      <c r="DD187" s="52">
        <v>20.2739726027397</v>
      </c>
      <c r="DE187" s="52">
        <v>23.2482191780822</v>
      </c>
      <c r="DF187" s="52">
        <v>16.3888888888889</v>
      </c>
      <c r="DG187" s="52">
        <v>26.4980555555556</v>
      </c>
      <c r="DH187" s="52">
        <v>16.2534435261708</v>
      </c>
      <c r="DI187" s="52">
        <v>22.7236914600551</v>
      </c>
      <c r="DJ187" s="52">
        <v>15.3203342618384</v>
      </c>
      <c r="DK187" s="52">
        <v>16.5944289693593</v>
      </c>
      <c r="DL187" s="52">
        <v>15.5988857938719</v>
      </c>
      <c r="DM187" s="52">
        <v>23.2793871866295</v>
      </c>
      <c r="DN187" s="32"/>
      <c r="DO187" s="52">
        <f>SUM(SUM(B187,D187,F187,H187,J187,L187,N187,P187,R187,T187,V187,X187,Z187,AB187,AD187,AF187,AH187,AJ187,AL187,AN187,AP187,AR187,AT187,AV187,AX187,AZ187,BB187,BD187,BF187,BH187),BJ187,BL187,BN187,BP187,BR187,BT187,BV187,BX187,BZ187,CB187,CD187,CF187,CH187,CJ187,CL187,CN187,CP187,CR187,CT187,CV187,CX187,CZ187,DB187,DD187,DF187,DH187,DJ187,DL187)/58</f>
        <v>19.3098120695851</v>
      </c>
      <c r="DP187" s="52">
        <f>SUM(SUM(C187,E187,G187,I187,K187,M187,O187,Q187,S187,U187,W187,Y187,AA187,AC187,AE187,AG187,AI187,AK187,AM187,AO187,AQ187,AS187,AU187,AW187,AY187,BA187,BC187,BE187,BG187,BI187),BK187,BM187,BO187,BQ187,BS187,BU187,BW187,BY187,CA187,CC187,CE187,CG187,CI187,CK187,CM187,CO187,CQ187,CS187,CU187,CW187,CY187,DA187,DC187,DE187,DG187,DI187,DK187,DM187)/58</f>
        <v>24.9796743046263</v>
      </c>
      <c r="DQ187" s="69"/>
    </row>
    <row r="188" ht="20.35" customHeight="1">
      <c r="A188" s="71">
        <v>1968</v>
      </c>
      <c r="B188" s="65">
        <v>18.8524590163934</v>
      </c>
      <c r="C188" s="52">
        <v>21.1784153005464</v>
      </c>
      <c r="D188" s="52">
        <v>18.3060109289617</v>
      </c>
      <c r="E188" s="52">
        <v>18.9863387978142</v>
      </c>
      <c r="F188" s="52">
        <v>17.7595628415301</v>
      </c>
      <c r="G188" s="52">
        <v>27.9964480874317</v>
      </c>
      <c r="H188" s="52">
        <v>18.9944134078212</v>
      </c>
      <c r="I188" s="52">
        <v>19.3994413407821</v>
      </c>
      <c r="J188" s="52">
        <v>15.8904109589041</v>
      </c>
      <c r="K188" s="52">
        <v>30.7139726027397</v>
      </c>
      <c r="L188" s="52">
        <v>96.99453551912571</v>
      </c>
      <c r="M188" s="52">
        <v>26.4065573770492</v>
      </c>
      <c r="N188" s="52">
        <v>19.5054945054945</v>
      </c>
      <c r="O188" s="52">
        <v>19.9793956043956</v>
      </c>
      <c r="P188" s="52">
        <v>12.8415300546448</v>
      </c>
      <c r="Q188" s="52">
        <v>31.1841530054645</v>
      </c>
      <c r="R188" s="52">
        <v>17.8272980501393</v>
      </c>
      <c r="S188" s="52">
        <v>27.1261838440111</v>
      </c>
      <c r="T188" s="52">
        <v>17.7710843373494</v>
      </c>
      <c r="U188" s="52">
        <v>31.6557228915663</v>
      </c>
      <c r="V188" s="52">
        <v>15.9340659340659</v>
      </c>
      <c r="W188" s="52">
        <v>29.3436813186813</v>
      </c>
      <c r="X188" s="52">
        <v>16.4345403899721</v>
      </c>
      <c r="Y188" s="52">
        <v>19.1378830083565</v>
      </c>
      <c r="Z188" s="52">
        <v>17.4033149171271</v>
      </c>
      <c r="AA188" s="52">
        <v>23.4848066298343</v>
      </c>
      <c r="AB188" s="52">
        <v>20</v>
      </c>
      <c r="AC188" s="52">
        <v>16.8458333333333</v>
      </c>
      <c r="AD188" s="52">
        <v>19.1256830601093</v>
      </c>
      <c r="AE188" s="52">
        <v>26.7379781420765</v>
      </c>
      <c r="AF188" s="52">
        <v>19.7802197802198</v>
      </c>
      <c r="AG188" s="52">
        <v>27.5596153846154</v>
      </c>
      <c r="AH188" s="52">
        <v>15.850144092219</v>
      </c>
      <c r="AI188" s="52">
        <v>29.293083573487</v>
      </c>
      <c r="AJ188" s="52">
        <v>21.3114754098361</v>
      </c>
      <c r="AK188" s="52">
        <v>24.6068306010929</v>
      </c>
      <c r="AL188" s="52">
        <v>17.2131147540984</v>
      </c>
      <c r="AM188" s="52">
        <v>31.2065573770492</v>
      </c>
      <c r="AN188" s="52">
        <v>12.5698324022346</v>
      </c>
      <c r="AO188" s="52">
        <v>22.5282122905028</v>
      </c>
      <c r="AP188" s="52">
        <v>16.4383561643836</v>
      </c>
      <c r="AQ188" s="52">
        <v>17.3027397260274</v>
      </c>
      <c r="AR188" s="52">
        <v>20.8571428571429</v>
      </c>
      <c r="AS188" s="52">
        <v>21.1462857142857</v>
      </c>
      <c r="AT188" s="52">
        <v>22.4043715846995</v>
      </c>
      <c r="AU188" s="52">
        <v>18.0013661202186</v>
      </c>
      <c r="AV188" s="52">
        <v>20.7182320441989</v>
      </c>
      <c r="AW188" s="52">
        <v>27.2290055248619</v>
      </c>
      <c r="AX188" s="52">
        <v>21.1428571428571</v>
      </c>
      <c r="AY188" s="52">
        <v>32.1231428571429</v>
      </c>
      <c r="AZ188" s="52">
        <v>21.3114754098361</v>
      </c>
      <c r="BA188" s="52">
        <v>24.0827868852459</v>
      </c>
      <c r="BB188" s="52">
        <v>13.3879781420765</v>
      </c>
      <c r="BC188" s="52">
        <v>31.9136612021858</v>
      </c>
      <c r="BD188" s="52">
        <v>19.1780821917808</v>
      </c>
      <c r="BE188" s="52">
        <v>22.7947945205479</v>
      </c>
      <c r="BF188" s="52">
        <v>16.3934426229508</v>
      </c>
      <c r="BG188" s="52">
        <v>23.8207650273224</v>
      </c>
      <c r="BH188" s="52">
        <v>20.3856749311295</v>
      </c>
      <c r="BI188" s="52">
        <v>20.1264462809917</v>
      </c>
      <c r="BJ188" s="52">
        <v>17.7595628415301</v>
      </c>
      <c r="BK188" s="52">
        <v>22.3937158469945</v>
      </c>
      <c r="BL188" s="52">
        <v>20.4918032786885</v>
      </c>
      <c r="BM188" s="52">
        <v>16.4688524590164</v>
      </c>
      <c r="BN188" s="52">
        <v>17.0454545454545</v>
      </c>
      <c r="BO188" s="52">
        <v>30.5948863636364</v>
      </c>
      <c r="BP188" s="52">
        <v>16.120218579235</v>
      </c>
      <c r="BQ188" s="52">
        <v>15.6601092896175</v>
      </c>
      <c r="BR188" s="52">
        <v>15.3005464480874</v>
      </c>
      <c r="BS188" s="52">
        <v>25.7344262295082</v>
      </c>
      <c r="BT188" s="52">
        <v>17.7710843373494</v>
      </c>
      <c r="BU188" s="52">
        <v>33.9111445783133</v>
      </c>
      <c r="BV188" s="52">
        <v>17.7595628415301</v>
      </c>
      <c r="BW188" s="52">
        <v>26.4581967213115</v>
      </c>
      <c r="BX188" s="52">
        <v>19.672131147541</v>
      </c>
      <c r="BY188" s="52">
        <v>19.6726775956284</v>
      </c>
      <c r="BZ188" s="52">
        <v>18.8524590163934</v>
      </c>
      <c r="CA188" s="52">
        <v>24.175956284153</v>
      </c>
      <c r="CB188" s="52">
        <v>15.9883720930233</v>
      </c>
      <c r="CC188" s="52">
        <v>26.7438953488372</v>
      </c>
      <c r="CD188" s="52">
        <v>52.8925619834711</v>
      </c>
      <c r="CE188" s="52">
        <v>20.4809917355372</v>
      </c>
      <c r="CF188" s="52">
        <v>12.7423822714681</v>
      </c>
      <c r="CG188" s="52">
        <v>33.0470914127424</v>
      </c>
      <c r="CH188" s="52">
        <v>19.1044776119403</v>
      </c>
      <c r="CI188" s="52">
        <v>32.5862686567164</v>
      </c>
      <c r="CJ188" s="52">
        <v>17.4863387978142</v>
      </c>
      <c r="CK188" s="52">
        <v>22.7232240437158</v>
      </c>
      <c r="CL188" s="52">
        <v>17.3076923076923</v>
      </c>
      <c r="CM188" s="52">
        <v>20.3700549450549</v>
      </c>
      <c r="CN188" s="52">
        <v>18.3561643835616</v>
      </c>
      <c r="CO188" s="52">
        <v>23.0295890410959</v>
      </c>
      <c r="CP188" s="52">
        <v>18.9041095890411</v>
      </c>
      <c r="CQ188" s="52">
        <v>32.3624657534247</v>
      </c>
      <c r="CR188" s="52">
        <v>12.0218579234973</v>
      </c>
      <c r="CS188" s="52">
        <v>18.0710382513661</v>
      </c>
      <c r="CT188" s="52">
        <v>16.6666666666667</v>
      </c>
      <c r="CU188" s="52">
        <v>19.9418032786885</v>
      </c>
      <c r="CV188" s="52">
        <v>21.8487394957983</v>
      </c>
      <c r="CW188" s="52">
        <v>22.6100840336134</v>
      </c>
      <c r="CX188" s="52">
        <v>17.7595628415301</v>
      </c>
      <c r="CY188" s="52">
        <v>23.4997267759563</v>
      </c>
      <c r="CZ188" s="52">
        <v>16.5745856353591</v>
      </c>
      <c r="DA188" s="52">
        <v>31.3486187845304</v>
      </c>
      <c r="DB188" s="52">
        <v>17.5824175824176</v>
      </c>
      <c r="DC188" s="52">
        <v>26.4747252747253</v>
      </c>
      <c r="DD188" s="52">
        <v>18.0327868852459</v>
      </c>
      <c r="DE188" s="52">
        <v>21.898087431694</v>
      </c>
      <c r="DF188" s="52">
        <v>16.6204986149584</v>
      </c>
      <c r="DG188" s="52">
        <v>25.787811634349</v>
      </c>
      <c r="DH188" s="52">
        <v>18.5792349726776</v>
      </c>
      <c r="DI188" s="52">
        <v>21.2087431693989</v>
      </c>
      <c r="DJ188" s="52">
        <v>16.0220994475138</v>
      </c>
      <c r="DK188" s="52">
        <v>16.4693370165746</v>
      </c>
      <c r="DL188" s="52">
        <v>20.3296703296703</v>
      </c>
      <c r="DM188" s="52">
        <v>24.0903846153846</v>
      </c>
      <c r="DN188" s="32"/>
      <c r="DO188" s="52">
        <f>SUM(SUM(B188,D188,F188,H188,J188,L188,N188,P188,R188,T188,V188,X188,Z188,AB188,AD188,AF188,AH188,AJ188,AL188,AN188,AP188,AR188,AT188,AV188,AX188,AZ188,BB188,BD188,BF188,BH188),BJ188,BL188,BN188,BP188,BR188,BT188,BV188,BX188,BZ188,CB188,CD188,CF188,CH188,CJ188,CL188,CN188,CP188,CR188,CT188,CV188,CX188,CZ188,DB188,DD188,DF188,DH188,DJ188,DL188)/58</f>
        <v>19.7961352744907</v>
      </c>
      <c r="DP188" s="52">
        <f>SUM(SUM(C188,E188,G188,I188,K188,M188,O188,Q188,S188,U188,W188,Y188,AA188,AC188,AE188,AG188,AI188,AK188,AM188,AO188,AQ188,AS188,AU188,AW188,AY188,BA188,BC188,BE188,BG188,BI188),BK188,BM188,BO188,BQ188,BS188,BU188,BW188,BY188,CA188,CC188,CE188,CG188,CI188,CK188,CM188,CO188,CQ188,CS188,CU188,CW188,CY188,DA188,DC188,DE188,DG188,DI188,DK188,DM188)/58</f>
        <v>24.5125174300215</v>
      </c>
      <c r="DQ188" s="69"/>
    </row>
    <row r="189" ht="20.35" customHeight="1">
      <c r="A189" s="71">
        <v>1969</v>
      </c>
      <c r="B189" s="65">
        <v>15.8904109589041</v>
      </c>
      <c r="C189" s="52">
        <v>21.0104109589041</v>
      </c>
      <c r="D189" s="52">
        <v>19.7802197802198</v>
      </c>
      <c r="E189" s="52">
        <v>20.3337912087912</v>
      </c>
      <c r="F189" s="52">
        <v>16.986301369863</v>
      </c>
      <c r="G189" s="52">
        <v>29.1958904109589</v>
      </c>
      <c r="H189" s="52">
        <v>19.1977077363897</v>
      </c>
      <c r="I189" s="52">
        <v>19.2942693409742</v>
      </c>
      <c r="J189" s="52">
        <v>17.3553719008264</v>
      </c>
      <c r="K189" s="52">
        <v>31.0807162534435</v>
      </c>
      <c r="L189" s="52">
        <v>98.5590778097983</v>
      </c>
      <c r="M189" s="52">
        <v>27.0703170028818</v>
      </c>
      <c r="N189" s="52">
        <v>16.4383561643836</v>
      </c>
      <c r="O189" s="52">
        <v>21.7208219178082</v>
      </c>
      <c r="P189" s="52">
        <v>15.3424657534247</v>
      </c>
      <c r="Q189" s="52">
        <v>32.0553424657534</v>
      </c>
      <c r="R189" s="52">
        <v>13.9664804469274</v>
      </c>
      <c r="S189" s="52">
        <v>27.3474860335196</v>
      </c>
      <c r="T189" s="52">
        <v>16.3265306122449</v>
      </c>
      <c r="U189" s="52">
        <v>31.6505102040816</v>
      </c>
      <c r="V189" s="52">
        <v>15.6164383561644</v>
      </c>
      <c r="W189" s="52">
        <v>29.3495890410959</v>
      </c>
      <c r="X189" s="52">
        <v>15.9779614325069</v>
      </c>
      <c r="Y189" s="52">
        <v>19.903305785124</v>
      </c>
      <c r="Z189" s="52">
        <v>18.5082872928177</v>
      </c>
      <c r="AA189" s="52">
        <v>23.775138121547</v>
      </c>
      <c r="AB189" s="52">
        <v>16.5242165242165</v>
      </c>
      <c r="AC189" s="52">
        <v>16.7501424501425</v>
      </c>
      <c r="AD189" s="52">
        <v>18.3561643835616</v>
      </c>
      <c r="AE189" s="52">
        <v>28.0021917808219</v>
      </c>
      <c r="AF189" s="52">
        <v>18.8854489164087</v>
      </c>
      <c r="AG189" s="52">
        <v>27.325386996904</v>
      </c>
      <c r="AH189" s="52">
        <v>16.4705882352941</v>
      </c>
      <c r="AI189" s="52">
        <v>30.5379411764706</v>
      </c>
      <c r="AJ189" s="52">
        <v>18.9041095890411</v>
      </c>
      <c r="AK189" s="52">
        <v>24.7980821917808</v>
      </c>
      <c r="AL189" s="52">
        <v>18.5534591194969</v>
      </c>
      <c r="AM189" s="52">
        <v>31.7861635220126</v>
      </c>
      <c r="AN189" s="52">
        <v>15.0684931506849</v>
      </c>
      <c r="AO189" s="52">
        <v>22.112602739726</v>
      </c>
      <c r="AP189" s="52">
        <v>16.4835164835165</v>
      </c>
      <c r="AQ189" s="52">
        <v>17.4634615384615</v>
      </c>
      <c r="AR189" s="52">
        <v>20.4481792717087</v>
      </c>
      <c r="AS189" s="52">
        <v>21.6957983193277</v>
      </c>
      <c r="AT189" s="52">
        <v>14.8351648351648</v>
      </c>
      <c r="AU189" s="52">
        <v>17.7629120879121</v>
      </c>
      <c r="AV189" s="52">
        <v>23.1197771587744</v>
      </c>
      <c r="AW189" s="52">
        <v>28.2153203342618</v>
      </c>
      <c r="AX189" s="52">
        <v>17.5792507204611</v>
      </c>
      <c r="AY189" s="52">
        <v>32.5945244956772</v>
      </c>
      <c r="AZ189" s="52">
        <v>20.0549450549451</v>
      </c>
      <c r="BA189" s="52">
        <v>25.6494505494505</v>
      </c>
      <c r="BB189" s="52">
        <v>15.8904109589041</v>
      </c>
      <c r="BC189" s="52">
        <v>32.2115068493151</v>
      </c>
      <c r="BD189" s="52">
        <v>22.0994475138122</v>
      </c>
      <c r="BE189" s="52">
        <v>23.1069060773481</v>
      </c>
      <c r="BF189" s="52">
        <v>20.2739726027397</v>
      </c>
      <c r="BG189" s="52">
        <v>25.4556164383562</v>
      </c>
      <c r="BH189" s="52">
        <v>14.5604395604396</v>
      </c>
      <c r="BI189" s="52">
        <v>22.0447802197802</v>
      </c>
      <c r="BJ189" s="52">
        <v>21.0674157303371</v>
      </c>
      <c r="BK189" s="52">
        <v>22.2115168539326</v>
      </c>
      <c r="BL189" s="52">
        <v>20.2739726027397</v>
      </c>
      <c r="BM189" s="52">
        <v>16.9394520547945</v>
      </c>
      <c r="BN189" s="52">
        <v>12.6027397260274</v>
      </c>
      <c r="BO189" s="52">
        <v>31.8424657534247</v>
      </c>
      <c r="BP189" s="52">
        <v>14.5205479452055</v>
      </c>
      <c r="BQ189" s="52">
        <v>15.706301369863</v>
      </c>
      <c r="BR189" s="52">
        <v>13.972602739726</v>
      </c>
      <c r="BS189" s="52">
        <v>26.0046575342466</v>
      </c>
      <c r="BT189" s="52">
        <v>19.8324022346369</v>
      </c>
      <c r="BU189" s="52">
        <v>35.6812849162011</v>
      </c>
      <c r="BV189" s="52">
        <v>18.3561643835616</v>
      </c>
      <c r="BW189" s="52">
        <v>27.6</v>
      </c>
      <c r="BX189" s="52">
        <v>14.5205479452055</v>
      </c>
      <c r="BY189" s="52">
        <v>19.2183561643836</v>
      </c>
      <c r="BZ189" s="52">
        <v>19.8347107438017</v>
      </c>
      <c r="CA189" s="52">
        <v>23.7055096418733</v>
      </c>
      <c r="CB189" s="52">
        <v>16.8141592920354</v>
      </c>
      <c r="CC189" s="52">
        <v>27.430383480826</v>
      </c>
      <c r="CD189" s="52">
        <v>47.7477477477477</v>
      </c>
      <c r="CE189" s="52">
        <v>19.5786786786787</v>
      </c>
      <c r="CF189" s="52">
        <v>16.8508287292818</v>
      </c>
      <c r="CG189" s="52">
        <v>34.0005524861878</v>
      </c>
      <c r="CH189" s="52">
        <v>21.9653179190751</v>
      </c>
      <c r="CI189" s="52">
        <v>33.4034682080925</v>
      </c>
      <c r="CJ189" s="52">
        <v>19.1780821917808</v>
      </c>
      <c r="CK189" s="52">
        <v>24.7016438356164</v>
      </c>
      <c r="CL189" s="52">
        <v>16.1111111111111</v>
      </c>
      <c r="CM189" s="52">
        <v>20.1236111111111</v>
      </c>
      <c r="CN189" s="52">
        <v>15.4696132596685</v>
      </c>
      <c r="CO189" s="52">
        <v>22.9008287292818</v>
      </c>
      <c r="CP189" s="52">
        <v>18.0281690140845</v>
      </c>
      <c r="CQ189" s="52">
        <v>33.3076056338028</v>
      </c>
      <c r="CR189" s="52">
        <v>15.1515151515152</v>
      </c>
      <c r="CS189" s="52">
        <v>17.8674931129477</v>
      </c>
      <c r="CT189" s="52">
        <v>15.6164383561644</v>
      </c>
      <c r="CU189" s="52">
        <v>19.1827397260274</v>
      </c>
      <c r="CV189" s="52">
        <v>17.1745152354571</v>
      </c>
      <c r="CW189" s="52">
        <v>22.4903047091413</v>
      </c>
      <c r="CX189" s="52">
        <v>20</v>
      </c>
      <c r="CY189" s="52">
        <v>23.0893150684932</v>
      </c>
      <c r="CZ189" s="52">
        <v>14.3250688705234</v>
      </c>
      <c r="DA189" s="52">
        <v>32.0765840220386</v>
      </c>
      <c r="DB189" s="52">
        <v>19.2307692307692</v>
      </c>
      <c r="DC189" s="52">
        <v>27.4326923076923</v>
      </c>
      <c r="DD189" s="52">
        <v>15.9779614325069</v>
      </c>
      <c r="DE189" s="52">
        <v>21.6801652892562</v>
      </c>
      <c r="DF189" s="52">
        <v>13.2596685082873</v>
      </c>
      <c r="DG189" s="52">
        <v>26.4776243093923</v>
      </c>
      <c r="DH189" s="52">
        <v>17.5342465753425</v>
      </c>
      <c r="DI189" s="52">
        <v>22.9484931506849</v>
      </c>
      <c r="DJ189" s="52">
        <v>16.7123287671233</v>
      </c>
      <c r="DK189" s="52">
        <v>16.301095890411</v>
      </c>
      <c r="DL189" s="52">
        <v>21.1864406779661</v>
      </c>
      <c r="DM189" s="52">
        <v>23.4474576271186</v>
      </c>
      <c r="DN189" s="32"/>
      <c r="DO189" s="52">
        <f>SUM(SUM(B189,D189,F189,H189,J189,L189,N189,P189,R189,T189,V189,X189,Z189,AB189,AD189,AF189,AH189,AJ189,AL189,AN189,AP189,AR189,AT189,AV189,AX189,AZ189,BB189,BD189,BF189,BH189),BJ189,BL189,BN189,BP189,BR189,BT189,BV189,BX189,BZ189,CB189,CD189,CF189,CH189,CJ189,CL189,CN189,CP189,CR189,CT189,CV189,CX189,CZ189,DB189,DD189,DF189,DH189,DJ189,DL189)/58</f>
        <v>19.3339358588849</v>
      </c>
      <c r="DP189" s="52">
        <f>SUM(SUM(C189,E189,G189,I189,K189,M189,O189,Q189,S189,U189,W189,Y189,AA189,AC189,AE189,AG189,AI189,AK189,AM189,AO189,AQ189,AS189,AU189,AW189,AY189,BA189,BC189,BE189,BG189,BI189),BK189,BM189,BO189,BQ189,BS189,BU189,BW189,BY189,CA189,CC189,CE189,CG189,CI189,CK189,CM189,CO189,CQ189,CS189,CU189,CW189,CY189,DA189,DC189,DE189,DG189,DI189,DK189,DM189)/58</f>
        <v>24.9767354858302</v>
      </c>
      <c r="DQ189" s="69"/>
    </row>
    <row r="190" ht="20.35" customHeight="1">
      <c r="A190" s="71">
        <v>1970</v>
      </c>
      <c r="B190" s="65">
        <v>16.1643835616438</v>
      </c>
      <c r="C190" s="52">
        <v>20.8306849315068</v>
      </c>
      <c r="D190" s="52">
        <v>16.7123287671233</v>
      </c>
      <c r="E190" s="52">
        <v>19.638904109589</v>
      </c>
      <c r="F190" s="52">
        <v>22.1917808219178</v>
      </c>
      <c r="G190" s="52">
        <v>29.0616438356164</v>
      </c>
      <c r="H190" s="52">
        <v>19.6428571428571</v>
      </c>
      <c r="I190" s="52">
        <v>18.7839285714286</v>
      </c>
      <c r="J190" s="52">
        <v>17.1270718232044</v>
      </c>
      <c r="K190" s="52">
        <v>30.6204419889503</v>
      </c>
      <c r="L190" s="52">
        <v>81.0958904109589</v>
      </c>
      <c r="M190" s="52">
        <v>26.773698630137</v>
      </c>
      <c r="N190" s="52">
        <v>14.5205479452055</v>
      </c>
      <c r="O190" s="52">
        <v>21.7315068493151</v>
      </c>
      <c r="P190" s="52">
        <v>19.060773480663</v>
      </c>
      <c r="Q190" s="52">
        <v>32.8453038674033</v>
      </c>
      <c r="R190" s="52">
        <v>20.0564971751412</v>
      </c>
      <c r="S190" s="52">
        <v>27.3228813559322</v>
      </c>
      <c r="T190" s="52">
        <v>19.672131147541</v>
      </c>
      <c r="U190" s="52">
        <v>32.8502732240437</v>
      </c>
      <c r="V190" s="52">
        <v>15.0684931506849</v>
      </c>
      <c r="W190" s="52">
        <v>29.4479452054795</v>
      </c>
      <c r="X190" s="52">
        <v>18.6301369863014</v>
      </c>
      <c r="Y190" s="52">
        <v>19.7802739726027</v>
      </c>
      <c r="Z190" s="52">
        <v>23.4782608695652</v>
      </c>
      <c r="AA190" s="52">
        <v>23.5794202898551</v>
      </c>
      <c r="AB190" s="52">
        <v>21.1111111111111</v>
      </c>
      <c r="AC190" s="52">
        <v>16.4358333333333</v>
      </c>
      <c r="AD190" s="52">
        <v>21.0958904109589</v>
      </c>
      <c r="AE190" s="52">
        <v>27.2934246575342</v>
      </c>
      <c r="AF190" s="52">
        <v>18.9102564102564</v>
      </c>
      <c r="AG190" s="52">
        <v>26.7621794871795</v>
      </c>
      <c r="AH190" s="52">
        <v>16.1931818181818</v>
      </c>
      <c r="AI190" s="52">
        <v>30.2105113636364</v>
      </c>
      <c r="AJ190" s="52">
        <v>18.3561643835616</v>
      </c>
      <c r="AK190" s="52">
        <v>24.5134246575342</v>
      </c>
      <c r="AL190" s="52">
        <v>18.3333333333333</v>
      </c>
      <c r="AM190" s="52">
        <v>32.0138888888889</v>
      </c>
      <c r="AN190" s="52">
        <v>16.7597765363128</v>
      </c>
      <c r="AO190" s="52">
        <v>21.9424581005587</v>
      </c>
      <c r="AP190" s="52">
        <v>18.1318681318681</v>
      </c>
      <c r="AQ190" s="52">
        <v>17.1774725274725</v>
      </c>
      <c r="AR190" s="52">
        <v>18.6813186813187</v>
      </c>
      <c r="AS190" s="52">
        <v>21.0947802197802</v>
      </c>
      <c r="AT190" s="52">
        <v>18.9041095890411</v>
      </c>
      <c r="AU190" s="52">
        <v>17.661095890411</v>
      </c>
      <c r="AV190" s="52">
        <v>23.6914600550964</v>
      </c>
      <c r="AW190" s="52">
        <v>27.7606060606061</v>
      </c>
      <c r="AX190" s="52">
        <v>19.2982456140351</v>
      </c>
      <c r="AY190" s="52">
        <v>32.4874269005848</v>
      </c>
      <c r="AZ190" s="52">
        <v>18.6301369863014</v>
      </c>
      <c r="BA190" s="52">
        <v>24.961095890411</v>
      </c>
      <c r="BB190" s="52">
        <v>18.9041095890411</v>
      </c>
      <c r="BC190" s="52">
        <v>33.5632876712329</v>
      </c>
      <c r="BD190" s="52">
        <v>23.013698630137</v>
      </c>
      <c r="BE190" s="52">
        <v>22.8865753424658</v>
      </c>
      <c r="BF190" s="52">
        <v>20</v>
      </c>
      <c r="BG190" s="52">
        <v>25.0602739726027</v>
      </c>
      <c r="BH190" s="52">
        <v>16.2087912087912</v>
      </c>
      <c r="BI190" s="52">
        <v>21.8200549450549</v>
      </c>
      <c r="BJ190" s="52">
        <v>25.5555555555556</v>
      </c>
      <c r="BK190" s="52">
        <v>25.9294444444444</v>
      </c>
      <c r="BL190" s="52">
        <v>15.8904109589041</v>
      </c>
      <c r="BM190" s="52">
        <v>16.7435616438356</v>
      </c>
      <c r="BN190" s="52">
        <v>14.9171270718232</v>
      </c>
      <c r="BO190" s="52">
        <v>31.567955801105</v>
      </c>
      <c r="BP190" s="52">
        <v>16.4383561643836</v>
      </c>
      <c r="BQ190" s="52">
        <v>15.7758904109589</v>
      </c>
      <c r="BR190" s="52">
        <v>16.4383561643836</v>
      </c>
      <c r="BS190" s="52">
        <v>25.9523287671233</v>
      </c>
      <c r="BT190" s="52">
        <v>15.3424657534247</v>
      </c>
      <c r="BU190" s="52">
        <v>35.6758904109589</v>
      </c>
      <c r="BV190" s="52">
        <v>24.6418338108883</v>
      </c>
      <c r="BW190" s="52">
        <v>27.445558739255</v>
      </c>
      <c r="BX190" s="52">
        <v>19.7802197802198</v>
      </c>
      <c r="BY190" s="52">
        <v>19.0118131868132</v>
      </c>
      <c r="BZ190" s="52">
        <v>18.4065934065934</v>
      </c>
      <c r="CA190" s="52">
        <v>23.7151098901099</v>
      </c>
      <c r="CB190" s="52">
        <v>18.9542483660131</v>
      </c>
      <c r="CC190" s="52">
        <v>27.2781045751634</v>
      </c>
      <c r="CD190" s="52">
        <v>56.043956043956</v>
      </c>
      <c r="CE190" s="52">
        <v>20.3027472527473</v>
      </c>
      <c r="CF190" s="52">
        <v>16.7123287671233</v>
      </c>
      <c r="CG190" s="52">
        <v>34.0558904109589</v>
      </c>
      <c r="CH190" s="52">
        <v>24.3835616438356</v>
      </c>
      <c r="CI190" s="52">
        <v>32.9723287671233</v>
      </c>
      <c r="CJ190" s="52">
        <v>18.0821917808219</v>
      </c>
      <c r="CK190" s="52">
        <v>24.2484931506849</v>
      </c>
      <c r="CL190" s="52">
        <v>19.7260273972603</v>
      </c>
      <c r="CM190" s="52">
        <v>19.8443835616438</v>
      </c>
      <c r="CN190" s="52">
        <v>19.7802197802198</v>
      </c>
      <c r="CO190" s="52">
        <v>23.0997252747253</v>
      </c>
      <c r="CP190" s="52">
        <v>14.8876404494382</v>
      </c>
      <c r="CQ190" s="52">
        <v>33.1912921348315</v>
      </c>
      <c r="CR190" s="52">
        <v>11.731843575419</v>
      </c>
      <c r="CS190" s="52">
        <v>17.9002793296089</v>
      </c>
      <c r="CT190" s="52">
        <v>16.4383561643836</v>
      </c>
      <c r="CU190" s="52">
        <v>18.9493150684932</v>
      </c>
      <c r="CV190" s="52">
        <v>19.6132596685083</v>
      </c>
      <c r="CW190" s="52">
        <v>22.3599447513812</v>
      </c>
      <c r="CX190" s="52">
        <v>17.8571428571429</v>
      </c>
      <c r="CY190" s="52">
        <v>22.9873626373626</v>
      </c>
      <c r="CZ190" s="52">
        <v>18.1818181818182</v>
      </c>
      <c r="DA190" s="52">
        <v>32.3462809917355</v>
      </c>
      <c r="DB190" s="52">
        <v>19.1780821917808</v>
      </c>
      <c r="DC190" s="52">
        <v>26.646301369863</v>
      </c>
      <c r="DD190" s="52">
        <v>15.8904109589041</v>
      </c>
      <c r="DE190" s="52">
        <v>21.0920547945205</v>
      </c>
      <c r="DF190" s="52">
        <v>16.8975069252078</v>
      </c>
      <c r="DG190" s="52">
        <v>25.6421052631579</v>
      </c>
      <c r="DH190" s="52">
        <v>16.4835164835165</v>
      </c>
      <c r="DI190" s="52">
        <v>22.7802197802198</v>
      </c>
      <c r="DJ190" s="52">
        <v>18.9265536723164</v>
      </c>
      <c r="DK190" s="52">
        <v>16.1694915254237</v>
      </c>
      <c r="DL190" s="52">
        <v>17.3295454545455</v>
      </c>
      <c r="DM190" s="52">
        <v>23.7727272727273</v>
      </c>
      <c r="DN190" s="32"/>
      <c r="DO190" s="52">
        <f>SUM(SUM(B190,D190,F190,H190,J190,L190,N190,P190,R190,T190,V190,X190,Z190,AB190,AD190,AF190,AH190,AJ190,AL190,AN190,AP190,AR190,AT190,AV190,AX190,AZ190,BB190,BD190,BF190,BH190),BJ190,BL190,BN190,BP190,BR190,BT190,BV190,BX190,BZ190,CB190,CD190,CF190,CH190,CJ190,CL190,CN190,CP190,CR190,CT190,CV190,CX190,CZ190,DB190,DD190,DF190,DH190,DJ190,DL190)/58</f>
        <v>20.2440299103542</v>
      </c>
      <c r="DP190" s="52">
        <f>SUM(SUM(C190,E190,G190,I190,K190,M190,O190,Q190,S190,U190,W190,Y190,AA190,AC190,AE190,AG190,AI190,AK190,AM190,AO190,AQ190,AS190,AU190,AW190,AY190,BA190,BC190,BE190,BG190,BI190),BK190,BM190,BO190,BQ190,BS190,BU190,BW190,BY190,CA190,CC190,CE190,CG190,CI190,CK190,CM190,CO190,CQ190,CS190,CU190,CW190,CY190,DA190,DC190,DE190,DG190,DI190,DK190,DM190)/58</f>
        <v>24.902894792209</v>
      </c>
      <c r="DQ190" s="69"/>
    </row>
    <row r="191" ht="20.35" customHeight="1">
      <c r="A191" s="71">
        <v>1971</v>
      </c>
      <c r="B191" s="65">
        <v>18.9041095890411</v>
      </c>
      <c r="C191" s="52">
        <v>21.1934246575342</v>
      </c>
      <c r="D191" s="52">
        <v>17.2602739726027</v>
      </c>
      <c r="E191" s="52">
        <v>18.9950684931507</v>
      </c>
      <c r="F191" s="52">
        <v>17.2602739726027</v>
      </c>
      <c r="G191" s="52">
        <v>29.5298630136986</v>
      </c>
      <c r="H191" s="52">
        <v>13.3333333333333</v>
      </c>
      <c r="I191" s="52">
        <v>19.1425</v>
      </c>
      <c r="J191" s="52">
        <v>15.1862464183381</v>
      </c>
      <c r="K191" s="52">
        <v>30.9280802292264</v>
      </c>
      <c r="L191" s="52">
        <v>63.0853994490358</v>
      </c>
      <c r="M191" s="52">
        <v>26.6561983471074</v>
      </c>
      <c r="N191" s="52">
        <v>15.7894736842105</v>
      </c>
      <c r="O191" s="52">
        <v>20.1994459833795</v>
      </c>
      <c r="P191" s="52">
        <v>14.2465753424658</v>
      </c>
      <c r="Q191" s="52">
        <v>31.8287671232877</v>
      </c>
      <c r="R191" s="52">
        <v>20.8791208791209</v>
      </c>
      <c r="S191" s="52">
        <v>26.9244505494505</v>
      </c>
      <c r="T191" s="52">
        <v>24.7252747252747</v>
      </c>
      <c r="U191" s="52">
        <v>32.4494505494505</v>
      </c>
      <c r="V191" s="52">
        <v>16.2011173184358</v>
      </c>
      <c r="W191" s="52">
        <v>29.5824022346369</v>
      </c>
      <c r="X191" s="52">
        <v>14.7632311977716</v>
      </c>
      <c r="Y191" s="52">
        <v>18.9883008356546</v>
      </c>
      <c r="Z191" s="52">
        <v>15.6164383561644</v>
      </c>
      <c r="AA191" s="52">
        <v>23.0775342465753</v>
      </c>
      <c r="AB191" s="52">
        <v>22.3756906077348</v>
      </c>
      <c r="AC191" s="52">
        <v>16.8074585635359</v>
      </c>
      <c r="AD191" s="52">
        <v>19.1780821917808</v>
      </c>
      <c r="AE191" s="52">
        <v>26.7367123287671</v>
      </c>
      <c r="AF191" s="52">
        <v>15.9340659340659</v>
      </c>
      <c r="AG191" s="52">
        <v>27.5953296703297</v>
      </c>
      <c r="AH191" s="52">
        <v>14.9584487534626</v>
      </c>
      <c r="AI191" s="52">
        <v>29.9396121883657</v>
      </c>
      <c r="AJ191" s="52">
        <v>20.6611570247934</v>
      </c>
      <c r="AK191" s="52">
        <v>24.2823691460055</v>
      </c>
      <c r="AL191" s="52">
        <v>17.6795580110497</v>
      </c>
      <c r="AM191" s="52">
        <v>31.2563535911602</v>
      </c>
      <c r="AN191" s="52">
        <v>14.2857142857143</v>
      </c>
      <c r="AO191" s="52">
        <v>22.3450549450549</v>
      </c>
      <c r="AP191" s="52">
        <v>17.8082191780822</v>
      </c>
      <c r="AQ191" s="52">
        <v>17.5164383561644</v>
      </c>
      <c r="AR191" s="52">
        <v>19.4986072423398</v>
      </c>
      <c r="AS191" s="52">
        <v>20.7013927576602</v>
      </c>
      <c r="AT191" s="52">
        <v>20.3296703296703</v>
      </c>
      <c r="AU191" s="52">
        <v>17.7112637362637</v>
      </c>
      <c r="AV191" s="52">
        <v>23.0769230769231</v>
      </c>
      <c r="AW191" s="52">
        <v>27.4697802197802</v>
      </c>
      <c r="AX191" s="52">
        <v>18.2336182336182</v>
      </c>
      <c r="AY191" s="52">
        <v>32.4076923076923</v>
      </c>
      <c r="AZ191" s="52">
        <v>20.6611570247934</v>
      </c>
      <c r="BA191" s="52">
        <v>24.4465564738292</v>
      </c>
      <c r="BB191" s="52">
        <v>19.7260273972603</v>
      </c>
      <c r="BC191" s="52">
        <v>32.9290410958904</v>
      </c>
      <c r="BD191" s="52">
        <v>12.9476584022039</v>
      </c>
      <c r="BE191" s="52">
        <v>22.6236914600551</v>
      </c>
      <c r="BF191" s="52">
        <v>17.5342465753425</v>
      </c>
      <c r="BG191" s="52">
        <v>24.5331506849315</v>
      </c>
      <c r="BH191" s="52">
        <v>22.5274725274725</v>
      </c>
      <c r="BI191" s="52">
        <v>20.7145604395604</v>
      </c>
      <c r="BJ191" s="52">
        <v>20.6043956043956</v>
      </c>
      <c r="BK191" s="52">
        <v>22.2260989010989</v>
      </c>
      <c r="BL191" s="52">
        <v>21.0958904109589</v>
      </c>
      <c r="BM191" s="52">
        <v>17.0084931506849</v>
      </c>
      <c r="BN191" s="52">
        <v>13.1868131868132</v>
      </c>
      <c r="BO191" s="52">
        <v>30.9153846153846</v>
      </c>
      <c r="BP191" s="52">
        <v>15.3424657534247</v>
      </c>
      <c r="BQ191" s="52">
        <v>16.1419178082192</v>
      </c>
      <c r="BR191" s="52">
        <v>13.972602739726</v>
      </c>
      <c r="BS191" s="52">
        <v>26.3542465753425</v>
      </c>
      <c r="BT191" s="52">
        <v>16.5289256198347</v>
      </c>
      <c r="BU191" s="52">
        <v>34.6236914600551</v>
      </c>
      <c r="BV191" s="52">
        <v>17.8082191780822</v>
      </c>
      <c r="BW191" s="52">
        <v>27.3739726027397</v>
      </c>
      <c r="BX191" s="52">
        <v>21.6438356164384</v>
      </c>
      <c r="BY191" s="52">
        <v>19.5512328767123</v>
      </c>
      <c r="BZ191" s="52">
        <v>17.4033149171271</v>
      </c>
      <c r="CA191" s="52">
        <v>24.0116022099448</v>
      </c>
      <c r="CB191" s="52">
        <v>19.2307692307692</v>
      </c>
      <c r="CC191" s="52">
        <v>26.0692307692308</v>
      </c>
      <c r="CD191" s="52">
        <v>48.2191780821918</v>
      </c>
      <c r="CE191" s="52">
        <v>20.5032876712329</v>
      </c>
      <c r="CF191" s="52">
        <v>17.0087976539589</v>
      </c>
      <c r="CG191" s="52">
        <v>33.1357771260997</v>
      </c>
      <c r="CH191" s="52">
        <v>24.9315068493151</v>
      </c>
      <c r="CI191" s="52">
        <v>32.6397260273973</v>
      </c>
      <c r="CJ191" s="52">
        <v>16.1643835616438</v>
      </c>
      <c r="CK191" s="52">
        <v>23.318904109589</v>
      </c>
      <c r="CL191" s="52">
        <v>20.9944751381215</v>
      </c>
      <c r="CM191" s="52">
        <v>19.9314917127072</v>
      </c>
      <c r="CN191" s="52">
        <v>21.8844984802432</v>
      </c>
      <c r="CO191" s="52">
        <v>22.8237082066869</v>
      </c>
      <c r="CP191" s="52">
        <v>17.6136363636364</v>
      </c>
      <c r="CQ191" s="52">
        <v>32.3463068181818</v>
      </c>
      <c r="CR191" s="52">
        <v>16.9054441260745</v>
      </c>
      <c r="CS191" s="52">
        <v>18.2269340974212</v>
      </c>
      <c r="CT191" s="52">
        <v>21.0958904109589</v>
      </c>
      <c r="CU191" s="52">
        <v>19.1731506849315</v>
      </c>
      <c r="CV191" s="52">
        <v>19.1549295774648</v>
      </c>
      <c r="CW191" s="52">
        <v>22.7318309859155</v>
      </c>
      <c r="CX191" s="52">
        <v>17.8571428571429</v>
      </c>
      <c r="CY191" s="52">
        <v>22.9483516483516</v>
      </c>
      <c r="CZ191" s="52">
        <v>17.3553719008264</v>
      </c>
      <c r="DA191" s="52">
        <v>31.995867768595</v>
      </c>
      <c r="DB191" s="52">
        <v>18.9041095890411</v>
      </c>
      <c r="DC191" s="52">
        <v>26.3745205479452</v>
      </c>
      <c r="DD191" s="52">
        <v>18.4065934065934</v>
      </c>
      <c r="DE191" s="52">
        <v>21.5664835164835</v>
      </c>
      <c r="DF191" s="52">
        <v>19.9421965317919</v>
      </c>
      <c r="DG191" s="52">
        <v>26.0557803468208</v>
      </c>
      <c r="DH191" s="52">
        <v>24.7933884297521</v>
      </c>
      <c r="DI191" s="52">
        <v>21.6148760330579</v>
      </c>
      <c r="DJ191" s="52">
        <v>21.1940298507463</v>
      </c>
      <c r="DK191" s="52">
        <v>16.3594029850746</v>
      </c>
      <c r="DL191" s="52">
        <v>17.2222222222222</v>
      </c>
      <c r="DM191" s="52">
        <v>23.4316666666667</v>
      </c>
      <c r="DN191" s="32"/>
      <c r="DO191" s="52">
        <f>SUM(SUM(B191,D191,F191,H191,J191,L191,N191,P191,R191,T191,V191,X191,Z191,AB191,AD191,AF191,AH191,AJ191,AL191,AN191,AP191,AR191,AT191,AV191,AX191,AZ191,BB191,BD191,BF191,BH191),BJ191,BL191,BN191,BP191,BR191,BT191,BV191,BX191,BZ191,CB191,CD191,CF191,CH191,CJ191,CL191,CN191,CP191,CR191,CT191,CV191,CX191,CZ191,DB191,DD191,DF191,DH191,DJ191,DL191)/58</f>
        <v>19.674693315931</v>
      </c>
      <c r="DP191" s="52">
        <f>SUM(SUM(C191,E191,G191,I191,K191,M191,O191,Q191,S191,U191,W191,Y191,AA191,AC191,AE191,AG191,AI191,AK191,AM191,AO191,AQ191,AS191,AU191,AW191,AY191,BA191,BC191,BE191,BG191,BI191),BK191,BM191,BO191,BQ191,BS191,BU191,BW191,BY191,CA191,CC191,CE191,CG191,CI191,CK191,CM191,CO191,CQ191,CS191,CU191,CW191,CY191,DA191,DC191,DE191,DG191,DI191,DK191,DM191)/58</f>
        <v>24.6373427957029</v>
      </c>
      <c r="DQ191" s="69"/>
    </row>
    <row r="192" ht="20.35" customHeight="1">
      <c r="A192" s="71">
        <v>1972</v>
      </c>
      <c r="B192" s="65">
        <v>14.4808743169399</v>
      </c>
      <c r="C192" s="52">
        <v>21.7065573770492</v>
      </c>
      <c r="D192" s="52">
        <v>18.0327868852459</v>
      </c>
      <c r="E192" s="52">
        <v>20.6404371584699</v>
      </c>
      <c r="F192" s="52">
        <v>12.3626373626374</v>
      </c>
      <c r="G192" s="52">
        <v>29.2370879120879</v>
      </c>
      <c r="H192" s="52">
        <v>18.1528662420382</v>
      </c>
      <c r="I192" s="52">
        <v>18.8748407643312</v>
      </c>
      <c r="J192" s="52">
        <v>18.1318681318681</v>
      </c>
      <c r="K192" s="52">
        <v>31.7912087912088</v>
      </c>
      <c r="L192" s="52">
        <v>52.1857923497268</v>
      </c>
      <c r="M192" s="52">
        <v>27.7795081967213</v>
      </c>
      <c r="N192" s="52">
        <v>15.9340659340659</v>
      </c>
      <c r="O192" s="52">
        <v>22.5857142857143</v>
      </c>
      <c r="P192" s="52">
        <v>12.2950819672131</v>
      </c>
      <c r="Q192" s="52">
        <v>32.6833333333333</v>
      </c>
      <c r="R192" s="52">
        <v>15.406162464986</v>
      </c>
      <c r="S192" s="52">
        <v>26.4434173669468</v>
      </c>
      <c r="T192" s="52">
        <v>20.6405693950178</v>
      </c>
      <c r="U192" s="52">
        <v>31.6540925266904</v>
      </c>
      <c r="V192" s="52">
        <v>13.9344262295082</v>
      </c>
      <c r="W192" s="52">
        <v>28.5374316939891</v>
      </c>
      <c r="X192" s="52">
        <v>15.0684931506849</v>
      </c>
      <c r="Y192" s="52">
        <v>20.1515068493151</v>
      </c>
      <c r="Z192" s="52">
        <v>20.5357142857143</v>
      </c>
      <c r="AA192" s="52">
        <v>23.0431547619048</v>
      </c>
      <c r="AB192" s="52">
        <v>15.5737704918033</v>
      </c>
      <c r="AC192" s="52">
        <v>17.1939890710383</v>
      </c>
      <c r="AD192" s="52">
        <v>13.9344262295082</v>
      </c>
      <c r="AE192" s="52">
        <v>28.072131147541</v>
      </c>
      <c r="AF192" s="52">
        <v>17.8571428571429</v>
      </c>
      <c r="AG192" s="52">
        <v>28.5535714285714</v>
      </c>
      <c r="AH192" s="52">
        <v>11.4525139664804</v>
      </c>
      <c r="AI192" s="52">
        <v>29.2854748603352</v>
      </c>
      <c r="AJ192" s="52">
        <v>14.7540983606557</v>
      </c>
      <c r="AK192" s="52">
        <v>25.5090163934426</v>
      </c>
      <c r="AL192" s="52">
        <v>19.2307692307692</v>
      </c>
      <c r="AM192" s="52">
        <v>31.6925824175824</v>
      </c>
      <c r="AN192" s="52">
        <v>13.1506849315068</v>
      </c>
      <c r="AO192" s="52">
        <v>22.978904109589</v>
      </c>
      <c r="AP192" s="52">
        <v>21.3698630136986</v>
      </c>
      <c r="AQ192" s="52">
        <v>18.1490410958904</v>
      </c>
      <c r="AR192" s="52">
        <v>13.9344262295082</v>
      </c>
      <c r="AS192" s="52">
        <v>21.9084699453552</v>
      </c>
      <c r="AT192" s="52">
        <v>19.5054945054945</v>
      </c>
      <c r="AU192" s="52">
        <v>18.0626373626374</v>
      </c>
      <c r="AV192" s="52">
        <v>14.4808743169399</v>
      </c>
      <c r="AW192" s="52">
        <v>27.377868852459</v>
      </c>
      <c r="AX192" s="52">
        <v>14.8409893992933</v>
      </c>
      <c r="AY192" s="52">
        <v>32.1452296819788</v>
      </c>
      <c r="AZ192" s="52">
        <v>17.9271708683473</v>
      </c>
      <c r="BA192" s="52">
        <v>25.563025210084</v>
      </c>
      <c r="BB192" s="52">
        <v>13.4615384615385</v>
      </c>
      <c r="BC192" s="52">
        <v>33.2785714285714</v>
      </c>
      <c r="BD192" s="52">
        <v>15.3424657534247</v>
      </c>
      <c r="BE192" s="52">
        <v>23.6457534246575</v>
      </c>
      <c r="BF192" s="52">
        <v>13.3879781420765</v>
      </c>
      <c r="BG192" s="52">
        <v>25.7396174863388</v>
      </c>
      <c r="BH192" s="52">
        <v>14.7945205479452</v>
      </c>
      <c r="BI192" s="52">
        <v>23.2515068493151</v>
      </c>
      <c r="BJ192" s="52">
        <v>20.8219178082192</v>
      </c>
      <c r="BK192" s="52">
        <v>23.0528767123288</v>
      </c>
      <c r="BL192" s="52">
        <v>12.9120879120879</v>
      </c>
      <c r="BM192" s="52">
        <v>18.2153846153846</v>
      </c>
      <c r="BN192" s="52">
        <v>15.7142857142857</v>
      </c>
      <c r="BO192" s="52">
        <v>31.4497142857143</v>
      </c>
      <c r="BP192" s="52">
        <v>15.3005464480874</v>
      </c>
      <c r="BQ192" s="52">
        <v>16.4786885245902</v>
      </c>
      <c r="BR192" s="52">
        <v>12.568306010929</v>
      </c>
      <c r="BS192" s="52">
        <v>25.5956284153005</v>
      </c>
      <c r="BT192" s="52">
        <v>16.0919540229885</v>
      </c>
      <c r="BU192" s="52">
        <v>35.7620689655172</v>
      </c>
      <c r="BV192" s="52">
        <v>21.978021978022</v>
      </c>
      <c r="BW192" s="52">
        <v>28.4475274725275</v>
      </c>
      <c r="BX192" s="52">
        <v>18.3060109289617</v>
      </c>
      <c r="BY192" s="52">
        <v>19.8849726775956</v>
      </c>
      <c r="BZ192" s="52">
        <v>15.8904109589041</v>
      </c>
      <c r="CA192" s="52">
        <v>24.8254794520548</v>
      </c>
      <c r="CB192" s="52">
        <v>17.7710843373494</v>
      </c>
      <c r="CC192" s="52">
        <v>26.8810240963855</v>
      </c>
      <c r="CD192" s="52">
        <v>44.3526170798898</v>
      </c>
      <c r="CE192" s="52">
        <v>20.4347107438017</v>
      </c>
      <c r="CF192" s="52">
        <v>12.8415300546448</v>
      </c>
      <c r="CG192" s="52">
        <v>32.9844262295082</v>
      </c>
      <c r="CH192" s="52">
        <v>12.5356125356125</v>
      </c>
      <c r="CI192" s="52">
        <v>32.0376068376068</v>
      </c>
      <c r="CJ192" s="52">
        <v>11.7486338797814</v>
      </c>
      <c r="CK192" s="52">
        <v>25.8322404371585</v>
      </c>
      <c r="CL192" s="52">
        <v>16.120218579235</v>
      </c>
      <c r="CM192" s="52">
        <v>20.5073770491803</v>
      </c>
      <c r="CN192" s="52">
        <v>15.1098901098901</v>
      </c>
      <c r="CO192" s="52">
        <v>22.6656593406593</v>
      </c>
      <c r="CP192" s="52">
        <v>15.4518950437318</v>
      </c>
      <c r="CQ192" s="52">
        <v>31.9224489795918</v>
      </c>
      <c r="CR192" s="52">
        <v>16.2055335968379</v>
      </c>
      <c r="CS192" s="52">
        <v>18.7256916996047</v>
      </c>
      <c r="CT192" s="52">
        <v>18.8524590163934</v>
      </c>
      <c r="CU192" s="52">
        <v>20.2404371584699</v>
      </c>
      <c r="CV192" s="52">
        <v>16.2534435261708</v>
      </c>
      <c r="CW192" s="52">
        <v>23.529476584022</v>
      </c>
      <c r="CX192" s="52">
        <v>13.9344262295082</v>
      </c>
      <c r="CY192" s="52">
        <v>22.8300546448087</v>
      </c>
      <c r="CZ192" s="52">
        <v>12.3287671232877</v>
      </c>
      <c r="DA192" s="52">
        <v>32.1517808219178</v>
      </c>
      <c r="DB192" s="52">
        <v>13.6986301369863</v>
      </c>
      <c r="DC192" s="52">
        <v>27.9328767123288</v>
      </c>
      <c r="DD192" s="52">
        <v>14.7540983606557</v>
      </c>
      <c r="DE192" s="52">
        <v>22.5472677595628</v>
      </c>
      <c r="DF192" s="52">
        <v>12.9943502824859</v>
      </c>
      <c r="DG192" s="52">
        <v>27.2316384180791</v>
      </c>
      <c r="DH192" s="52">
        <v>13.2963988919668</v>
      </c>
      <c r="DI192" s="52">
        <v>23.5617728531856</v>
      </c>
      <c r="DJ192" s="52">
        <v>13.3522727272727</v>
      </c>
      <c r="DK192" s="52">
        <v>16.9136363636364</v>
      </c>
      <c r="DL192" s="52">
        <v>12.568306010929</v>
      </c>
      <c r="DM192" s="52">
        <v>23.4666666666667</v>
      </c>
      <c r="DN192" s="32"/>
      <c r="DO192" s="52">
        <f>SUM(SUM(B192,D192,F192,H192,J192,L192,N192,P192,R192,T192,V192,X192,Z192,AB192,AD192,AF192,AH192,AJ192,AL192,AN192,AP192,AR192,AT192,AV192,AX192,AZ192,BB192,BD192,BF192,BH192),BJ192,BL192,BN192,BP192,BR192,BT192,BV192,BX192,BZ192,CB192,CD192,CF192,CH192,CJ192,CL192,CN192,CP192,CR192,CT192,CV192,CX192,CZ192,DB192,DD192,DF192,DH192,DJ192,DL192)/58</f>
        <v>16.6536857814982</v>
      </c>
      <c r="DP192" s="52">
        <f>SUM(SUM(C192,E192,G192,I192,K192,M192,O192,Q192,S192,U192,W192,Y192,AA192,AC192,AE192,AG192,AI192,AK192,AM192,AO192,AQ192,AS192,AU192,AW192,AY192,BA192,BC192,BE192,BG192,BI192),BK192,BM192,BO192,BQ192,BS192,BU192,BW192,BY192,CA192,CC192,CE192,CG192,CI192,CK192,CM192,CO192,CQ192,CS192,CU192,CW192,CY192,DA192,DC192,DE192,DG192,DI192,DK192,DM192)/58</f>
        <v>25.2352554534541</v>
      </c>
      <c r="DQ192" s="69"/>
    </row>
    <row r="193" ht="20.35" customHeight="1">
      <c r="A193" s="71">
        <v>1973</v>
      </c>
      <c r="B193" s="65">
        <v>11.2328767123288</v>
      </c>
      <c r="C193" s="52">
        <v>21.8668493150685</v>
      </c>
      <c r="D193" s="52">
        <v>9.04109589041096</v>
      </c>
      <c r="E193" s="52">
        <v>19.2101369863014</v>
      </c>
      <c r="F193" s="52">
        <v>10.7438016528926</v>
      </c>
      <c r="G193" s="52">
        <v>29.3297520661157</v>
      </c>
      <c r="H193" s="52">
        <v>12.4242424242424</v>
      </c>
      <c r="I193" s="52">
        <v>18.8269696969697</v>
      </c>
      <c r="J193" s="52">
        <v>10.0278551532033</v>
      </c>
      <c r="K193" s="52">
        <v>31.3880222841226</v>
      </c>
      <c r="L193" s="52">
        <v>36.1643835616438</v>
      </c>
      <c r="M193" s="52">
        <v>27.3706849315068</v>
      </c>
      <c r="N193" s="52">
        <v>8.86426592797784</v>
      </c>
      <c r="O193" s="52">
        <v>20.8343490304709</v>
      </c>
      <c r="P193" s="52">
        <v>6.33608815426997</v>
      </c>
      <c r="Q193" s="52">
        <v>32.4652892561983</v>
      </c>
      <c r="R193" s="52">
        <v>15.7593123209169</v>
      </c>
      <c r="S193" s="52">
        <v>27.5985673352436</v>
      </c>
      <c r="T193" s="52">
        <v>12.316715542522</v>
      </c>
      <c r="U193" s="52">
        <v>33.0217008797654</v>
      </c>
      <c r="V193" s="52">
        <v>12.6027397260274</v>
      </c>
      <c r="W193" s="52">
        <v>29.6005479452055</v>
      </c>
      <c r="X193" s="52">
        <v>11.142061281337</v>
      </c>
      <c r="Y193" s="52">
        <v>19.0690807799443</v>
      </c>
      <c r="Z193" s="52">
        <v>12.3919308357349</v>
      </c>
      <c r="AA193" s="52">
        <v>24.1097982708934</v>
      </c>
      <c r="AB193" s="52">
        <v>10.4683195592287</v>
      </c>
      <c r="AC193" s="52">
        <v>17.3752066115702</v>
      </c>
      <c r="AD193" s="52">
        <v>10.4109589041096</v>
      </c>
      <c r="AE193" s="52">
        <v>27.0805479452055</v>
      </c>
      <c r="AF193" s="52">
        <v>9.366391184573001</v>
      </c>
      <c r="AG193" s="52">
        <v>28.3840220385675</v>
      </c>
      <c r="AH193" s="52">
        <v>6.98324022346369</v>
      </c>
      <c r="AI193" s="52">
        <v>29.7798882681564</v>
      </c>
      <c r="AJ193" s="52">
        <v>10.1648351648352</v>
      </c>
      <c r="AK193" s="52">
        <v>24.846978021978</v>
      </c>
      <c r="AL193" s="52">
        <v>6.35359116022099</v>
      </c>
      <c r="AM193" s="52">
        <v>32.0455801104972</v>
      </c>
      <c r="AN193" s="52">
        <v>10.7734806629834</v>
      </c>
      <c r="AO193" s="52">
        <v>21.9154696132597</v>
      </c>
      <c r="AP193" s="52">
        <v>11.7808219178082</v>
      </c>
      <c r="AQ193" s="52">
        <v>17.9657534246575</v>
      </c>
      <c r="AR193" s="52">
        <v>12.6027397260274</v>
      </c>
      <c r="AS193" s="52">
        <v>21.1654794520548</v>
      </c>
      <c r="AT193" s="52">
        <v>5.75342465753425</v>
      </c>
      <c r="AU193" s="52">
        <v>18.7016438356164</v>
      </c>
      <c r="AV193" s="52">
        <v>10.4109589041096</v>
      </c>
      <c r="AW193" s="52">
        <v>28.0575342465753</v>
      </c>
      <c r="AX193" s="52">
        <v>10.1190476190476</v>
      </c>
      <c r="AY193" s="52">
        <v>32.3380952380952</v>
      </c>
      <c r="AZ193" s="52">
        <v>9.66850828729282</v>
      </c>
      <c r="BA193" s="52">
        <v>24.8701657458564</v>
      </c>
      <c r="BB193" s="52">
        <v>13.4615384615385</v>
      </c>
      <c r="BC193" s="52">
        <v>33.421978021978</v>
      </c>
      <c r="BD193" s="52">
        <v>8.563535911602211</v>
      </c>
      <c r="BE193" s="52">
        <v>24.1411602209945</v>
      </c>
      <c r="BF193" s="52">
        <v>11.0192837465565</v>
      </c>
      <c r="BG193" s="52">
        <v>23.9413223140496</v>
      </c>
      <c r="BH193" s="52">
        <v>10.4395604395604</v>
      </c>
      <c r="BI193" s="52">
        <v>21.2480769230769</v>
      </c>
      <c r="BJ193" s="52">
        <v>21.0526315789474</v>
      </c>
      <c r="BK193" s="52">
        <v>21.9299168975069</v>
      </c>
      <c r="BL193" s="52">
        <v>10.6849315068493</v>
      </c>
      <c r="BM193" s="52">
        <v>17.3608219178082</v>
      </c>
      <c r="BN193" s="52">
        <v>9.4017094017094</v>
      </c>
      <c r="BO193" s="52">
        <v>31.2282051282051</v>
      </c>
      <c r="BP193" s="52">
        <v>10.8635097493036</v>
      </c>
      <c r="BQ193" s="52">
        <v>16.1426183844011</v>
      </c>
      <c r="BR193" s="52">
        <v>11.2328767123288</v>
      </c>
      <c r="BS193" s="52">
        <v>26.2515068493151</v>
      </c>
      <c r="BT193" s="52">
        <v>10.0977198697068</v>
      </c>
      <c r="BU193" s="52">
        <v>35.7299674267101</v>
      </c>
      <c r="BV193" s="52">
        <v>11.142061281337</v>
      </c>
      <c r="BW193" s="52">
        <v>27.7423398328691</v>
      </c>
      <c r="BX193" s="52">
        <v>10.1369863013699</v>
      </c>
      <c r="BY193" s="52">
        <v>19.3213698630137</v>
      </c>
      <c r="BZ193" s="52">
        <v>12.0879120879121</v>
      </c>
      <c r="CA193" s="52">
        <v>23.8354395604396</v>
      </c>
      <c r="CB193" s="52">
        <v>9.384164222873901</v>
      </c>
      <c r="CC193" s="52">
        <v>27.5838709677419</v>
      </c>
      <c r="CD193" s="52">
        <v>23.9669421487603</v>
      </c>
      <c r="CE193" s="52">
        <v>20.6382920110193</v>
      </c>
      <c r="CF193" s="52">
        <v>7.84313725490196</v>
      </c>
      <c r="CG193" s="52">
        <v>33.4075630252101</v>
      </c>
      <c r="CH193" s="52">
        <v>12.9577464788732</v>
      </c>
      <c r="CI193" s="52">
        <v>32.8343661971831</v>
      </c>
      <c r="CJ193" s="52">
        <v>10.958904109589</v>
      </c>
      <c r="CK193" s="52">
        <v>24.0780821917808</v>
      </c>
      <c r="CL193" s="52">
        <v>8.68347338935574</v>
      </c>
      <c r="CM193" s="52">
        <v>20.9826330532213</v>
      </c>
      <c r="CN193" s="52">
        <v>9.58904109589041</v>
      </c>
      <c r="CO193" s="52">
        <v>24.278904109589</v>
      </c>
      <c r="CP193" s="52">
        <v>7.78097982708934</v>
      </c>
      <c r="CQ193" s="52">
        <v>33.0095100864553</v>
      </c>
      <c r="CR193" s="52">
        <v>9.52380952380952</v>
      </c>
      <c r="CS193" s="52">
        <v>18.5574829931973</v>
      </c>
      <c r="CT193" s="52">
        <v>9.065934065934069</v>
      </c>
      <c r="CU193" s="52">
        <v>19.4717032967033</v>
      </c>
      <c r="CV193" s="52">
        <v>9.917355371900831</v>
      </c>
      <c r="CW193" s="52">
        <v>23.4446280991736</v>
      </c>
      <c r="CX193" s="52">
        <v>13.7362637362637</v>
      </c>
      <c r="CY193" s="52">
        <v>23.7129120879121</v>
      </c>
      <c r="CZ193" s="52">
        <v>9.917355371900831</v>
      </c>
      <c r="DA193" s="52">
        <v>32.1837465564738</v>
      </c>
      <c r="DB193" s="52">
        <v>9.340659340659339</v>
      </c>
      <c r="DC193" s="52">
        <v>27.5241758241758</v>
      </c>
      <c r="DD193" s="52">
        <v>8.493150684931511</v>
      </c>
      <c r="DE193" s="52">
        <v>22.0361643835616</v>
      </c>
      <c r="DF193" s="52">
        <v>10.803324099723</v>
      </c>
      <c r="DG193" s="52">
        <v>26.8739612188366</v>
      </c>
      <c r="DH193" s="52">
        <v>8.91364902506964</v>
      </c>
      <c r="DI193" s="52">
        <v>21.9362116991643</v>
      </c>
      <c r="DJ193" s="52">
        <v>9.77653631284916</v>
      </c>
      <c r="DK193" s="52">
        <v>16.9497206703911</v>
      </c>
      <c r="DL193" s="52">
        <v>8.18181818181818</v>
      </c>
      <c r="DM193" s="52">
        <v>24.0154545454545</v>
      </c>
      <c r="DN193" s="32"/>
      <c r="DO193" s="52">
        <f>SUM(SUM(B193,D193,F193,H193,J193,L193,N193,P193,R193,T193,V193,X193,Z193,AB193,AD193,AF193,AH193,AJ193,AL193,AN193,AP193,AR193,AT193,AV193,AX193,AZ193,BB193,BD193,BF193,BH193),BJ193,BL193,BN193,BP193,BR193,BT193,BV193,BX193,BZ193,CB193,CD193,CF193,CH193,CJ193,CL193,CN193,CP193,CR193,CT193,CV193,CX193,CZ193,DB193,DD193,DF193,DH193,DJ193,DL193)/58</f>
        <v>11.0848653180286</v>
      </c>
      <c r="DP193" s="52">
        <f>SUM(SUM(C193,E193,G193,I193,K193,M193,O193,Q193,S193,U193,W193,Y193,AA193,AC193,AE193,AG193,AI193,AK193,AM193,AO193,AQ193,AS193,AU193,AW193,AY193,BA193,BC193,BE193,BG193,BI193),BK193,BM193,BO193,BQ193,BS193,BU193,BW193,BY193,CA193,CC193,CE193,CG193,CI193,CK193,CM193,CO193,CQ193,CS193,CU193,CW193,CY193,DA193,DC193,DE193,DG193,DI193,DK193,DM193)/58</f>
        <v>25.0867624084053</v>
      </c>
      <c r="DQ193" s="69"/>
    </row>
    <row r="194" ht="20.35" customHeight="1">
      <c r="A194" s="71">
        <v>1974</v>
      </c>
      <c r="B194" s="65">
        <v>8.493150684931511</v>
      </c>
      <c r="C194" s="52">
        <v>21.201095890411</v>
      </c>
      <c r="D194" s="52">
        <v>11.8131868131868</v>
      </c>
      <c r="E194" s="52">
        <v>19.8181318681319</v>
      </c>
      <c r="F194" s="52">
        <v>10.6849315068493</v>
      </c>
      <c r="G194" s="52">
        <v>27.0350684931507</v>
      </c>
      <c r="H194" s="52">
        <v>10.4519774011299</v>
      </c>
      <c r="I194" s="52">
        <v>18.8872881355932</v>
      </c>
      <c r="J194" s="52">
        <v>8.938547486033521</v>
      </c>
      <c r="K194" s="52">
        <v>29.6779329608939</v>
      </c>
      <c r="L194" s="52">
        <v>38.4615384615385</v>
      </c>
      <c r="M194" s="52">
        <v>25.7129120879121</v>
      </c>
      <c r="N194" s="52">
        <v>10.4109589041096</v>
      </c>
      <c r="O194" s="52">
        <v>21.3728767123288</v>
      </c>
      <c r="P194" s="52">
        <v>11.2328767123288</v>
      </c>
      <c r="Q194" s="52">
        <v>30.8646575342466</v>
      </c>
      <c r="R194" s="52">
        <v>9.065155807365439</v>
      </c>
      <c r="S194" s="52">
        <v>26.6685552407932</v>
      </c>
      <c r="T194" s="52">
        <v>9.798270893371759</v>
      </c>
      <c r="U194" s="52">
        <v>31.6014409221902</v>
      </c>
      <c r="V194" s="52">
        <v>10.1369863013699</v>
      </c>
      <c r="W194" s="52">
        <v>29.0638356164384</v>
      </c>
      <c r="X194" s="52">
        <v>8.79120879120879</v>
      </c>
      <c r="Y194" s="52">
        <v>19.5211538461538</v>
      </c>
      <c r="Z194" s="52">
        <v>8.19209039548023</v>
      </c>
      <c r="AA194" s="52">
        <v>22.9641242937853</v>
      </c>
      <c r="AB194" s="52">
        <v>8.28729281767956</v>
      </c>
      <c r="AC194" s="52">
        <v>17.182320441989</v>
      </c>
      <c r="AD194" s="52">
        <v>9.58904109589041</v>
      </c>
      <c r="AE194" s="52">
        <v>27.8284931506849</v>
      </c>
      <c r="AF194" s="52">
        <v>9.863013698630141</v>
      </c>
      <c r="AG194" s="52">
        <v>27.447397260274</v>
      </c>
      <c r="AH194" s="52">
        <v>8.8135593220339</v>
      </c>
      <c r="AI194" s="52">
        <v>29.2949152542373</v>
      </c>
      <c r="AJ194" s="52">
        <v>9.31506849315068</v>
      </c>
      <c r="AK194" s="52">
        <v>23.5534246575342</v>
      </c>
      <c r="AL194" s="52">
        <v>10.1369863013699</v>
      </c>
      <c r="AM194" s="52">
        <v>30.9167123287671</v>
      </c>
      <c r="AN194" s="52">
        <v>8.241758241758239</v>
      </c>
      <c r="AO194" s="52">
        <v>21.6717032967033</v>
      </c>
      <c r="AP194" s="52">
        <v>11.2637362637363</v>
      </c>
      <c r="AQ194" s="52">
        <v>17.8335164835165</v>
      </c>
      <c r="AR194" s="52">
        <v>13.1506849315068</v>
      </c>
      <c r="AS194" s="52">
        <v>21.2556164383562</v>
      </c>
      <c r="AT194" s="52">
        <v>10.9195402298851</v>
      </c>
      <c r="AU194" s="52">
        <v>17.6442528735632</v>
      </c>
      <c r="AV194" s="52">
        <v>9.31506849315068</v>
      </c>
      <c r="AW194" s="52">
        <v>27.0556164383562</v>
      </c>
      <c r="AX194" s="52">
        <v>9.19220055710306</v>
      </c>
      <c r="AY194" s="52">
        <v>31.450139275766</v>
      </c>
      <c r="AZ194" s="52">
        <v>12.4309392265193</v>
      </c>
      <c r="BA194" s="52">
        <v>25.4674033149171</v>
      </c>
      <c r="BB194" s="52">
        <v>9.58904109589041</v>
      </c>
      <c r="BC194" s="52">
        <v>31.0868493150685</v>
      </c>
      <c r="BD194" s="52">
        <v>9.03954802259887</v>
      </c>
      <c r="BE194" s="52">
        <v>22.7703389830508</v>
      </c>
      <c r="BF194" s="52">
        <v>10.958904109589</v>
      </c>
      <c r="BG194" s="52">
        <v>23.6109589041096</v>
      </c>
      <c r="BH194" s="52">
        <v>12.0547945205479</v>
      </c>
      <c r="BI194" s="52">
        <v>21.5550684931507</v>
      </c>
      <c r="BJ194" s="52">
        <v>16.1559888579387</v>
      </c>
      <c r="BK194" s="52">
        <v>21.7181058495822</v>
      </c>
      <c r="BL194" s="52">
        <v>9.065934065934069</v>
      </c>
      <c r="BM194" s="52">
        <v>17.278021978022</v>
      </c>
      <c r="BN194" s="52">
        <v>8.26446280991736</v>
      </c>
      <c r="BO194" s="52">
        <v>30.2082644628099</v>
      </c>
      <c r="BP194" s="52">
        <v>7.67123287671233</v>
      </c>
      <c r="BQ194" s="52">
        <v>16.3893150684932</v>
      </c>
      <c r="BR194" s="52">
        <v>9.04109589041096</v>
      </c>
      <c r="BS194" s="52">
        <v>25.6602739726027</v>
      </c>
      <c r="BT194" s="52">
        <v>12.707182320442</v>
      </c>
      <c r="BU194" s="52">
        <v>34.2395027624309</v>
      </c>
      <c r="BV194" s="52">
        <v>9.243697478991599</v>
      </c>
      <c r="BW194" s="52">
        <v>27.2837535014006</v>
      </c>
      <c r="BX194" s="52">
        <v>12.3287671232877</v>
      </c>
      <c r="BY194" s="52">
        <v>19.3175342465753</v>
      </c>
      <c r="BZ194" s="52">
        <v>9.58904109589041</v>
      </c>
      <c r="CA194" s="52">
        <v>23.113698630137</v>
      </c>
      <c r="CB194" s="52">
        <v>9.770114942528741</v>
      </c>
      <c r="CC194" s="52">
        <v>26.0318965517241</v>
      </c>
      <c r="CD194" s="52">
        <v>23.0769230769231</v>
      </c>
      <c r="CE194" s="52">
        <v>19.6557692307692</v>
      </c>
      <c r="CF194" s="52">
        <v>10.0840336134454</v>
      </c>
      <c r="CG194" s="52">
        <v>32.0257703081232</v>
      </c>
      <c r="CH194" s="52">
        <v>15.6164383561644</v>
      </c>
      <c r="CI194" s="52">
        <v>32.6871232876712</v>
      </c>
      <c r="CJ194" s="52">
        <v>12.3287671232877</v>
      </c>
      <c r="CK194" s="52">
        <v>24.4909589041096</v>
      </c>
      <c r="CL194" s="52">
        <v>7.4792243767313</v>
      </c>
      <c r="CM194" s="52">
        <v>20.3240997229917</v>
      </c>
      <c r="CN194" s="52">
        <v>8.33333333333333</v>
      </c>
      <c r="CO194" s="52">
        <v>22.546130952381</v>
      </c>
      <c r="CP194" s="52">
        <v>11.5819209039548</v>
      </c>
      <c r="CQ194" s="52">
        <v>31.9581920903955</v>
      </c>
      <c r="CR194" s="52">
        <v>10.6796116504854</v>
      </c>
      <c r="CS194" s="52">
        <v>18.6724919093851</v>
      </c>
      <c r="CT194" s="52">
        <v>10.1369863013699</v>
      </c>
      <c r="CU194" s="52">
        <v>18.9183561643836</v>
      </c>
      <c r="CV194" s="52">
        <v>12.094395280236</v>
      </c>
      <c r="CW194" s="52">
        <v>22.183185840708</v>
      </c>
      <c r="CX194" s="52">
        <v>12.3287671232877</v>
      </c>
      <c r="CY194" s="52">
        <v>22.6553424657534</v>
      </c>
      <c r="CZ194" s="52">
        <v>10.1648351648352</v>
      </c>
      <c r="DA194" s="52">
        <v>30.2848901098901</v>
      </c>
      <c r="DB194" s="52">
        <v>10.6849315068493</v>
      </c>
      <c r="DC194" s="52">
        <v>25.7912328767123</v>
      </c>
      <c r="DD194" s="52">
        <v>8.493150684931511</v>
      </c>
      <c r="DE194" s="52">
        <v>21.2778082191781</v>
      </c>
      <c r="DF194" s="52">
        <v>9.627329192546579</v>
      </c>
      <c r="DG194" s="52">
        <v>26.0810559006211</v>
      </c>
      <c r="DH194" s="52">
        <v>12.6027397260274</v>
      </c>
      <c r="DI194" s="52">
        <v>22.3112328767123</v>
      </c>
      <c r="DJ194" s="52">
        <v>8.86426592797784</v>
      </c>
      <c r="DK194" s="52">
        <v>16.1376731301939</v>
      </c>
      <c r="DL194" s="52">
        <v>8.51648351648352</v>
      </c>
      <c r="DM194" s="52">
        <v>23.3678571428571</v>
      </c>
      <c r="DN194" s="32"/>
      <c r="DO194" s="52">
        <f>SUM(SUM(B194,D194,F194,H194,J194,L194,N194,P194,R194,T194,V194,X194,Z194,AB194,AD194,AF194,AH194,AJ194,AL194,AN194,AP194,AR194,AT194,AV194,AX194,AZ194,BB194,BD194,BF194,BH194),BJ194,BL194,BN194,BP194,BR194,BT194,BV194,BX194,BZ194,CB194,CD194,CF194,CH194,CJ194,CL194,CN194,CP194,CR194,CT194,CV194,CX194,CZ194,DB194,DD194,DF194,DH194,DJ194,DL194)/58</f>
        <v>10.9510984810495</v>
      </c>
      <c r="DP194" s="52">
        <f>SUM(SUM(C194,E194,G194,I194,K194,M194,O194,Q194,S194,U194,W194,Y194,AA194,AC194,AE194,AG194,AI194,AK194,AM194,AO194,AQ194,AS194,AU194,AW194,AY194,BA194,BC194,BE194,BG194,BI194),BK194,BM194,BO194,BQ194,BS194,BU194,BW194,BY194,CA194,CC194,CE194,CG194,CI194,CK194,CM194,CO194,CQ194,CS194,CU194,CW194,CY194,DA194,DC194,DE194,DG194,DI194,DK194,DM194)/58</f>
        <v>24.3900575632532</v>
      </c>
      <c r="DQ194" s="69"/>
    </row>
    <row r="195" ht="20.35" customHeight="1">
      <c r="A195" s="71">
        <v>1975</v>
      </c>
      <c r="B195" s="65">
        <v>6.84931506849315</v>
      </c>
      <c r="C195" s="52">
        <v>21.6720547945205</v>
      </c>
      <c r="D195" s="52">
        <v>9.31506849315068</v>
      </c>
      <c r="E195" s="52">
        <v>19.7520547945205</v>
      </c>
      <c r="F195" s="52">
        <v>8.21917808219178</v>
      </c>
      <c r="G195" s="52">
        <v>28.6539726027397</v>
      </c>
      <c r="H195" s="52">
        <v>10.8504398826979</v>
      </c>
      <c r="I195" s="52">
        <v>19.6228739002933</v>
      </c>
      <c r="J195" s="52">
        <v>9.831460674157301</v>
      </c>
      <c r="K195" s="52">
        <v>30.6730337078652</v>
      </c>
      <c r="L195" s="52">
        <v>32.4175824175824</v>
      </c>
      <c r="M195" s="52">
        <v>27.4082417582418</v>
      </c>
      <c r="N195" s="52">
        <v>9.49554896142433</v>
      </c>
      <c r="O195" s="52">
        <v>21.9632047477745</v>
      </c>
      <c r="P195" s="52">
        <v>10.1369863013699</v>
      </c>
      <c r="Q195" s="52">
        <v>32.1545205479452</v>
      </c>
      <c r="R195" s="52">
        <v>8.767123287671231</v>
      </c>
      <c r="S195" s="52">
        <v>26.9558904109589</v>
      </c>
      <c r="T195" s="52">
        <v>13.953488372093</v>
      </c>
      <c r="U195" s="52">
        <v>31.8764119601329</v>
      </c>
      <c r="V195" s="52">
        <v>10.1369863013699</v>
      </c>
      <c r="W195" s="52">
        <v>29.0150684931507</v>
      </c>
      <c r="X195" s="52">
        <v>10.803324099723</v>
      </c>
      <c r="Y195" s="52">
        <v>19.7947368421053</v>
      </c>
      <c r="Z195" s="52">
        <v>13.1506849315068</v>
      </c>
      <c r="AA195" s="52">
        <v>23.4821917808219</v>
      </c>
      <c r="AB195" s="52">
        <v>10.1123595505618</v>
      </c>
      <c r="AC195" s="52">
        <v>17.1983146067416</v>
      </c>
      <c r="AD195" s="52">
        <v>7.67123287671233</v>
      </c>
      <c r="AE195" s="52">
        <v>27.313698630137</v>
      </c>
      <c r="AF195" s="52">
        <v>12.8767123287671</v>
      </c>
      <c r="AG195" s="52">
        <v>28.1531506849315</v>
      </c>
      <c r="AH195" s="52">
        <v>7.55813953488372</v>
      </c>
      <c r="AI195" s="52">
        <v>29.4049418604651</v>
      </c>
      <c r="AJ195" s="52">
        <v>10.6849315068493</v>
      </c>
      <c r="AK195" s="52">
        <v>25.3704109589041</v>
      </c>
      <c r="AL195" s="52">
        <v>8.493150684931511</v>
      </c>
      <c r="AM195" s="52">
        <v>31.8216438356164</v>
      </c>
      <c r="AN195" s="52">
        <v>14.010989010989</v>
      </c>
      <c r="AO195" s="52">
        <v>22.6508241758242</v>
      </c>
      <c r="AP195" s="52">
        <v>11.8131868131868</v>
      </c>
      <c r="AQ195" s="52">
        <v>17.7112637362637</v>
      </c>
      <c r="AR195" s="52">
        <v>10.1369863013699</v>
      </c>
      <c r="AS195" s="52">
        <v>21.1356164383562</v>
      </c>
      <c r="AT195" s="52">
        <v>10.958904109589</v>
      </c>
      <c r="AU195" s="52">
        <v>18.2682191780822</v>
      </c>
      <c r="AV195" s="52">
        <v>10.4395604395604</v>
      </c>
      <c r="AW195" s="52">
        <v>27.6549450549451</v>
      </c>
      <c r="AX195" s="52">
        <v>12.396694214876</v>
      </c>
      <c r="AY195" s="52">
        <v>31.9473829201102</v>
      </c>
      <c r="AZ195" s="52">
        <v>10.1369863013699</v>
      </c>
      <c r="BA195" s="52">
        <v>25.0613698630137</v>
      </c>
      <c r="BB195" s="52">
        <v>9.31506849315068</v>
      </c>
      <c r="BC195" s="52">
        <v>32.2547945205479</v>
      </c>
      <c r="BD195" s="52">
        <v>10.2493074792244</v>
      </c>
      <c r="BE195" s="52">
        <v>22.994459833795</v>
      </c>
      <c r="BF195" s="52">
        <v>12.6027397260274</v>
      </c>
      <c r="BG195" s="52">
        <v>23.6419178082192</v>
      </c>
      <c r="BH195" s="52">
        <v>10.989010989011</v>
      </c>
      <c r="BI195" s="52">
        <v>21.7431318681319</v>
      </c>
      <c r="BJ195" s="52">
        <v>22.2841225626741</v>
      </c>
      <c r="BK195" s="52">
        <v>22.7161559888579</v>
      </c>
      <c r="BL195" s="52">
        <v>9.890109890109891</v>
      </c>
      <c r="BM195" s="52">
        <v>16.9148351648352</v>
      </c>
      <c r="BN195" s="52">
        <v>10.4109589041096</v>
      </c>
      <c r="BO195" s="52">
        <v>31.0898630136986</v>
      </c>
      <c r="BP195" s="52">
        <v>10.958904109589</v>
      </c>
      <c r="BQ195" s="52">
        <v>16.0575342465753</v>
      </c>
      <c r="BR195" s="52">
        <v>8.767123287671231</v>
      </c>
      <c r="BS195" s="52">
        <v>25.7934246575342</v>
      </c>
      <c r="BT195" s="52">
        <v>9.58904109589041</v>
      </c>
      <c r="BU195" s="52">
        <v>34.6832876712329</v>
      </c>
      <c r="BV195" s="52">
        <v>8.493150684931511</v>
      </c>
      <c r="BW195" s="52">
        <v>27.9095890410959</v>
      </c>
      <c r="BX195" s="52">
        <v>11.7808219178082</v>
      </c>
      <c r="BY195" s="52">
        <v>19.3158904109589</v>
      </c>
      <c r="BZ195" s="52">
        <v>15.8904109589041</v>
      </c>
      <c r="CA195" s="52">
        <v>24.1569863013699</v>
      </c>
      <c r="CB195" s="52">
        <v>9.917355371900831</v>
      </c>
      <c r="CC195" s="52">
        <v>26.6721763085399</v>
      </c>
      <c r="CD195" s="52">
        <v>28.2191780821918</v>
      </c>
      <c r="CE195" s="52">
        <v>20.1756164383562</v>
      </c>
      <c r="CF195" s="52">
        <v>12.1019108280255</v>
      </c>
      <c r="CG195" s="52">
        <v>32.7808917197452</v>
      </c>
      <c r="CH195" s="52">
        <v>15.8904109589041</v>
      </c>
      <c r="CI195" s="52">
        <v>32.7553424657534</v>
      </c>
      <c r="CJ195" s="52">
        <v>7.94520547945205</v>
      </c>
      <c r="CK195" s="52">
        <v>24.5912328767123</v>
      </c>
      <c r="CL195" s="52">
        <v>9.52380952380952</v>
      </c>
      <c r="CM195" s="52">
        <v>20.3025210084034</v>
      </c>
      <c r="CN195" s="52">
        <v>8.945686900958471</v>
      </c>
      <c r="CO195" s="52">
        <v>22.755910543131</v>
      </c>
      <c r="CP195" s="52">
        <v>9.117647058823531</v>
      </c>
      <c r="CQ195" s="52">
        <v>32.4397058823529</v>
      </c>
      <c r="CR195" s="52">
        <v>13.8983050847458</v>
      </c>
      <c r="CS195" s="52">
        <v>18.1857627118644</v>
      </c>
      <c r="CT195" s="52">
        <v>8.21917808219178</v>
      </c>
      <c r="CU195" s="52">
        <v>19.0676712328767</v>
      </c>
      <c r="CV195" s="52">
        <v>8.746355685131199</v>
      </c>
      <c r="CW195" s="52">
        <v>22.9746355685131</v>
      </c>
      <c r="CX195" s="52">
        <v>9.863013698630141</v>
      </c>
      <c r="CY195" s="52">
        <v>23.446301369863</v>
      </c>
      <c r="CZ195" s="52">
        <v>8.86426592797784</v>
      </c>
      <c r="DA195" s="52">
        <v>30.9595567867036</v>
      </c>
      <c r="DB195" s="52">
        <v>10.1369863013699</v>
      </c>
      <c r="DC195" s="52">
        <v>27.3613698630137</v>
      </c>
      <c r="DD195" s="52">
        <v>10.1369863013699</v>
      </c>
      <c r="DE195" s="52">
        <v>22.3309589041096</v>
      </c>
      <c r="DF195" s="52">
        <v>7.4792243767313</v>
      </c>
      <c r="DG195" s="52">
        <v>26.2994459833795</v>
      </c>
      <c r="DH195" s="52">
        <v>12.3287671232877</v>
      </c>
      <c r="DI195" s="52">
        <v>22.3139726027397</v>
      </c>
      <c r="DJ195" s="52">
        <v>10.8635097493036</v>
      </c>
      <c r="DK195" s="52">
        <v>16.7849582172702</v>
      </c>
      <c r="DL195" s="52">
        <v>11.2676056338028</v>
      </c>
      <c r="DM195" s="52">
        <v>23.5301408450704</v>
      </c>
      <c r="DN195" s="32"/>
      <c r="DO195" s="52">
        <f>SUM(SUM(B195,D195,F195,H195,J195,L195,N195,P195,R195,T195,V195,X195,Z195,AB195,AD195,AF195,AH195,AJ195,AL195,AN195,AP195,AR195,AT195,AV195,AX195,AZ195,BB195,BD195,BF195,BH195),BJ195,BL195,BN195,BP195,BR195,BT195,BV195,BX195,BZ195,CB195,CD195,CF195,CH195,CJ195,CL195,CN195,CP195,CR195,CT195,CV195,CX195,CZ195,DB195,DD195,DF195,DH195,DJ195,DL195)/58</f>
        <v>11.308675738186</v>
      </c>
      <c r="DP195" s="52">
        <f>SUM(SUM(C195,E195,G195,I195,K195,M195,O195,Q195,S195,U195,W195,Y195,AA195,AC195,AE195,AG195,AI195,AK195,AM195,AO195,AQ195,AS195,AU195,AW195,AY195,BA195,BC195,BE195,BG195,BI195),BK195,BM195,BO195,BQ195,BS195,BU195,BW195,BY195,CA195,CC195,CE195,CG195,CI195,CK195,CM195,CO195,CQ195,CS195,CU195,CW195,CY195,DA195,DC195,DE195,DG195,DI195,DK195,DM195)/58</f>
        <v>24.8571737955123</v>
      </c>
      <c r="DQ195" s="69"/>
    </row>
    <row r="196" ht="20.35" customHeight="1">
      <c r="A196" s="71">
        <v>1976</v>
      </c>
      <c r="B196" s="65">
        <v>9.83606557377049</v>
      </c>
      <c r="C196" s="52">
        <v>21.0486338797814</v>
      </c>
      <c r="D196" s="52">
        <v>9.016393442622951</v>
      </c>
      <c r="E196" s="52">
        <v>20.1401639344262</v>
      </c>
      <c r="F196" s="52">
        <v>9.562841530054641</v>
      </c>
      <c r="G196" s="52">
        <v>27.6781420765027</v>
      </c>
      <c r="H196" s="52">
        <v>10.7344632768362</v>
      </c>
      <c r="I196" s="52">
        <v>18.7161016949153</v>
      </c>
      <c r="J196" s="52">
        <v>7.85498489425982</v>
      </c>
      <c r="K196" s="52">
        <v>29.5039274924471</v>
      </c>
      <c r="L196" s="52">
        <v>34.8901098901099</v>
      </c>
      <c r="M196" s="52">
        <v>25.9395604395604</v>
      </c>
      <c r="N196" s="52">
        <v>8.938547486033521</v>
      </c>
      <c r="O196" s="52">
        <v>21.9974860335196</v>
      </c>
      <c r="P196" s="52">
        <v>6.55737704918033</v>
      </c>
      <c r="Q196" s="52">
        <v>31.3122950819672</v>
      </c>
      <c r="R196" s="52">
        <v>10.4683195592287</v>
      </c>
      <c r="S196" s="52">
        <v>26.8895316804408</v>
      </c>
      <c r="T196" s="52">
        <v>17.0212765957447</v>
      </c>
      <c r="U196" s="52">
        <v>33.0989361702128</v>
      </c>
      <c r="V196" s="52">
        <v>11.2021857923497</v>
      </c>
      <c r="W196" s="52">
        <v>29.194262295082</v>
      </c>
      <c r="X196" s="52">
        <v>10.989010989011</v>
      </c>
      <c r="Y196" s="52">
        <v>20.0947802197802</v>
      </c>
      <c r="Z196" s="52">
        <v>10.2209944751381</v>
      </c>
      <c r="AA196" s="52">
        <v>23.4140883977901</v>
      </c>
      <c r="AB196" s="52">
        <v>11.2021857923497</v>
      </c>
      <c r="AC196" s="52">
        <v>16.798087431694</v>
      </c>
      <c r="AD196" s="52">
        <v>9.83606557377049</v>
      </c>
      <c r="AE196" s="52">
        <v>28.2983606557377</v>
      </c>
      <c r="AF196" s="52">
        <v>9.016393442622951</v>
      </c>
      <c r="AG196" s="52">
        <v>26.6874316939891</v>
      </c>
      <c r="AH196" s="52">
        <v>7.69230769230769</v>
      </c>
      <c r="AI196" s="52">
        <v>29.5786324786325</v>
      </c>
      <c r="AJ196" s="52">
        <v>8.46994535519126</v>
      </c>
      <c r="AK196" s="52">
        <v>24.0387978142077</v>
      </c>
      <c r="AL196" s="52">
        <v>9.83606557377049</v>
      </c>
      <c r="AM196" s="52">
        <v>31.6795081967213</v>
      </c>
      <c r="AN196" s="52">
        <v>8.241758241758239</v>
      </c>
      <c r="AO196" s="52">
        <v>22.6667582417582</v>
      </c>
      <c r="AP196" s="52">
        <v>12.0547945205479</v>
      </c>
      <c r="AQ196" s="52">
        <v>17.6783561643836</v>
      </c>
      <c r="AR196" s="52">
        <v>11.7486338797814</v>
      </c>
      <c r="AS196" s="52">
        <v>21.5404371584699</v>
      </c>
      <c r="AT196" s="52">
        <v>9.340659340659339</v>
      </c>
      <c r="AU196" s="52">
        <v>17.8217032967033</v>
      </c>
      <c r="AV196" s="52">
        <v>7.94520547945205</v>
      </c>
      <c r="AW196" s="52">
        <v>27.453698630137</v>
      </c>
      <c r="AX196" s="52">
        <v>9.340659340659339</v>
      </c>
      <c r="AY196" s="52">
        <v>31.5763736263736</v>
      </c>
      <c r="AZ196" s="52">
        <v>7.43801652892562</v>
      </c>
      <c r="BA196" s="52">
        <v>25.9137741046832</v>
      </c>
      <c r="BB196" s="52">
        <v>13.8328530259366</v>
      </c>
      <c r="BC196" s="52">
        <v>31.693083573487</v>
      </c>
      <c r="BD196" s="52">
        <v>11.4754098360656</v>
      </c>
      <c r="BE196" s="52">
        <v>22.8939890710383</v>
      </c>
      <c r="BF196" s="52">
        <v>9.562841530054641</v>
      </c>
      <c r="BG196" s="52">
        <v>25.0540983606557</v>
      </c>
      <c r="BH196" s="52">
        <v>10.0558659217877</v>
      </c>
      <c r="BI196" s="52">
        <v>22.154748603352</v>
      </c>
      <c r="BJ196" s="52">
        <v>14.404432132964</v>
      </c>
      <c r="BK196" s="52">
        <v>22.4576177285319</v>
      </c>
      <c r="BL196" s="52">
        <v>11.2021857923497</v>
      </c>
      <c r="BM196" s="52">
        <v>17.0849726775956</v>
      </c>
      <c r="BN196" s="52">
        <v>13.4246575342466</v>
      </c>
      <c r="BO196" s="52">
        <v>30.3816438356164</v>
      </c>
      <c r="BP196" s="52">
        <v>11.2328767123288</v>
      </c>
      <c r="BQ196" s="52">
        <v>16.1868493150685</v>
      </c>
      <c r="BR196" s="52">
        <v>9.83606557377049</v>
      </c>
      <c r="BS196" s="52">
        <v>25.6707650273224</v>
      </c>
      <c r="BT196" s="52">
        <v>9.09090909090909</v>
      </c>
      <c r="BU196" s="52">
        <v>34.7922865013774</v>
      </c>
      <c r="BV196" s="52">
        <v>8.196721311475409</v>
      </c>
      <c r="BW196" s="52">
        <v>27.1453551912568</v>
      </c>
      <c r="BX196" s="52">
        <v>9.83606557377049</v>
      </c>
      <c r="BY196" s="52">
        <v>19.2218579234973</v>
      </c>
      <c r="BZ196" s="52">
        <v>10.1092896174863</v>
      </c>
      <c r="CA196" s="52">
        <v>23.5065573770492</v>
      </c>
      <c r="CB196" s="52">
        <v>10.6145251396648</v>
      </c>
      <c r="CC196" s="52">
        <v>26.3016759776536</v>
      </c>
      <c r="CD196" s="52">
        <v>26.4462809917355</v>
      </c>
      <c r="CE196" s="52">
        <v>19.969696969697</v>
      </c>
      <c r="CF196" s="52">
        <v>9.855072463768121</v>
      </c>
      <c r="CG196" s="52">
        <v>32.5947826086957</v>
      </c>
      <c r="CH196" s="52">
        <v>15.0579150579151</v>
      </c>
      <c r="CI196" s="52">
        <v>32.9003861003861</v>
      </c>
      <c r="CJ196" s="52">
        <v>9.016393442622951</v>
      </c>
      <c r="CK196" s="52">
        <v>25.2453551912568</v>
      </c>
      <c r="CL196" s="52">
        <v>8.68347338935574</v>
      </c>
      <c r="CM196" s="52">
        <v>19.9840336134454</v>
      </c>
      <c r="CN196" s="52">
        <v>7.20221606648199</v>
      </c>
      <c r="CO196" s="52">
        <v>22.7908587257618</v>
      </c>
      <c r="CP196" s="52">
        <v>9.88372093023256</v>
      </c>
      <c r="CQ196" s="52">
        <v>31.4331395348837</v>
      </c>
      <c r="CR196" s="52">
        <v>8.21917808219178</v>
      </c>
      <c r="CS196" s="52">
        <v>17.8445205479452</v>
      </c>
      <c r="CT196" s="52">
        <v>8.196721311475409</v>
      </c>
      <c r="CU196" s="52">
        <v>18.955737704918</v>
      </c>
      <c r="CV196" s="52">
        <v>10.9510086455331</v>
      </c>
      <c r="CW196" s="52">
        <v>22.5236311239193</v>
      </c>
      <c r="CX196" s="52">
        <v>10.3825136612022</v>
      </c>
      <c r="CY196" s="52">
        <v>23.1814207650273</v>
      </c>
      <c r="CZ196" s="52">
        <v>9.2896174863388</v>
      </c>
      <c r="DA196" s="52">
        <v>30.5939890710383</v>
      </c>
      <c r="DB196" s="52">
        <v>6.57534246575342</v>
      </c>
      <c r="DC196" s="52">
        <v>26.08</v>
      </c>
      <c r="DD196" s="52">
        <v>10.655737704918</v>
      </c>
      <c r="DE196" s="52">
        <v>22.1879781420765</v>
      </c>
      <c r="DF196" s="52">
        <v>8.53994490358127</v>
      </c>
      <c r="DG196" s="52">
        <v>25.2253443526171</v>
      </c>
      <c r="DH196" s="52">
        <v>9.61538461538462</v>
      </c>
      <c r="DI196" s="52">
        <v>23.0697802197802</v>
      </c>
      <c r="DJ196" s="52">
        <v>8.737864077669901</v>
      </c>
      <c r="DK196" s="52">
        <v>16.6249190938511</v>
      </c>
      <c r="DL196" s="52">
        <v>12.2950819672131</v>
      </c>
      <c r="DM196" s="52">
        <v>23.5784153005464</v>
      </c>
      <c r="DN196" s="32"/>
      <c r="DO196" s="52">
        <f>SUM(SUM(B196,D196,F196,H196,J196,L196,N196,P196,R196,T196,V196,X196,Z196,AB196,AD196,AF196,AH196,AJ196,AL196,AN196,AP196,AR196,AT196,AV196,AX196,AZ196,BB196,BD196,BF196,BH196),BJ196,BL196,BN196,BP196,BR196,BT196,BV196,BX196,BZ196,CB196,CD196,CF196,CH196,CJ196,CL196,CN196,CP196,CR196,CT196,CV196,CX196,CZ196,DB196,DD196,DF196,DH196,DJ196,DL196)/58</f>
        <v>10.722990127109</v>
      </c>
      <c r="DP196" s="52">
        <f>SUM(SUM(C196,E196,G196,I196,K196,M196,O196,Q196,S196,U196,W196,Y196,AA196,AC196,AE196,AG196,AI196,AK196,AM196,AO196,AQ196,AS196,AU196,AW196,AY196,BA196,BC196,BE196,BG196,BI196),BK196,BM196,BO196,BQ196,BS196,BU196,BW196,BY196,CA196,CC196,CE196,CG196,CI196,CK196,CM196,CO196,CQ196,CS196,CU196,CW196,CY196,DA196,DC196,DE196,DG196,DI196,DK196,DM196)/58</f>
        <v>24.656712398608</v>
      </c>
      <c r="DQ196" s="69"/>
    </row>
    <row r="197" ht="20.35" customHeight="1">
      <c r="A197" s="71">
        <v>1977</v>
      </c>
      <c r="B197" s="65">
        <v>15.0684931506849</v>
      </c>
      <c r="C197" s="52">
        <v>21.6257534246575</v>
      </c>
      <c r="D197" s="52">
        <v>11.2637362637363</v>
      </c>
      <c r="E197" s="52">
        <v>20.0502747252747</v>
      </c>
      <c r="F197" s="52">
        <v>12.6027397260274</v>
      </c>
      <c r="G197" s="52">
        <v>28.9315068493151</v>
      </c>
      <c r="H197" s="52">
        <v>9.80392156862745</v>
      </c>
      <c r="I197" s="52">
        <v>20.3235294117647</v>
      </c>
      <c r="J197" s="52">
        <v>8.82352941176471</v>
      </c>
      <c r="K197" s="52">
        <v>30.8114705882353</v>
      </c>
      <c r="L197" s="52">
        <v>37.5342465753425</v>
      </c>
      <c r="M197" s="52">
        <v>27.5893150684932</v>
      </c>
      <c r="N197" s="52">
        <v>7.52089136490251</v>
      </c>
      <c r="O197" s="52">
        <v>22.1986072423398</v>
      </c>
      <c r="P197" s="52">
        <v>7.67123287671233</v>
      </c>
      <c r="Q197" s="52">
        <v>31.9715068493151</v>
      </c>
      <c r="R197" s="52">
        <v>7.22222222222222</v>
      </c>
      <c r="S197" s="52">
        <v>26.9388888888889</v>
      </c>
      <c r="T197" s="52">
        <v>14.2857142857143</v>
      </c>
      <c r="U197" s="52">
        <v>34.2571428571429</v>
      </c>
      <c r="V197" s="52">
        <v>11.5068493150685</v>
      </c>
      <c r="W197" s="52">
        <v>28.8123287671233</v>
      </c>
      <c r="X197" s="52">
        <v>7.73480662983425</v>
      </c>
      <c r="Y197" s="52">
        <v>19.6754143646409</v>
      </c>
      <c r="Z197" s="52">
        <v>11.5384615384615</v>
      </c>
      <c r="AA197" s="52">
        <v>23.8791208791209</v>
      </c>
      <c r="AB197" s="52">
        <v>9.917355371900831</v>
      </c>
      <c r="AC197" s="52">
        <v>16.8338842975207</v>
      </c>
      <c r="AD197" s="52">
        <v>5.20547945205479</v>
      </c>
      <c r="AE197" s="52">
        <v>28.1917808219178</v>
      </c>
      <c r="AF197" s="52">
        <v>10.6849315068493</v>
      </c>
      <c r="AG197" s="52">
        <v>27.9295890410959</v>
      </c>
      <c r="AH197" s="52">
        <v>8.123249299719889</v>
      </c>
      <c r="AI197" s="52">
        <v>28.9557422969188</v>
      </c>
      <c r="AJ197" s="52">
        <v>9.31506849315068</v>
      </c>
      <c r="AK197" s="52">
        <v>25.5739726027397</v>
      </c>
      <c r="AL197" s="52">
        <v>12.396694214876</v>
      </c>
      <c r="AM197" s="52">
        <v>31.036088154270</v>
      </c>
      <c r="AN197" s="52">
        <v>10.989010989011</v>
      </c>
      <c r="AO197" s="52">
        <v>23.1964285714286</v>
      </c>
      <c r="AP197" s="52">
        <v>15.3424657534247</v>
      </c>
      <c r="AQ197" s="52">
        <v>17.68</v>
      </c>
      <c r="AR197" s="52">
        <v>12.0547945205479</v>
      </c>
      <c r="AS197" s="52">
        <v>21.6542465753425</v>
      </c>
      <c r="AT197" s="52">
        <v>9.31506849315068</v>
      </c>
      <c r="AU197" s="52">
        <v>17.7580821917808</v>
      </c>
      <c r="AV197" s="52">
        <v>10.6849315068493</v>
      </c>
      <c r="AW197" s="52">
        <v>28.3452054794521</v>
      </c>
      <c r="AX197" s="52">
        <v>7.12328767123288</v>
      </c>
      <c r="AY197" s="52">
        <v>31.4854794520548</v>
      </c>
      <c r="AZ197" s="52">
        <v>7.3972602739726</v>
      </c>
      <c r="BA197" s="52">
        <v>25.767397260274</v>
      </c>
      <c r="BB197" s="52">
        <v>14.010989010989</v>
      </c>
      <c r="BC197" s="52">
        <v>32.3425824175824</v>
      </c>
      <c r="BD197" s="52">
        <v>8.241758241758239</v>
      </c>
      <c r="BE197" s="52">
        <v>23.7752747252747</v>
      </c>
      <c r="BF197" s="52">
        <v>8.767123287671231</v>
      </c>
      <c r="BG197" s="52">
        <v>25.7660273972603</v>
      </c>
      <c r="BH197" s="52">
        <v>12.1883656509695</v>
      </c>
      <c r="BI197" s="52">
        <v>22.2947368421053</v>
      </c>
      <c r="BJ197" s="52">
        <v>19.5054945054945</v>
      </c>
      <c r="BK197" s="52">
        <v>22.8760989010989</v>
      </c>
      <c r="BL197" s="52">
        <v>10.989010989011</v>
      </c>
      <c r="BM197" s="52">
        <v>17.1777472527473</v>
      </c>
      <c r="BN197" s="52">
        <v>8.51648351648352</v>
      </c>
      <c r="BO197" s="52">
        <v>30.5236263736264</v>
      </c>
      <c r="BP197" s="52">
        <v>12.6027397260274</v>
      </c>
      <c r="BQ197" s="52">
        <v>15.8624657534247</v>
      </c>
      <c r="BR197" s="52">
        <v>9.04109589041096</v>
      </c>
      <c r="BS197" s="52">
        <v>25.6797260273973</v>
      </c>
      <c r="BT197" s="52">
        <v>11.5068493150685</v>
      </c>
      <c r="BU197" s="52">
        <v>35.6194520547945</v>
      </c>
      <c r="BV197" s="52">
        <v>8.767123287671231</v>
      </c>
      <c r="BW197" s="52">
        <v>28.9652054794521</v>
      </c>
      <c r="BX197" s="52">
        <v>11.5068493150685</v>
      </c>
      <c r="BY197" s="52">
        <v>19.0523287671233</v>
      </c>
      <c r="BZ197" s="52">
        <v>10.7734806629834</v>
      </c>
      <c r="CA197" s="52">
        <v>24.3455801104972</v>
      </c>
      <c r="CB197" s="52">
        <v>9.31506849315068</v>
      </c>
      <c r="CC197" s="52">
        <v>27.5745205479452</v>
      </c>
      <c r="CD197" s="52">
        <v>24.5179063360882</v>
      </c>
      <c r="CE197" s="52">
        <v>20.2787878787879</v>
      </c>
      <c r="CF197" s="52">
        <v>9.470752089136489</v>
      </c>
      <c r="CG197" s="52">
        <v>32.3317548746518</v>
      </c>
      <c r="CH197" s="52">
        <v>8.493150684931511</v>
      </c>
      <c r="CI197" s="52">
        <v>32.0145205479452</v>
      </c>
      <c r="CJ197" s="52">
        <v>8.767123287671231</v>
      </c>
      <c r="CK197" s="52">
        <v>25.3454794520548</v>
      </c>
      <c r="CL197" s="52">
        <v>5.81717451523546</v>
      </c>
      <c r="CM197" s="52">
        <v>20.5850415512465</v>
      </c>
      <c r="CN197" s="52">
        <v>7.30337078651685</v>
      </c>
      <c r="CO197" s="52">
        <v>22.7955056179775</v>
      </c>
      <c r="CP197" s="52">
        <v>11.046511627907</v>
      </c>
      <c r="CQ197" s="52">
        <v>31.6273255813953</v>
      </c>
      <c r="CR197" s="52">
        <v>8.906882591093121</v>
      </c>
      <c r="CS197" s="52">
        <v>18.2558704453441</v>
      </c>
      <c r="CT197" s="52">
        <v>9.863013698630141</v>
      </c>
      <c r="CU197" s="52">
        <v>19.5630136986301</v>
      </c>
      <c r="CV197" s="52">
        <v>8.985507246376811</v>
      </c>
      <c r="CW197" s="52">
        <v>23.3802898550725</v>
      </c>
      <c r="CX197" s="52">
        <v>10.6849315068493</v>
      </c>
      <c r="CY197" s="52">
        <v>23.6460273972603</v>
      </c>
      <c r="CZ197" s="52">
        <v>9.58904109589041</v>
      </c>
      <c r="DA197" s="52">
        <v>30.4493150684932</v>
      </c>
      <c r="DB197" s="52">
        <v>6.86813186813187</v>
      </c>
      <c r="DC197" s="52">
        <v>28.0703296703297</v>
      </c>
      <c r="DD197" s="52">
        <v>7.3972602739726</v>
      </c>
      <c r="DE197" s="52">
        <v>22.7701369863014</v>
      </c>
      <c r="DF197" s="52">
        <v>11.6022099447514</v>
      </c>
      <c r="DG197" s="52">
        <v>26.7502762430939</v>
      </c>
      <c r="DH197" s="52">
        <v>12.9476584022039</v>
      </c>
      <c r="DI197" s="52">
        <v>23.3796143250689</v>
      </c>
      <c r="DJ197" s="52">
        <v>10.2493074792244</v>
      </c>
      <c r="DK197" s="52">
        <v>16.4337950138504</v>
      </c>
      <c r="DL197" s="52">
        <v>10.958904109589</v>
      </c>
      <c r="DM197" s="52">
        <v>23.7879452054795</v>
      </c>
      <c r="DN197" s="32"/>
      <c r="DO197" s="52">
        <f>SUM(SUM(B197,D197,F197,H197,J197,L197,N197,P197,R197,T197,V197,X197,Z197,AB197,AD197,AF197,AH197,AJ197,AL197,AN197,AP197,AR197,AT197,AV197,AX197,AZ197,BB197,BD197,BF197,BH197),BJ197,BL197,BN197,BP197,BR197,BT197,BV197,BX197,BZ197,CB197,CD197,CF197,CH197,CJ197,CL197,CN197,CP197,CR197,CT197,CV197,CX197,CZ197,DB197,DD197,DF197,DH197,DJ197,DL197)/58</f>
        <v>10.8677191709103</v>
      </c>
      <c r="DP197" s="52">
        <f>SUM(SUM(C197,E197,G197,I197,K197,M197,O197,Q197,S197,U197,W197,Y197,AA197,AC197,AE197,AG197,AI197,AK197,AM197,AO197,AQ197,AS197,AU197,AW197,AY197,BA197,BC197,BE197,BG197,BI197),BK197,BM197,BO197,BQ197,BS197,BU197,BW197,BY197,CA197,CC197,CE197,CG197,CI197,CK197,CM197,CO197,CQ197,CS197,CU197,CW197,CY197,DA197,DC197,DE197,DG197,DI197,DK197,DM197)/58</f>
        <v>25.0826406676624</v>
      </c>
      <c r="DQ197" s="69"/>
    </row>
    <row r="198" ht="20.35" customHeight="1">
      <c r="A198" s="71">
        <v>1978</v>
      </c>
      <c r="B198" s="65">
        <v>10.4109589041096</v>
      </c>
      <c r="C198" s="52">
        <v>20.9876712328767</v>
      </c>
      <c r="D198" s="52">
        <v>10.6849315068493</v>
      </c>
      <c r="E198" s="52">
        <v>20.2969863013699</v>
      </c>
      <c r="F198" s="52">
        <v>8.493150684931511</v>
      </c>
      <c r="G198" s="52">
        <v>28.4704109589041</v>
      </c>
      <c r="H198" s="52">
        <v>10.989010989011</v>
      </c>
      <c r="I198" s="52">
        <v>18.5464285714286</v>
      </c>
      <c r="J198" s="52">
        <v>19.2429022082019</v>
      </c>
      <c r="K198" s="52">
        <v>31.6482649842271</v>
      </c>
      <c r="L198" s="52">
        <v>32.0547945205479</v>
      </c>
      <c r="M198" s="52">
        <v>26.0013698630137</v>
      </c>
      <c r="N198" s="52">
        <v>11.1111111111111</v>
      </c>
      <c r="O198" s="52">
        <v>22.4128205128205</v>
      </c>
      <c r="P198" s="52">
        <v>8.493150684931511</v>
      </c>
      <c r="Q198" s="52">
        <v>31.1367123287671</v>
      </c>
      <c r="R198" s="52">
        <v>11.0192837465565</v>
      </c>
      <c r="S198" s="52">
        <v>26.6677685950413</v>
      </c>
      <c r="T198" s="52">
        <v>0</v>
      </c>
      <c r="U198" s="52">
        <v>33</v>
      </c>
      <c r="V198" s="52">
        <v>9.04109589041096</v>
      </c>
      <c r="W198" s="52">
        <v>29.0180821917808</v>
      </c>
      <c r="X198" s="52">
        <v>5.75342465753425</v>
      </c>
      <c r="Y198" s="52">
        <v>19.9268493150685</v>
      </c>
      <c r="Z198" s="52">
        <v>12.6721763085399</v>
      </c>
      <c r="AA198" s="52">
        <v>23.564738292011</v>
      </c>
      <c r="AB198" s="52">
        <v>8.21917808219178</v>
      </c>
      <c r="AC198" s="52">
        <v>16.4632876712329</v>
      </c>
      <c r="AD198" s="52">
        <v>10.6849315068493</v>
      </c>
      <c r="AE198" s="52">
        <v>28.0624657534247</v>
      </c>
      <c r="AF198" s="52">
        <v>10.958904109589</v>
      </c>
      <c r="AG198" s="52">
        <v>26.6715068493151</v>
      </c>
      <c r="AH198" s="52">
        <v>6.64819944598338</v>
      </c>
      <c r="AI198" s="52">
        <v>28.9393351800554</v>
      </c>
      <c r="AJ198" s="52">
        <v>9.58904109589041</v>
      </c>
      <c r="AK198" s="52">
        <v>24.5117808219178</v>
      </c>
      <c r="AL198" s="52">
        <v>10.6849315068493</v>
      </c>
      <c r="AM198" s="52">
        <v>31.68</v>
      </c>
      <c r="AN198" s="52">
        <v>6.59340659340659</v>
      </c>
      <c r="AO198" s="52">
        <v>22.2184065934066</v>
      </c>
      <c r="AP198" s="52">
        <v>11.2328767123288</v>
      </c>
      <c r="AQ198" s="52">
        <v>17.2583561643836</v>
      </c>
      <c r="AR198" s="52">
        <v>11.7808219178082</v>
      </c>
      <c r="AS198" s="52">
        <v>21.6978082191781</v>
      </c>
      <c r="AT198" s="52">
        <v>8.493150684931511</v>
      </c>
      <c r="AU198" s="52">
        <v>18.0624657534247</v>
      </c>
      <c r="AV198" s="52">
        <v>8.767123287671231</v>
      </c>
      <c r="AW198" s="52">
        <v>27.033698630137</v>
      </c>
      <c r="AX198" s="52">
        <v>9.09090909090909</v>
      </c>
      <c r="AY198" s="52">
        <v>32.2057851239669</v>
      </c>
      <c r="AZ198" s="52">
        <v>7.94520547945205</v>
      </c>
      <c r="BA198" s="52">
        <v>25.8071232876712</v>
      </c>
      <c r="BB198" s="52">
        <v>10.958904109589</v>
      </c>
      <c r="BC198" s="52">
        <v>31.8991780821918</v>
      </c>
      <c r="BD198" s="52">
        <v>5.23415977961433</v>
      </c>
      <c r="BE198" s="52">
        <v>22.4316804407713</v>
      </c>
      <c r="BF198" s="52">
        <v>11.7808219178082</v>
      </c>
      <c r="BG198" s="52">
        <v>25.0139726027397</v>
      </c>
      <c r="BH198" s="52">
        <v>11.7808219178082</v>
      </c>
      <c r="BI198" s="52">
        <v>22.2312328767123</v>
      </c>
      <c r="BJ198" s="52">
        <v>16.5745856353591</v>
      </c>
      <c r="BK198" s="52">
        <v>22.2516574585635</v>
      </c>
      <c r="BL198" s="52">
        <v>12.3287671232877</v>
      </c>
      <c r="BM198" s="52">
        <v>17.0378082191781</v>
      </c>
      <c r="BN198" s="52">
        <v>11.5068493150685</v>
      </c>
      <c r="BO198" s="52">
        <v>30.152602739726</v>
      </c>
      <c r="BP198" s="52">
        <v>10.1369863013699</v>
      </c>
      <c r="BQ198" s="52">
        <v>15.9293150684932</v>
      </c>
      <c r="BR198" s="52">
        <v>9.31506849315068</v>
      </c>
      <c r="BS198" s="52">
        <v>25.8082191780822</v>
      </c>
      <c r="BT198" s="52">
        <v>9.631728045325779</v>
      </c>
      <c r="BU198" s="52">
        <v>33.8866855524079</v>
      </c>
      <c r="BV198" s="52">
        <v>9.863013698630141</v>
      </c>
      <c r="BW198" s="52">
        <v>27.3178082191781</v>
      </c>
      <c r="BX198" s="52">
        <v>13.1506849315068</v>
      </c>
      <c r="BY198" s="52">
        <v>18.8284931506849</v>
      </c>
      <c r="BZ198" s="52">
        <v>10.1648351648352</v>
      </c>
      <c r="CA198" s="52">
        <v>23.5241758241758</v>
      </c>
      <c r="CB198" s="52">
        <v>9.01408450704225</v>
      </c>
      <c r="CC198" s="52">
        <v>25.7064788732394</v>
      </c>
      <c r="CD198" s="52">
        <v>29.7520661157025</v>
      </c>
      <c r="CE198" s="52">
        <v>20.0933884297521</v>
      </c>
      <c r="CF198" s="52">
        <v>7.67123287671233</v>
      </c>
      <c r="CG198" s="52">
        <v>33.5693150684932</v>
      </c>
      <c r="CH198" s="52">
        <v>16.5289256198347</v>
      </c>
      <c r="CI198" s="52">
        <v>33.1542699724518</v>
      </c>
      <c r="CJ198" s="52">
        <v>9.31506849315068</v>
      </c>
      <c r="CK198" s="52">
        <v>25.4109589041096</v>
      </c>
      <c r="CL198" s="52">
        <v>9.31506849315068</v>
      </c>
      <c r="CM198" s="52">
        <v>20.1169863013699</v>
      </c>
      <c r="CN198" s="52">
        <v>7.18232044198895</v>
      </c>
      <c r="CO198" s="52">
        <v>22.7566298342541</v>
      </c>
      <c r="CP198" s="52">
        <v>12.0689655172414</v>
      </c>
      <c r="CQ198" s="52">
        <v>31.8635057471264</v>
      </c>
      <c r="CR198" s="52">
        <v>9.504132231404959</v>
      </c>
      <c r="CS198" s="52">
        <v>17.2756198347107</v>
      </c>
      <c r="CT198" s="52">
        <v>8.767123287671231</v>
      </c>
      <c r="CU198" s="52">
        <v>18.9978082191781</v>
      </c>
      <c r="CV198" s="52">
        <v>10.8504398826979</v>
      </c>
      <c r="CW198" s="52">
        <v>22.024926686217</v>
      </c>
      <c r="CX198" s="52">
        <v>12.6027397260274</v>
      </c>
      <c r="CY198" s="52">
        <v>22.7668493150685</v>
      </c>
      <c r="CZ198" s="52">
        <v>8.51648351648352</v>
      </c>
      <c r="DA198" s="52">
        <v>30.8945054945055</v>
      </c>
      <c r="DB198" s="52">
        <v>8.493150684931511</v>
      </c>
      <c r="DC198" s="52">
        <v>26.4364383561644</v>
      </c>
      <c r="DD198" s="52">
        <v>8.767123287671231</v>
      </c>
      <c r="DE198" s="52">
        <v>21.7408219178082</v>
      </c>
      <c r="DF198" s="52">
        <v>9.61538461538462</v>
      </c>
      <c r="DG198" s="52">
        <v>25.143956043956</v>
      </c>
      <c r="DH198" s="52">
        <v>11.5384615384615</v>
      </c>
      <c r="DI198" s="52">
        <v>23.1049450549451</v>
      </c>
      <c r="DJ198" s="52">
        <v>8.241758241758239</v>
      </c>
      <c r="DK198" s="52">
        <v>16.085989010989</v>
      </c>
      <c r="DL198" s="52">
        <v>8.493150684931511</v>
      </c>
      <c r="DM198" s="52">
        <v>23.4306849315068</v>
      </c>
      <c r="DN198" s="32"/>
      <c r="DO198" s="52">
        <f>SUM(SUM(B198,D198,F198,H198,J198,L198,N198,P198,R198,T198,V198,X198,Z198,AB198,AD198,AF198,AH198,AJ198,AL198,AN198,AP198,AR198,AT198,AV198,AX198,AZ198,BB198,BD198,BF198,BH198),BJ198,BL198,BN198,BP198,BR198,BT198,BV198,BX198,BZ198,CB198,CD198,CF198,CH198,CJ198,CL198,CN198,CP198,CR198,CT198,CV198,CX198,CZ198,DB198,DD198,DF198,DH198,DJ198,DL198)/58</f>
        <v>10.6779237400379</v>
      </c>
      <c r="DP198" s="52">
        <f>SUM(SUM(C198,E198,G198,I198,K198,M198,O198,Q198,S198,U198,W198,Y198,AA198,AC198,AE198,AG198,AI198,AK198,AM198,AO198,AQ198,AS198,AU198,AW198,AY198,BA198,BC198,BE198,BG198,BI198),BK198,BM198,BO198,BQ198,BS198,BU198,BW198,BY198,CA198,CC198,CE198,CG198,CI198,CK198,CM198,CO198,CQ198,CS198,CU198,CW198,CY198,DA198,DC198,DE198,DG198,DI198,DK198,DM198)/58</f>
        <v>24.6409832862789</v>
      </c>
      <c r="DQ198" s="69"/>
    </row>
    <row r="199" ht="20.35" customHeight="1">
      <c r="A199" s="71">
        <v>1979</v>
      </c>
      <c r="B199" s="65">
        <v>7.67123287671233</v>
      </c>
      <c r="C199" s="52">
        <v>21.698904109589</v>
      </c>
      <c r="D199" s="52">
        <v>13.1506849315068</v>
      </c>
      <c r="E199" s="52">
        <v>19.5260273972603</v>
      </c>
      <c r="F199" s="52">
        <v>6.84931506849315</v>
      </c>
      <c r="G199" s="52">
        <v>29.693698630137</v>
      </c>
      <c r="H199" s="52">
        <v>10.3064066852368</v>
      </c>
      <c r="I199" s="52">
        <v>20.6189415041783</v>
      </c>
      <c r="J199" s="52">
        <v>13.782991202346</v>
      </c>
      <c r="K199" s="52">
        <v>32.5604105571848</v>
      </c>
      <c r="L199" s="52">
        <v>19.8347107438017</v>
      </c>
      <c r="M199" s="52">
        <v>28.1633608815427</v>
      </c>
      <c r="N199" s="52">
        <v>8.45070422535211</v>
      </c>
      <c r="O199" s="52">
        <v>21.6639436619718</v>
      </c>
      <c r="P199" s="52">
        <v>9.31506849315068</v>
      </c>
      <c r="Q199" s="52">
        <v>32.0698630136986</v>
      </c>
      <c r="R199" s="52">
        <v>14.8760330578512</v>
      </c>
      <c r="S199" s="52">
        <v>27.332782369146</v>
      </c>
      <c r="T199" s="52">
        <v>12.5</v>
      </c>
      <c r="U199" s="52">
        <v>32.615</v>
      </c>
      <c r="V199" s="52">
        <v>11.2328767123288</v>
      </c>
      <c r="W199" s="52">
        <v>28.8635616438356</v>
      </c>
      <c r="X199" s="52">
        <v>7.94520547945205</v>
      </c>
      <c r="Y199" s="52">
        <v>19.5043835616438</v>
      </c>
      <c r="Z199" s="52">
        <v>9.61538461538462</v>
      </c>
      <c r="AA199" s="52">
        <v>23.6675824175824</v>
      </c>
      <c r="AB199" s="52">
        <v>9.917355371900831</v>
      </c>
      <c r="AC199" s="52">
        <v>17.0407713498623</v>
      </c>
      <c r="AD199" s="52">
        <v>10.958904109589</v>
      </c>
      <c r="AE199" s="52">
        <v>27.2701369863014</v>
      </c>
      <c r="AF199" s="52">
        <v>10.4109589041096</v>
      </c>
      <c r="AG199" s="52">
        <v>29.1317808219178</v>
      </c>
      <c r="AH199" s="52">
        <v>6.85714285714286</v>
      </c>
      <c r="AI199" s="52">
        <v>29.5471428571429</v>
      </c>
      <c r="AJ199" s="52">
        <v>10.1369863013699</v>
      </c>
      <c r="AK199" s="52">
        <v>25.9698630136986</v>
      </c>
      <c r="AL199" s="52">
        <v>6.57534246575342</v>
      </c>
      <c r="AM199" s="52">
        <v>31.9758904109589</v>
      </c>
      <c r="AN199" s="52">
        <v>8.241758241758239</v>
      </c>
      <c r="AO199" s="52">
        <v>23.3615384615385</v>
      </c>
      <c r="AP199" s="52">
        <v>14.010989010989</v>
      </c>
      <c r="AQ199" s="52">
        <v>17.9472527472527</v>
      </c>
      <c r="AR199" s="52">
        <v>8.767123287671231</v>
      </c>
      <c r="AS199" s="52">
        <v>21.2060273972603</v>
      </c>
      <c r="AT199" s="52">
        <v>10.958904109589</v>
      </c>
      <c r="AU199" s="52">
        <v>18.0167123287671</v>
      </c>
      <c r="AV199" s="52">
        <v>7.12328767123288</v>
      </c>
      <c r="AW199" s="52">
        <v>28.7758904109589</v>
      </c>
      <c r="AX199" s="52">
        <v>5.78512396694215</v>
      </c>
      <c r="AY199" s="52">
        <v>31.9501377410468</v>
      </c>
      <c r="AZ199" s="52">
        <v>9.09090909090909</v>
      </c>
      <c r="BA199" s="52">
        <v>25.1195592286501</v>
      </c>
      <c r="BB199" s="52">
        <v>8.25082508250825</v>
      </c>
      <c r="BC199" s="52">
        <v>32.4316831683168</v>
      </c>
      <c r="BD199" s="52">
        <v>9.340659340659339</v>
      </c>
      <c r="BE199" s="52">
        <v>24.1258241758242</v>
      </c>
      <c r="BF199" s="52">
        <v>10.4109589041096</v>
      </c>
      <c r="BG199" s="52">
        <v>25.2802739726027</v>
      </c>
      <c r="BH199" s="52">
        <v>12.5</v>
      </c>
      <c r="BI199" s="52">
        <v>21.8594444444444</v>
      </c>
      <c r="BJ199" s="52">
        <v>14.0883977900552</v>
      </c>
      <c r="BK199" s="52">
        <v>22.8475138121547</v>
      </c>
      <c r="BL199" s="52">
        <v>10.958904109589</v>
      </c>
      <c r="BM199" s="52">
        <v>17.5109589041096</v>
      </c>
      <c r="BN199" s="52">
        <v>8.83190883190883</v>
      </c>
      <c r="BO199" s="52">
        <v>31.5279202279202</v>
      </c>
      <c r="BP199" s="52">
        <v>10.958904109589</v>
      </c>
      <c r="BQ199" s="52">
        <v>16.1386301369863</v>
      </c>
      <c r="BR199" s="52">
        <v>8.767123287671231</v>
      </c>
      <c r="BS199" s="52">
        <v>25.7978082191781</v>
      </c>
      <c r="BT199" s="52">
        <v>8.07799442896936</v>
      </c>
      <c r="BU199" s="52">
        <v>35.5604456824513</v>
      </c>
      <c r="BV199" s="52">
        <v>10.2209944751381</v>
      </c>
      <c r="BW199" s="52">
        <v>28.3041436464088</v>
      </c>
      <c r="BX199" s="52">
        <v>11.2328767123288</v>
      </c>
      <c r="BY199" s="52">
        <v>19.8731506849315</v>
      </c>
      <c r="BZ199" s="52">
        <v>11.5068493150685</v>
      </c>
      <c r="CA199" s="52">
        <v>24.718904109589</v>
      </c>
      <c r="CB199" s="52">
        <v>9.065934065934069</v>
      </c>
      <c r="CC199" s="52">
        <v>27.6986263736264</v>
      </c>
      <c r="CD199" s="52">
        <v>26.6666666666667</v>
      </c>
      <c r="CE199" s="52">
        <v>20.2975</v>
      </c>
      <c r="CF199" s="52">
        <v>11.731843575419</v>
      </c>
      <c r="CG199" s="52">
        <v>32.7522346368715</v>
      </c>
      <c r="CH199" s="52">
        <v>7.71349862258953</v>
      </c>
      <c r="CI199" s="52">
        <v>32.1168044077135</v>
      </c>
      <c r="CJ199" s="52">
        <v>13.6986301369863</v>
      </c>
      <c r="CK199" s="52">
        <v>24.5090410958904</v>
      </c>
      <c r="CL199" s="52">
        <v>7.3972602739726</v>
      </c>
      <c r="CM199" s="52">
        <v>20.4731506849315</v>
      </c>
      <c r="CN199" s="52">
        <v>10.6442577030812</v>
      </c>
      <c r="CO199" s="52">
        <v>23.1366946778711</v>
      </c>
      <c r="CP199" s="52">
        <v>6.25</v>
      </c>
      <c r="CQ199" s="52">
        <v>33.0167613636364</v>
      </c>
      <c r="CR199" s="52">
        <v>11.8181818181818</v>
      </c>
      <c r="CS199" s="52">
        <v>18.4054545454545</v>
      </c>
      <c r="CT199" s="52">
        <v>13.972602739726</v>
      </c>
      <c r="CU199" s="52">
        <v>19.9583561643836</v>
      </c>
      <c r="CV199" s="52">
        <v>10.5421686746988</v>
      </c>
      <c r="CW199" s="52">
        <v>23.1765060240964</v>
      </c>
      <c r="CX199" s="52">
        <v>12.8767123287671</v>
      </c>
      <c r="CY199" s="52">
        <v>23.4230136986301</v>
      </c>
      <c r="CZ199" s="52">
        <v>9.863013698630141</v>
      </c>
      <c r="DA199" s="52">
        <v>32.2098630136986</v>
      </c>
      <c r="DB199" s="52">
        <v>7.96703296703297</v>
      </c>
      <c r="DC199" s="52">
        <v>27.8134615384615</v>
      </c>
      <c r="DD199" s="52">
        <v>6.3013698630137</v>
      </c>
      <c r="DE199" s="52">
        <v>23.0123287671233</v>
      </c>
      <c r="DF199" s="52">
        <v>11.5384615384615</v>
      </c>
      <c r="DG199" s="52">
        <v>27.4019230769231</v>
      </c>
      <c r="DH199" s="52">
        <v>11.8131868131868</v>
      </c>
      <c r="DI199" s="52">
        <v>22.5986263736264</v>
      </c>
      <c r="DJ199" s="52">
        <v>5.23415977961433</v>
      </c>
      <c r="DK199" s="52">
        <v>16.5760330578512</v>
      </c>
      <c r="DL199" s="52">
        <v>10.7142857142857</v>
      </c>
      <c r="DM199" s="52">
        <v>23.7085164835165</v>
      </c>
      <c r="DN199" s="32"/>
      <c r="DO199" s="52">
        <f>SUM(SUM(B199,D199,F199,H199,J199,L199,N199,P199,R199,T199,V199,X199,Z199,AB199,AD199,AF199,AH199,AJ199,AL199,AN199,AP199,AR199,AT199,AV199,AX199,AZ199,BB199,BD199,BF199,BH199),BJ199,BL199,BN199,BP199,BR199,BT199,BV199,BX199,BZ199,CB199,CD199,CF199,CH199,CJ199,CL199,CN199,CP199,CR199,CT199,CV199,CX199,CZ199,DB199,DD199,DF199,DH199,DJ199,DL199)/58</f>
        <v>10.4365700491106</v>
      </c>
      <c r="DP199" s="52">
        <f>SUM(SUM(C199,E199,G199,I199,K199,M199,O199,Q199,S199,U199,W199,Y199,AA199,AC199,AE199,AG199,AI199,AK199,AM199,AO199,AQ199,AS199,AU199,AW199,AY199,BA199,BC199,BE199,BG199,BI199),BK199,BM199,BO199,BQ199,BS199,BU199,BW199,BY199,CA199,CC199,CE199,CG199,CI199,CK199,CM199,CO199,CQ199,CS199,CU199,CW199,CY199,DA199,DC199,DE199,DG199,DI199,DK199,DM199)/58</f>
        <v>25.2336682874543</v>
      </c>
      <c r="DQ199" s="69"/>
    </row>
    <row r="200" ht="20.35" customHeight="1">
      <c r="A200" s="71">
        <v>1980</v>
      </c>
      <c r="B200" s="65">
        <v>10.655737704918</v>
      </c>
      <c r="C200" s="52">
        <v>22.2631147540984</v>
      </c>
      <c r="D200" s="52">
        <v>11.7486338797814</v>
      </c>
      <c r="E200" s="52">
        <v>19.5631147540984</v>
      </c>
      <c r="F200" s="52">
        <v>8.743169398907099</v>
      </c>
      <c r="G200" s="52">
        <v>30.6975409836066</v>
      </c>
      <c r="H200" s="52">
        <v>8.93371757925072</v>
      </c>
      <c r="I200" s="52">
        <v>21.1806916426513</v>
      </c>
      <c r="J200" s="52">
        <v>10.9289617486339</v>
      </c>
      <c r="K200" s="52">
        <v>33.1065573770492</v>
      </c>
      <c r="L200" s="52">
        <v>27.8688524590164</v>
      </c>
      <c r="M200" s="52">
        <v>28.1866120218579</v>
      </c>
      <c r="N200" s="52">
        <v>9.72222222222222</v>
      </c>
      <c r="O200" s="52">
        <v>21.3977777777778</v>
      </c>
      <c r="P200" s="52">
        <v>6.59340659340659</v>
      </c>
      <c r="Q200" s="52">
        <v>32.6126373626374</v>
      </c>
      <c r="R200" s="52">
        <v>13.7640449438202</v>
      </c>
      <c r="S200" s="52">
        <v>27.6407303370787</v>
      </c>
      <c r="T200" s="52">
        <v>9.821428571428569</v>
      </c>
      <c r="U200" s="52">
        <v>33.8178571428571</v>
      </c>
      <c r="V200" s="52">
        <v>10.4109589041096</v>
      </c>
      <c r="W200" s="52">
        <v>29.0178082191781</v>
      </c>
      <c r="X200" s="52">
        <v>9.58904109589041</v>
      </c>
      <c r="Y200" s="52">
        <v>19.3383561643836</v>
      </c>
      <c r="Z200" s="52">
        <v>10.7438016528926</v>
      </c>
      <c r="AA200" s="52">
        <v>23.9523415977961</v>
      </c>
      <c r="AB200" s="52">
        <v>10.958904109589</v>
      </c>
      <c r="AC200" s="52">
        <v>17.4276712328767</v>
      </c>
      <c r="AD200" s="52">
        <v>10.655737704918</v>
      </c>
      <c r="AE200" s="52">
        <v>27.4527322404372</v>
      </c>
      <c r="AF200" s="52">
        <v>12.568306010929</v>
      </c>
      <c r="AG200" s="52">
        <v>29.3926229508197</v>
      </c>
      <c r="AH200" s="52">
        <v>8.01104972375691</v>
      </c>
      <c r="AI200" s="52">
        <v>30.0325966850829</v>
      </c>
      <c r="AJ200" s="52">
        <v>11.2021857923497</v>
      </c>
      <c r="AK200" s="52">
        <v>26.4792349726776</v>
      </c>
      <c r="AL200" s="52">
        <v>6.55737704918033</v>
      </c>
      <c r="AM200" s="52">
        <v>32.3483606557377</v>
      </c>
      <c r="AN200" s="52">
        <v>8.743169398907099</v>
      </c>
      <c r="AO200" s="52">
        <v>23.5620218579235</v>
      </c>
      <c r="AP200" s="52">
        <v>14.2465753424658</v>
      </c>
      <c r="AQ200" s="52">
        <v>17.933698630137</v>
      </c>
      <c r="AR200" s="52">
        <v>10.655737704918</v>
      </c>
      <c r="AS200" s="52">
        <v>21.6054644808743</v>
      </c>
      <c r="AT200" s="52">
        <v>10.655737704918</v>
      </c>
      <c r="AU200" s="52">
        <v>18.3046448087432</v>
      </c>
      <c r="AV200" s="52">
        <v>9.61538461538462</v>
      </c>
      <c r="AW200" s="52">
        <v>29.2728021978022</v>
      </c>
      <c r="AX200" s="52">
        <v>6.28415300546448</v>
      </c>
      <c r="AY200" s="52">
        <v>32.3418032786885</v>
      </c>
      <c r="AZ200" s="52">
        <v>7.10382513661202</v>
      </c>
      <c r="BA200" s="52">
        <v>25.2169398907104</v>
      </c>
      <c r="BB200" s="52">
        <v>10.4972375690608</v>
      </c>
      <c r="BC200" s="52">
        <v>33.6745856353591</v>
      </c>
      <c r="BD200" s="52">
        <v>7.73480662983425</v>
      </c>
      <c r="BE200" s="52">
        <v>25.0889502762431</v>
      </c>
      <c r="BF200" s="52">
        <v>8.743169398907099</v>
      </c>
      <c r="BG200" s="52">
        <v>25.5060109289617</v>
      </c>
      <c r="BH200" s="52">
        <v>10.9289617486339</v>
      </c>
      <c r="BI200" s="52">
        <v>21.6732240437158</v>
      </c>
      <c r="BJ200" s="52">
        <v>10.5263157894737</v>
      </c>
      <c r="BK200" s="52">
        <v>23.2750692520776</v>
      </c>
      <c r="BL200" s="52">
        <v>13.1147540983607</v>
      </c>
      <c r="BM200" s="52">
        <v>17.6825136612022</v>
      </c>
      <c r="BN200" s="52">
        <v>10.5882352941176</v>
      </c>
      <c r="BO200" s="52">
        <v>31.8970588235294</v>
      </c>
      <c r="BP200" s="52">
        <v>7.12328767123288</v>
      </c>
      <c r="BQ200" s="52">
        <v>16.1819178082192</v>
      </c>
      <c r="BR200" s="52">
        <v>7.3972602739726</v>
      </c>
      <c r="BS200" s="52">
        <v>26.352602739726</v>
      </c>
      <c r="BT200" s="52">
        <v>8.815426997245179</v>
      </c>
      <c r="BU200" s="52">
        <v>35.3173553719008</v>
      </c>
      <c r="BV200" s="52">
        <v>9.19220055710306</v>
      </c>
      <c r="BW200" s="52">
        <v>29.0880222841226</v>
      </c>
      <c r="BX200" s="52">
        <v>11.2021857923497</v>
      </c>
      <c r="BY200" s="52">
        <v>20.0631147540984</v>
      </c>
      <c r="BZ200" s="52">
        <v>13.3879781420765</v>
      </c>
      <c r="CA200" s="52">
        <v>24.977868852459</v>
      </c>
      <c r="CB200" s="52">
        <v>9.770114942528741</v>
      </c>
      <c r="CC200" s="52">
        <v>27.957183908046</v>
      </c>
      <c r="CD200" s="52">
        <v>29.0858725761773</v>
      </c>
      <c r="CE200" s="52">
        <v>21.2130193905817</v>
      </c>
      <c r="CF200" s="52">
        <v>6.83060109289617</v>
      </c>
      <c r="CG200" s="52">
        <v>33.6781420765027</v>
      </c>
      <c r="CH200" s="52">
        <v>9.32944606413994</v>
      </c>
      <c r="CI200" s="52">
        <v>32.8285714285714</v>
      </c>
      <c r="CJ200" s="52">
        <v>10.9289617486339</v>
      </c>
      <c r="CK200" s="52">
        <v>24.3704918032787</v>
      </c>
      <c r="CL200" s="52">
        <v>7.41758241758242</v>
      </c>
      <c r="CM200" s="52">
        <v>21.0285714285714</v>
      </c>
      <c r="CN200" s="52">
        <v>6.48967551622419</v>
      </c>
      <c r="CO200" s="52">
        <v>23.7530973451327</v>
      </c>
      <c r="CP200" s="52">
        <v>5.23415977961433</v>
      </c>
      <c r="CQ200" s="52">
        <v>33.8641873278237</v>
      </c>
      <c r="CR200" s="52">
        <v>5.55555555555556</v>
      </c>
      <c r="CS200" s="52">
        <v>18.6603703703704</v>
      </c>
      <c r="CT200" s="52">
        <v>9.83606557377049</v>
      </c>
      <c r="CU200" s="52">
        <v>20.4849726775956</v>
      </c>
      <c r="CV200" s="52">
        <v>8.163265306122449</v>
      </c>
      <c r="CW200" s="52">
        <v>23.7921282798834</v>
      </c>
      <c r="CX200" s="52">
        <v>11.2021857923497</v>
      </c>
      <c r="CY200" s="52">
        <v>24.0669398907104</v>
      </c>
      <c r="CZ200" s="52">
        <v>13.4615384615385</v>
      </c>
      <c r="DA200" s="52">
        <v>33.1541208791209</v>
      </c>
      <c r="DB200" s="52">
        <v>9.83606557377049</v>
      </c>
      <c r="DC200" s="52">
        <v>28.8642076502732</v>
      </c>
      <c r="DD200" s="52">
        <v>10.655737704918</v>
      </c>
      <c r="DE200" s="52">
        <v>23.1237704918033</v>
      </c>
      <c r="DF200" s="52">
        <v>13.3879781420765</v>
      </c>
      <c r="DG200" s="52">
        <v>27.7352459016393</v>
      </c>
      <c r="DH200" s="52">
        <v>9.366391184573001</v>
      </c>
      <c r="DI200" s="52">
        <v>22.6349862258953</v>
      </c>
      <c r="DJ200" s="52">
        <v>9.49720670391061</v>
      </c>
      <c r="DK200" s="52">
        <v>16.895251396648</v>
      </c>
      <c r="DL200" s="52">
        <v>9.917355371900831</v>
      </c>
      <c r="DM200" s="52">
        <v>24.3316804407713</v>
      </c>
      <c r="DN200" s="32"/>
      <c r="DO200" s="52">
        <f>SUM(SUM(B200,D200,F200,H200,J200,L200,N200,P200,R200,T200,V200,X200,Z200,AB200,AD200,AF200,AH200,AJ200,AL200,AN200,AP200,AR200,AT200,AV200,AX200,AZ200,BB200,BD200,BF200,BH200),BJ200,BL200,BN200,BP200,BR200,BT200,BV200,BX200,BZ200,CB200,CD200,CF200,CH200,CJ200,CL200,CN200,CP200,CR200,CT200,CV200,CX200,CZ200,DB200,DD200,DF200,DH200,DJ200,DL200)/58</f>
        <v>10.3793051642124</v>
      </c>
      <c r="DP200" s="52">
        <f>SUM(SUM(C200,E200,G200,I200,K200,M200,O200,Q200,S200,U200,W200,Y200,AA200,AC200,AE200,AG200,AI200,AK200,AM200,AO200,AQ200,AS200,AU200,AW200,AY200,BA200,BC200,BE200,BG200,BI200),BK200,BM200,BO200,BQ200,BS200,BU200,BW200,BY200,CA200,CC200,CE200,CG200,CI200,CK200,CM200,CO200,CQ200,CS200,CU200,CW200,CY200,DA200,DC200,DE200,DG200,DI200,DK200,DM200)/58</f>
        <v>25.6441546096968</v>
      </c>
      <c r="DQ200" s="69"/>
    </row>
    <row r="201" ht="20.35" customHeight="1">
      <c r="A201" s="71">
        <v>1981</v>
      </c>
      <c r="B201" s="65">
        <v>10.4395604395604</v>
      </c>
      <c r="C201" s="52">
        <v>21.9868131868132</v>
      </c>
      <c r="D201" s="52">
        <v>9.58904109589041</v>
      </c>
      <c r="E201" s="52">
        <v>19.6112328767123</v>
      </c>
      <c r="F201" s="52">
        <v>11.5068493150685</v>
      </c>
      <c r="G201" s="52">
        <v>29.2657534246575</v>
      </c>
      <c r="H201" s="52">
        <v>8.670520231213869</v>
      </c>
      <c r="I201" s="52">
        <v>19.8335260115607</v>
      </c>
      <c r="J201" s="52">
        <v>7.94520547945205</v>
      </c>
      <c r="K201" s="52">
        <v>31.8764383561644</v>
      </c>
      <c r="L201" s="52">
        <v>33.983286908078</v>
      </c>
      <c r="M201" s="52">
        <v>26.9348189415042</v>
      </c>
      <c r="N201" s="52">
        <v>11.3314447592068</v>
      </c>
      <c r="O201" s="52">
        <v>21.4263456090652</v>
      </c>
      <c r="P201" s="52">
        <v>7.12328767123288</v>
      </c>
      <c r="Q201" s="52">
        <v>32.3813698630137</v>
      </c>
      <c r="R201" s="52">
        <v>10.7734806629834</v>
      </c>
      <c r="S201" s="52">
        <v>27.0267955801105</v>
      </c>
      <c r="T201" s="52">
        <v>9.116022099447511</v>
      </c>
      <c r="U201" s="52">
        <v>32.7069060773481</v>
      </c>
      <c r="V201" s="52">
        <v>9.04109589041096</v>
      </c>
      <c r="W201" s="52">
        <v>29.0742465753425</v>
      </c>
      <c r="X201" s="52">
        <v>8.815426997245179</v>
      </c>
      <c r="Y201" s="52">
        <v>19.0143250688705</v>
      </c>
      <c r="Z201" s="52">
        <v>8.79120879120879</v>
      </c>
      <c r="AA201" s="52">
        <v>23.4832417582418</v>
      </c>
      <c r="AB201" s="52">
        <v>10.1369863013699</v>
      </c>
      <c r="AC201" s="52">
        <v>17.6347945205479</v>
      </c>
      <c r="AD201" s="52">
        <v>10.1369863013699</v>
      </c>
      <c r="AE201" s="52">
        <v>27.5235616438356</v>
      </c>
      <c r="AF201" s="52">
        <v>10.1369863013699</v>
      </c>
      <c r="AG201" s="52">
        <v>28.1202739726027</v>
      </c>
      <c r="AH201" s="52">
        <v>9.217877094972071</v>
      </c>
      <c r="AI201" s="52">
        <v>29.2837988826816</v>
      </c>
      <c r="AJ201" s="52">
        <v>8.767123287671231</v>
      </c>
      <c r="AK201" s="52">
        <v>25.3005479452055</v>
      </c>
      <c r="AL201" s="52">
        <v>7.3972602739726</v>
      </c>
      <c r="AM201" s="52">
        <v>32.1191780821918</v>
      </c>
      <c r="AN201" s="52">
        <v>9.366391184573001</v>
      </c>
      <c r="AO201" s="52">
        <v>23.1685950413223</v>
      </c>
      <c r="AP201" s="52">
        <v>12.6027397260274</v>
      </c>
      <c r="AQ201" s="52">
        <v>18.113698630137</v>
      </c>
      <c r="AR201" s="52">
        <v>12.3287671232877</v>
      </c>
      <c r="AS201" s="52">
        <v>20.9608219178082</v>
      </c>
      <c r="AT201" s="52">
        <v>9.863013698630141</v>
      </c>
      <c r="AU201" s="52">
        <v>17.9134246575342</v>
      </c>
      <c r="AV201" s="52">
        <v>9.641873278236909</v>
      </c>
      <c r="AW201" s="52">
        <v>27.7768595041322</v>
      </c>
      <c r="AX201" s="52">
        <v>4.93150684931507</v>
      </c>
      <c r="AY201" s="52">
        <v>31.7369863013699</v>
      </c>
      <c r="AZ201" s="52">
        <v>7.67123287671233</v>
      </c>
      <c r="BA201" s="52">
        <v>25.5676712328767</v>
      </c>
      <c r="BB201" s="52">
        <v>10.6849315068493</v>
      </c>
      <c r="BC201" s="52">
        <v>33.2994520547945</v>
      </c>
      <c r="BD201" s="52">
        <v>10.1369863013699</v>
      </c>
      <c r="BE201" s="52">
        <v>23.7827397260274</v>
      </c>
      <c r="BF201" s="52">
        <v>11.7808219178082</v>
      </c>
      <c r="BG201" s="52">
        <v>24.4975342465753</v>
      </c>
      <c r="BH201" s="52">
        <v>9.641873278236909</v>
      </c>
      <c r="BI201" s="52">
        <v>21.1005509641873</v>
      </c>
      <c r="BJ201" s="52">
        <v>8.51648351648352</v>
      </c>
      <c r="BK201" s="52">
        <v>23.0354395604396</v>
      </c>
      <c r="BL201" s="52">
        <v>12.0547945205479</v>
      </c>
      <c r="BM201" s="52">
        <v>17.898904109589</v>
      </c>
      <c r="BN201" s="52">
        <v>16.1473087818697</v>
      </c>
      <c r="BO201" s="52">
        <v>30.9498583569405</v>
      </c>
      <c r="BP201" s="52">
        <v>7.67123287671233</v>
      </c>
      <c r="BQ201" s="52">
        <v>16.4917808219178</v>
      </c>
      <c r="BR201" s="52">
        <v>9.863013698630141</v>
      </c>
      <c r="BS201" s="52">
        <v>26.1956164383562</v>
      </c>
      <c r="BT201" s="52">
        <v>9.322033898305079</v>
      </c>
      <c r="BU201" s="52">
        <v>35.0062146892655</v>
      </c>
      <c r="BV201" s="52">
        <v>8.635097493036209</v>
      </c>
      <c r="BW201" s="52">
        <v>28.6718662952646</v>
      </c>
      <c r="BX201" s="52">
        <v>12.0547945205479</v>
      </c>
      <c r="BY201" s="52">
        <v>20.1347945205479</v>
      </c>
      <c r="BZ201" s="52">
        <v>9.66850828729282</v>
      </c>
      <c r="CA201" s="52">
        <v>24.4947513812155</v>
      </c>
      <c r="CB201" s="52">
        <v>8.74524714828897</v>
      </c>
      <c r="CC201" s="52">
        <v>27.3950570342205</v>
      </c>
      <c r="CD201" s="52">
        <v>33.983286908078</v>
      </c>
      <c r="CE201" s="52">
        <v>20.4479108635097</v>
      </c>
      <c r="CF201" s="52">
        <v>10.9510086455331</v>
      </c>
      <c r="CG201" s="52">
        <v>33.2438040345821</v>
      </c>
      <c r="CH201" s="52">
        <v>10.4683195592287</v>
      </c>
      <c r="CI201" s="52">
        <v>32.3093663911846</v>
      </c>
      <c r="CJ201" s="52">
        <v>12.3287671232877</v>
      </c>
      <c r="CK201" s="52">
        <v>24.2824657534247</v>
      </c>
      <c r="CL201" s="52">
        <v>9.863013698630141</v>
      </c>
      <c r="CM201" s="52">
        <v>20.6953424657534</v>
      </c>
      <c r="CN201" s="52">
        <v>10.8635097493036</v>
      </c>
      <c r="CO201" s="52">
        <v>23.1103064066852</v>
      </c>
      <c r="CP201" s="52">
        <v>9.76331360946746</v>
      </c>
      <c r="CQ201" s="52">
        <v>32.5384615384615</v>
      </c>
      <c r="CR201" s="52">
        <v>12.1621621621622</v>
      </c>
      <c r="CS201" s="52">
        <v>18.5022522522523</v>
      </c>
      <c r="CT201" s="52">
        <v>7.14285714285714</v>
      </c>
      <c r="CU201" s="52">
        <v>19.832967032967</v>
      </c>
      <c r="CV201" s="52">
        <v>10.5882352941176</v>
      </c>
      <c r="CW201" s="52">
        <v>23.1835294117647</v>
      </c>
      <c r="CX201" s="52">
        <v>12.0547945205479</v>
      </c>
      <c r="CY201" s="52">
        <v>23.1553424657534</v>
      </c>
      <c r="CZ201" s="52">
        <v>10.0840336134454</v>
      </c>
      <c r="DA201" s="52">
        <v>31.9159663865546</v>
      </c>
      <c r="DB201" s="52">
        <v>12.4653739612188</v>
      </c>
      <c r="DC201" s="52">
        <v>27.3556786703601</v>
      </c>
      <c r="DD201" s="52">
        <v>9.065155807365439</v>
      </c>
      <c r="DE201" s="52">
        <v>22.2376770538244</v>
      </c>
      <c r="DF201" s="52">
        <v>9.61538461538462</v>
      </c>
      <c r="DG201" s="52">
        <v>26.421978021978</v>
      </c>
      <c r="DH201" s="52">
        <v>13.7142857142857</v>
      </c>
      <c r="DI201" s="52">
        <v>21.9997142857143</v>
      </c>
      <c r="DJ201" s="52">
        <v>10.5849582172702</v>
      </c>
      <c r="DK201" s="52">
        <v>16.9</v>
      </c>
      <c r="DL201" s="52">
        <v>8.21917808219178</v>
      </c>
      <c r="DM201" s="52">
        <v>23.9046575342466</v>
      </c>
      <c r="DN201" s="32"/>
      <c r="DO201" s="52">
        <f>SUM(SUM(B201,D201,F201,H201,J201,L201,N201,P201,R201,T201,V201,X201,Z201,AB201,AD201,AF201,AH201,AJ201,AL201,AN201,AP201,AR201,AT201,AV201,AX201,AZ201,BB201,BD201,BF201,BH201),BJ201,BL201,BN201,BP201,BR201,BT201,BV201,BX201,BZ201,CB201,CD201,CF201,CH201,CJ201,CL201,CN201,CP201,CR201,CT201,CV201,CX201,CZ201,DB201,DD201,DF201,DH201,DJ201,DL201)/58</f>
        <v>10.8304472553252</v>
      </c>
      <c r="DP201" s="52">
        <f>SUM(SUM(C201,E201,G201,I201,K201,M201,O201,Q201,S201,U201,W201,Y201,AA201,AC201,AE201,AG201,AI201,AK201,AM201,AO201,AQ201,AS201,AU201,AW201,AY201,BA201,BC201,BE201,BG201,BI201),BK201,BM201,BO201,BQ201,BS201,BU201,BW201,BY201,CA201,CC201,CE201,CG201,CI201,CK201,CM201,CO201,CQ201,CS201,CU201,CW201,CY201,DA201,DC201,DE201,DG201,DI201,DK201,DM201)/58</f>
        <v>25.0833449384484</v>
      </c>
      <c r="DQ201" s="69"/>
    </row>
    <row r="202" ht="20.35" customHeight="1">
      <c r="A202" s="71">
        <v>1982</v>
      </c>
      <c r="B202" s="65">
        <v>10.958904109589</v>
      </c>
      <c r="C202" s="52">
        <v>22.4912328767123</v>
      </c>
      <c r="D202" s="52">
        <v>10.4109589041096</v>
      </c>
      <c r="E202" s="52">
        <v>19.9271232876712</v>
      </c>
      <c r="F202" s="52">
        <v>7.94520547945205</v>
      </c>
      <c r="G202" s="52">
        <v>28.5561643835616</v>
      </c>
      <c r="H202" s="52">
        <v>11.864406779661</v>
      </c>
      <c r="I202" s="52">
        <v>21.509604519774</v>
      </c>
      <c r="J202" s="52">
        <v>10.803324099723</v>
      </c>
      <c r="K202" s="52">
        <v>32.1232686980609</v>
      </c>
      <c r="L202" s="52">
        <v>31.2328767123288</v>
      </c>
      <c r="M202" s="52">
        <v>28.0432876712329</v>
      </c>
      <c r="N202" s="52">
        <v>10.7734806629834</v>
      </c>
      <c r="O202" s="52">
        <v>21.5914364640884</v>
      </c>
      <c r="P202" s="52">
        <v>10.1369863013699</v>
      </c>
      <c r="Q202" s="52">
        <v>32.1512328767123</v>
      </c>
      <c r="R202" s="52">
        <v>9.97229916897507</v>
      </c>
      <c r="S202" s="52">
        <v>26.9182825484765</v>
      </c>
      <c r="T202" s="52">
        <v>8.30860534124629</v>
      </c>
      <c r="U202" s="52">
        <v>32.4700296735905</v>
      </c>
      <c r="V202" s="52">
        <v>9.641873278236909</v>
      </c>
      <c r="W202" s="52">
        <v>28.5592286501377</v>
      </c>
      <c r="X202" s="52">
        <v>11.5068493150685</v>
      </c>
      <c r="Y202" s="52">
        <v>19.6860273972603</v>
      </c>
      <c r="Z202" s="52">
        <v>7.67123287671233</v>
      </c>
      <c r="AA202" s="52">
        <v>23.2868493150685</v>
      </c>
      <c r="AB202" s="52">
        <v>9.31506849315068</v>
      </c>
      <c r="AC202" s="52">
        <v>17.3846575342466</v>
      </c>
      <c r="AD202" s="52">
        <v>12.8767123287671</v>
      </c>
      <c r="AE202" s="52">
        <v>27.8216438356164</v>
      </c>
      <c r="AF202" s="52">
        <v>13.972602739726</v>
      </c>
      <c r="AG202" s="52">
        <v>28.7986301369863</v>
      </c>
      <c r="AH202" s="52">
        <v>10.6849315068493</v>
      </c>
      <c r="AI202" s="52">
        <v>29.7972602739726</v>
      </c>
      <c r="AJ202" s="52">
        <v>9.58904109589041</v>
      </c>
      <c r="AK202" s="52">
        <v>26.353698630137</v>
      </c>
      <c r="AL202" s="52">
        <v>8.767123287671231</v>
      </c>
      <c r="AM202" s="52">
        <v>31.8619178082192</v>
      </c>
      <c r="AN202" s="52">
        <v>8.241758241758239</v>
      </c>
      <c r="AO202" s="52">
        <v>23.9656593406593</v>
      </c>
      <c r="AP202" s="52">
        <v>12.4653739612188</v>
      </c>
      <c r="AQ202" s="52">
        <v>18.0304709141274</v>
      </c>
      <c r="AR202" s="52">
        <v>12.6027397260274</v>
      </c>
      <c r="AS202" s="52">
        <v>21.6854794520548</v>
      </c>
      <c r="AT202" s="52">
        <v>12.4653739612188</v>
      </c>
      <c r="AU202" s="52">
        <v>18.0105263157895</v>
      </c>
      <c r="AV202" s="52">
        <v>8.53994490358127</v>
      </c>
      <c r="AW202" s="52">
        <v>28.0366391184573</v>
      </c>
      <c r="AX202" s="52">
        <v>6.57534246575342</v>
      </c>
      <c r="AY202" s="52">
        <v>31.9295890410959</v>
      </c>
      <c r="AZ202" s="52">
        <v>8.767123287671231</v>
      </c>
      <c r="BA202" s="52">
        <v>25.3994520547945</v>
      </c>
      <c r="BB202" s="52">
        <v>9.863013698630141</v>
      </c>
      <c r="BC202" s="52">
        <v>31.9635616438356</v>
      </c>
      <c r="BD202" s="52">
        <v>9.340659340659339</v>
      </c>
      <c r="BE202" s="52">
        <v>24.3821428571429</v>
      </c>
      <c r="BF202" s="52">
        <v>9.863013698630141</v>
      </c>
      <c r="BG202" s="52">
        <v>25.1761643835616</v>
      </c>
      <c r="BH202" s="52">
        <v>9.04109589041096</v>
      </c>
      <c r="BI202" s="52">
        <v>21.8013698630137</v>
      </c>
      <c r="BJ202" s="52">
        <v>18.1058495821727</v>
      </c>
      <c r="BK202" s="52">
        <v>23.7220055710306</v>
      </c>
      <c r="BL202" s="52">
        <v>12.0547945205479</v>
      </c>
      <c r="BM202" s="52">
        <v>17.9684931506849</v>
      </c>
      <c r="BN202" s="52">
        <v>10.1369863013699</v>
      </c>
      <c r="BO202" s="52">
        <v>31.7630136986301</v>
      </c>
      <c r="BP202" s="52">
        <v>10.4109589041096</v>
      </c>
      <c r="BQ202" s="52">
        <v>16.1331506849315</v>
      </c>
      <c r="BR202" s="52">
        <v>7.69230769230769</v>
      </c>
      <c r="BS202" s="52">
        <v>25.7565934065934</v>
      </c>
      <c r="BT202" s="52">
        <v>9.859154929577461</v>
      </c>
      <c r="BU202" s="52">
        <v>34.3447887323944</v>
      </c>
      <c r="BV202" s="52">
        <v>10.7344632768362</v>
      </c>
      <c r="BW202" s="52">
        <v>29.2042372881356</v>
      </c>
      <c r="BX202" s="52">
        <v>15.0684931506849</v>
      </c>
      <c r="BY202" s="52">
        <v>20.1739726027397</v>
      </c>
      <c r="BZ202" s="52">
        <v>10.1369863013699</v>
      </c>
      <c r="CA202" s="52">
        <v>25.3295890410959</v>
      </c>
      <c r="CB202" s="52">
        <v>7.03125</v>
      </c>
      <c r="CC202" s="52">
        <v>27.505078125</v>
      </c>
      <c r="CD202" s="52">
        <v>27.2727272727273</v>
      </c>
      <c r="CE202" s="52">
        <v>20.5046831955923</v>
      </c>
      <c r="CF202" s="52">
        <v>7.64872521246459</v>
      </c>
      <c r="CG202" s="52">
        <v>33.0793201133144</v>
      </c>
      <c r="CH202" s="52">
        <v>9.94475138121547</v>
      </c>
      <c r="CI202" s="52">
        <v>32.3441988950276</v>
      </c>
      <c r="CJ202" s="52">
        <v>9.31506849315068</v>
      </c>
      <c r="CK202" s="52">
        <v>24.7515068493151</v>
      </c>
      <c r="CL202" s="52">
        <v>8.767123287671231</v>
      </c>
      <c r="CM202" s="52">
        <v>20.847397260274</v>
      </c>
      <c r="CN202" s="52">
        <v>7.54189944134078</v>
      </c>
      <c r="CO202" s="52">
        <v>22.7396648044693</v>
      </c>
      <c r="CP202" s="52">
        <v>10.1796407185629</v>
      </c>
      <c r="CQ202" s="52">
        <v>32.814371257485</v>
      </c>
      <c r="CR202" s="52">
        <v>9.547738693467339</v>
      </c>
      <c r="CS202" s="52">
        <v>18.2743718592965</v>
      </c>
      <c r="CT202" s="52">
        <v>8.767123287671231</v>
      </c>
      <c r="CU202" s="52">
        <v>20.4194520547945</v>
      </c>
      <c r="CV202" s="52">
        <v>11.1455108359133</v>
      </c>
      <c r="CW202" s="52">
        <v>24.0148606811146</v>
      </c>
      <c r="CX202" s="52">
        <v>9.863013698630141</v>
      </c>
      <c r="CY202" s="52">
        <v>23.2041095890411</v>
      </c>
      <c r="CZ202" s="52">
        <v>7.98898071625344</v>
      </c>
      <c r="DA202" s="52">
        <v>31.1341597796143</v>
      </c>
      <c r="DB202" s="52">
        <v>13.972602739726</v>
      </c>
      <c r="DC202" s="52">
        <v>28.0753424657534</v>
      </c>
      <c r="DD202" s="52">
        <v>11.2328767123288</v>
      </c>
      <c r="DE202" s="52">
        <v>23.627397260274</v>
      </c>
      <c r="DF202" s="52">
        <v>12.1212121212121</v>
      </c>
      <c r="DG202" s="52">
        <v>27.1752066115702</v>
      </c>
      <c r="DH202" s="52">
        <v>8.815426997245179</v>
      </c>
      <c r="DI202" s="52">
        <v>22.9694214876033</v>
      </c>
      <c r="DJ202" s="52">
        <v>7.94520547945205</v>
      </c>
      <c r="DK202" s="52">
        <v>17.0421917808219</v>
      </c>
      <c r="DL202" s="52">
        <v>10.1648351648352</v>
      </c>
      <c r="DM202" s="52">
        <v>23.3425824175824</v>
      </c>
      <c r="DN202" s="32"/>
      <c r="DO202" s="52">
        <f>SUM(SUM(B202,D202,F202,H202,J202,L202,N202,P202,R202,T202,V202,X202,Z202,AB202,AD202,AF202,AH202,AJ202,AL202,AN202,AP202,AR202,AT202,AV202,AX202,AZ202,BB202,BD202,BF202,BH202),BJ202,BL202,BN202,BP202,BR202,BT202,BV202,BX202,BZ202,CB202,CD202,CF202,CH202,CJ202,CL202,CN202,CP202,CR202,CT202,CV202,CX202,CZ202,DB202,DD202,DF202,DH202,DJ202,DL202)/58</f>
        <v>10.8217866994813</v>
      </c>
      <c r="DP202" s="52">
        <f>SUM(SUM(C202,E202,G202,I202,K202,M202,O202,Q202,S202,U202,W202,Y202,AA202,AC202,AE202,AG202,AI202,AK202,AM202,AO202,AQ202,AS202,AU202,AW202,AY202,BA202,BC202,BE202,BG202,BI202),BK202,BM202,BO202,BQ202,BS202,BU202,BW202,BY202,CA202,CC202,CE202,CG202,CI202,CK202,CM202,CO202,CQ202,CS202,CU202,CW202,CY202,DA202,DC202,DE202,DG202,DI202,DK202,DM202)/58</f>
        <v>25.3098929694869</v>
      </c>
      <c r="DQ202" s="69"/>
    </row>
    <row r="203" ht="20.35" customHeight="1">
      <c r="A203" s="71">
        <v>1983</v>
      </c>
      <c r="B203" s="65">
        <v>12.3287671232877</v>
      </c>
      <c r="C203" s="52">
        <v>21.5380821917808</v>
      </c>
      <c r="D203" s="52">
        <v>8.767123287671231</v>
      </c>
      <c r="E203" s="52">
        <v>20.7339726027397</v>
      </c>
      <c r="F203" s="52">
        <v>9.863013698630141</v>
      </c>
      <c r="G203" s="52">
        <v>28.8257534246575</v>
      </c>
      <c r="H203" s="52">
        <v>11.2637362637363</v>
      </c>
      <c r="I203" s="52">
        <v>19.8637362637363</v>
      </c>
      <c r="J203" s="52">
        <v>9.941520467836259</v>
      </c>
      <c r="K203" s="52">
        <v>32.0292397660819</v>
      </c>
      <c r="L203" s="52">
        <v>33.4246575342466</v>
      </c>
      <c r="M203" s="52">
        <v>26.4424657534247</v>
      </c>
      <c r="N203" s="52">
        <v>6.3013698630137</v>
      </c>
      <c r="O203" s="52">
        <v>22.2704109589041</v>
      </c>
      <c r="P203" s="52">
        <v>8.611111111111111</v>
      </c>
      <c r="Q203" s="52">
        <v>31.9080555555556</v>
      </c>
      <c r="R203" s="52">
        <v>10.1369863013699</v>
      </c>
      <c r="S203" s="52">
        <v>26.8421917808219</v>
      </c>
      <c r="T203" s="52">
        <v>12.1037463976945</v>
      </c>
      <c r="U203" s="52">
        <v>33.0314121037464</v>
      </c>
      <c r="V203" s="52">
        <v>11.5068493150685</v>
      </c>
      <c r="W203" s="52">
        <v>29.3638356164384</v>
      </c>
      <c r="X203" s="52">
        <v>9.340659340659339</v>
      </c>
      <c r="Y203" s="52">
        <v>20.4274725274725</v>
      </c>
      <c r="Z203" s="52">
        <v>11.7808219178082</v>
      </c>
      <c r="AA203" s="52">
        <v>23.5386301369863</v>
      </c>
      <c r="AB203" s="52">
        <v>9.890109890109891</v>
      </c>
      <c r="AC203" s="52">
        <v>16.7285714285714</v>
      </c>
      <c r="AD203" s="52">
        <v>7.94520547945205</v>
      </c>
      <c r="AE203" s="52">
        <v>28.0076712328767</v>
      </c>
      <c r="AF203" s="52">
        <v>12.0547945205479</v>
      </c>
      <c r="AG203" s="52">
        <v>27.661095890411</v>
      </c>
      <c r="AH203" s="52">
        <v>9.41828254847645</v>
      </c>
      <c r="AI203" s="52">
        <v>29.7620498614958</v>
      </c>
      <c r="AJ203" s="52">
        <v>8.241758241758239</v>
      </c>
      <c r="AK203" s="52">
        <v>24.6087912087912</v>
      </c>
      <c r="AL203" s="52">
        <v>9.863013698630141</v>
      </c>
      <c r="AM203" s="52">
        <v>32.1323287671233</v>
      </c>
      <c r="AN203" s="52">
        <v>8.493150684931511</v>
      </c>
      <c r="AO203" s="52">
        <v>22.5032876712329</v>
      </c>
      <c r="AP203" s="52">
        <v>11.2328767123288</v>
      </c>
      <c r="AQ203" s="52">
        <v>17.6238356164384</v>
      </c>
      <c r="AR203" s="52">
        <v>10.1369863013699</v>
      </c>
      <c r="AS203" s="52">
        <v>22.0452054794521</v>
      </c>
      <c r="AT203" s="52">
        <v>8.493150684931511</v>
      </c>
      <c r="AU203" s="52">
        <v>17.8917808219178</v>
      </c>
      <c r="AV203" s="52">
        <v>10.6849315068493</v>
      </c>
      <c r="AW203" s="52">
        <v>27.6575342465753</v>
      </c>
      <c r="AX203" s="52">
        <v>9.41828254847645</v>
      </c>
      <c r="AY203" s="52">
        <v>32.2905817174515</v>
      </c>
      <c r="AZ203" s="52">
        <v>11.2328767123288</v>
      </c>
      <c r="BA203" s="52">
        <v>26.0802739726027</v>
      </c>
      <c r="BB203" s="52">
        <v>9.863013698630141</v>
      </c>
      <c r="BC203" s="52">
        <v>32.4476712328767</v>
      </c>
      <c r="BD203" s="52">
        <v>10.7142857142857</v>
      </c>
      <c r="BE203" s="52">
        <v>23.0156593406593</v>
      </c>
      <c r="BF203" s="52">
        <v>11.7808219178082</v>
      </c>
      <c r="BG203" s="52">
        <v>25.4816438356164</v>
      </c>
      <c r="BH203" s="52">
        <v>10.6849315068493</v>
      </c>
      <c r="BI203" s="52">
        <v>22.1142465753425</v>
      </c>
      <c r="BJ203" s="52">
        <v>17.7464788732394</v>
      </c>
      <c r="BK203" s="52">
        <v>22.3467605633803</v>
      </c>
      <c r="BL203" s="52">
        <v>5.47945205479452</v>
      </c>
      <c r="BM203" s="52">
        <v>17.2958904109589</v>
      </c>
      <c r="BN203" s="52">
        <v>9.863013698630141</v>
      </c>
      <c r="BO203" s="52">
        <v>30.9868493150685</v>
      </c>
      <c r="BP203" s="52">
        <v>8.493150684931511</v>
      </c>
      <c r="BQ203" s="52">
        <v>16.0720547945205</v>
      </c>
      <c r="BR203" s="52">
        <v>9.58904109589041</v>
      </c>
      <c r="BS203" s="52">
        <v>26.2498630136986</v>
      </c>
      <c r="BT203" s="52">
        <v>10.6741573033708</v>
      </c>
      <c r="BU203" s="52">
        <v>34.7494382022472</v>
      </c>
      <c r="BV203" s="52">
        <v>11.9850187265918</v>
      </c>
      <c r="BW203" s="52">
        <v>29.3295880149813</v>
      </c>
      <c r="BX203" s="52">
        <v>13.4246575342466</v>
      </c>
      <c r="BY203" s="52">
        <v>19.1391780821918</v>
      </c>
      <c r="BZ203" s="52">
        <v>10.958904109589</v>
      </c>
      <c r="CA203" s="52">
        <v>24.2747945205479</v>
      </c>
      <c r="CB203" s="52">
        <v>9.116809116809121</v>
      </c>
      <c r="CC203" s="52">
        <v>26.3663817663818</v>
      </c>
      <c r="CD203" s="52">
        <v>29.3956043956044</v>
      </c>
      <c r="CE203" s="52">
        <v>20.0412087912088</v>
      </c>
      <c r="CF203" s="52">
        <v>11.6991643454039</v>
      </c>
      <c r="CG203" s="52">
        <v>33.6066852367688</v>
      </c>
      <c r="CH203" s="52">
        <v>10.3351955307263</v>
      </c>
      <c r="CI203" s="52">
        <v>32.9405027932961</v>
      </c>
      <c r="CJ203" s="52">
        <v>14.2465753424658</v>
      </c>
      <c r="CK203" s="52">
        <v>25.4317808219178</v>
      </c>
      <c r="CL203" s="52">
        <v>10.6849315068493</v>
      </c>
      <c r="CM203" s="52">
        <v>20.4331506849315</v>
      </c>
      <c r="CN203" s="52">
        <v>8.938547486033521</v>
      </c>
      <c r="CO203" s="52">
        <v>22.8597765363128</v>
      </c>
      <c r="CP203" s="52">
        <v>9.77653631284916</v>
      </c>
      <c r="CQ203" s="52">
        <v>32.6675977653631</v>
      </c>
      <c r="CR203" s="52">
        <v>12.8113879003559</v>
      </c>
      <c r="CS203" s="52">
        <v>17.7380782918149</v>
      </c>
      <c r="CT203" s="52">
        <v>6.02739726027397</v>
      </c>
      <c r="CU203" s="52">
        <v>19.4717808219178</v>
      </c>
      <c r="CV203" s="52">
        <v>9.119496855345909</v>
      </c>
      <c r="CW203" s="52">
        <v>22.9635220125786</v>
      </c>
      <c r="CX203" s="52">
        <v>10.1369863013699</v>
      </c>
      <c r="CY203" s="52">
        <v>22.8443835616438</v>
      </c>
      <c r="CZ203" s="52">
        <v>10.1369863013699</v>
      </c>
      <c r="DA203" s="52">
        <v>31.8430136986301</v>
      </c>
      <c r="DB203" s="52">
        <v>8.767123287671231</v>
      </c>
      <c r="DC203" s="52">
        <v>27.426301369863</v>
      </c>
      <c r="DD203" s="52">
        <v>10.6849315068493</v>
      </c>
      <c r="DE203" s="52">
        <v>21.9030136986301</v>
      </c>
      <c r="DF203" s="52">
        <v>8.76132930513595</v>
      </c>
      <c r="DG203" s="52">
        <v>25.4356495468278</v>
      </c>
      <c r="DH203" s="52">
        <v>12.0879120879121</v>
      </c>
      <c r="DI203" s="52">
        <v>23.206043956044</v>
      </c>
      <c r="DJ203" s="52">
        <v>9.31506849315068</v>
      </c>
      <c r="DK203" s="52">
        <v>16.2621917808219</v>
      </c>
      <c r="DL203" s="52">
        <v>6.84931506849315</v>
      </c>
      <c r="DM203" s="52">
        <v>23.4430136986301</v>
      </c>
      <c r="DN203" s="32"/>
      <c r="DO203" s="52">
        <f>SUM(SUM(B203,D203,F203,H203,J203,L203,N203,P203,R203,T203,V203,X203,Z203,AB203,AD203,AF203,AH203,AJ203,AL203,AN203,AP203,AR203,AT203,AV203,AX203,AZ203,BB203,BD203,BF203,BH203),BJ203,BL203,BN203,BP203,BR203,BT203,BV203,BX203,BZ203,CB203,CD203,CF203,CH203,CJ203,CL203,CN203,CP203,CR203,CT203,CV203,CX203,CZ203,DB203,DD203,DF203,DH203,DJ203,DL203)/58</f>
        <v>10.9073104737216</v>
      </c>
      <c r="DP203" s="52">
        <f>SUM(SUM(C203,E203,G203,I203,K203,M203,O203,Q203,S203,U203,W203,Y203,AA203,AC203,AE203,AG203,AI203,AK203,AM203,AO203,AQ203,AS203,AU203,AW203,AY203,BA203,BC203,BE203,BG203,BI203),BK203,BM203,BO203,BQ203,BS203,BU203,BW203,BY203,CA203,CC203,CE203,CG203,CI203,CK203,CM203,CO203,CQ203,CS203,CU203,CW203,CY203,DA203,DC203,DE203,DG203,DI203,DK203,DM203)/58</f>
        <v>25.037861747120</v>
      </c>
      <c r="DQ203" s="69"/>
    </row>
    <row r="204" ht="20.35" customHeight="1">
      <c r="A204" s="71">
        <v>1984</v>
      </c>
      <c r="B204" s="65">
        <v>12.568306010929</v>
      </c>
      <c r="C204" s="52">
        <v>21.0357923497268</v>
      </c>
      <c r="D204" s="52">
        <v>7.37704918032787</v>
      </c>
      <c r="E204" s="52">
        <v>20.0196721311475</v>
      </c>
      <c r="F204" s="52">
        <v>7.92349726775956</v>
      </c>
      <c r="G204" s="52">
        <v>28.7265027322404</v>
      </c>
      <c r="H204" s="52">
        <v>9.83606557377049</v>
      </c>
      <c r="I204" s="52">
        <v>19.0327868852459</v>
      </c>
      <c r="J204" s="52">
        <v>8.31024930747922</v>
      </c>
      <c r="K204" s="52">
        <v>30.7193905817175</v>
      </c>
      <c r="L204" s="52">
        <v>24.8633879781421</v>
      </c>
      <c r="M204" s="52">
        <v>26.4387978142077</v>
      </c>
      <c r="N204" s="52">
        <v>7.10382513661202</v>
      </c>
      <c r="O204" s="52">
        <v>21.1879781420765</v>
      </c>
      <c r="P204" s="52">
        <v>7.10382513661202</v>
      </c>
      <c r="Q204" s="52">
        <v>32.0155737704918</v>
      </c>
      <c r="R204" s="52">
        <v>10.1092896174863</v>
      </c>
      <c r="S204" s="52">
        <v>26.6363387978142</v>
      </c>
      <c r="T204" s="52">
        <v>8.64197530864198</v>
      </c>
      <c r="U204" s="52">
        <v>32.4950617283951</v>
      </c>
      <c r="V204" s="52">
        <v>9.016393442622951</v>
      </c>
      <c r="W204" s="52">
        <v>29.1292349726776</v>
      </c>
      <c r="X204" s="52">
        <v>12.4293785310734</v>
      </c>
      <c r="Y204" s="52">
        <v>19.8429378531073</v>
      </c>
      <c r="Z204" s="52">
        <v>12.0218579234973</v>
      </c>
      <c r="AA204" s="52">
        <v>23.1366120218579</v>
      </c>
      <c r="AB204" s="52">
        <v>9.016393442622951</v>
      </c>
      <c r="AC204" s="52">
        <v>16.5885245901639</v>
      </c>
      <c r="AD204" s="52">
        <v>9.016393442622951</v>
      </c>
      <c r="AE204" s="52">
        <v>27.6639344262295</v>
      </c>
      <c r="AF204" s="52">
        <v>8.46994535519126</v>
      </c>
      <c r="AG204" s="52">
        <v>27.6693989071038</v>
      </c>
      <c r="AH204" s="52">
        <v>8.01104972375691</v>
      </c>
      <c r="AI204" s="52">
        <v>29.3436464088398</v>
      </c>
      <c r="AJ204" s="52">
        <v>9.562841530054641</v>
      </c>
      <c r="AK204" s="52">
        <v>24.1666666666667</v>
      </c>
      <c r="AL204" s="52">
        <v>6.28415300546448</v>
      </c>
      <c r="AM204" s="52">
        <v>31.7448087431694</v>
      </c>
      <c r="AN204" s="52">
        <v>8.767123287671231</v>
      </c>
      <c r="AO204" s="52">
        <v>22.3827397260274</v>
      </c>
      <c r="AP204" s="52">
        <v>13.4078212290503</v>
      </c>
      <c r="AQ204" s="52">
        <v>17.5659217877095</v>
      </c>
      <c r="AR204" s="52">
        <v>11.4754098360656</v>
      </c>
      <c r="AS204" s="52">
        <v>20.9937158469945</v>
      </c>
      <c r="AT204" s="52">
        <v>8.46994535519126</v>
      </c>
      <c r="AU204" s="52">
        <v>17.4633879781421</v>
      </c>
      <c r="AV204" s="52">
        <v>9.66850828729282</v>
      </c>
      <c r="AW204" s="52">
        <v>27.2348066298343</v>
      </c>
      <c r="AX204" s="52">
        <v>6.31868131868132</v>
      </c>
      <c r="AY204" s="52">
        <v>32.2351648351648</v>
      </c>
      <c r="AZ204" s="52">
        <v>9.562841530054641</v>
      </c>
      <c r="BA204" s="52">
        <v>25.183606557377</v>
      </c>
      <c r="BB204" s="52">
        <v>10.5555555555556</v>
      </c>
      <c r="BC204" s="52">
        <v>32.4925</v>
      </c>
      <c r="BD204" s="52">
        <v>11.8131868131868</v>
      </c>
      <c r="BE204" s="52">
        <v>22.6510989010989</v>
      </c>
      <c r="BF204" s="52">
        <v>11.2021857923497</v>
      </c>
      <c r="BG204" s="52">
        <v>24.1860655737705</v>
      </c>
      <c r="BH204" s="52">
        <v>12.2950819672131</v>
      </c>
      <c r="BI204" s="52">
        <v>21.3</v>
      </c>
      <c r="BJ204" s="52">
        <v>14.6408839779006</v>
      </c>
      <c r="BK204" s="52">
        <v>22.2737569060773</v>
      </c>
      <c r="BL204" s="52">
        <v>8.132530120481929</v>
      </c>
      <c r="BM204" s="52">
        <v>16.7512048192771</v>
      </c>
      <c r="BN204" s="52">
        <v>9.890109890109891</v>
      </c>
      <c r="BO204" s="52">
        <v>30.4711538461538</v>
      </c>
      <c r="BP204" s="52">
        <v>9.83606557377049</v>
      </c>
      <c r="BQ204" s="52">
        <v>16.0986338797814</v>
      </c>
      <c r="BR204" s="52">
        <v>9.2896174863388</v>
      </c>
      <c r="BS204" s="52">
        <v>26.1027322404372</v>
      </c>
      <c r="BT204" s="52">
        <v>6.60660660660661</v>
      </c>
      <c r="BU204" s="52">
        <v>35.5687687687688</v>
      </c>
      <c r="BV204" s="52">
        <v>12.4309392265193</v>
      </c>
      <c r="BW204" s="52">
        <v>27.2955801104972</v>
      </c>
      <c r="BX204" s="52">
        <v>11.2021857923497</v>
      </c>
      <c r="BY204" s="52">
        <v>19.168306010929</v>
      </c>
      <c r="BZ204" s="52">
        <v>8.196721311475409</v>
      </c>
      <c r="CA204" s="52">
        <v>23.7333333333333</v>
      </c>
      <c r="CB204" s="52">
        <v>9.384164222873901</v>
      </c>
      <c r="CC204" s="52">
        <v>25.9137829912023</v>
      </c>
      <c r="CD204" s="52">
        <v>28.4153005464481</v>
      </c>
      <c r="CE204" s="52">
        <v>19.6781420765027</v>
      </c>
      <c r="CF204" s="52">
        <v>8.51648351648352</v>
      </c>
      <c r="CG204" s="52">
        <v>32.9041208791209</v>
      </c>
      <c r="CH204" s="52">
        <v>10.3825136612022</v>
      </c>
      <c r="CI204" s="52">
        <v>32.629781420765</v>
      </c>
      <c r="CJ204" s="52">
        <v>9.562841530054641</v>
      </c>
      <c r="CK204" s="52">
        <v>24.3390710382514</v>
      </c>
      <c r="CL204" s="52">
        <v>10.9289617486339</v>
      </c>
      <c r="CM204" s="52">
        <v>20.2478142076503</v>
      </c>
      <c r="CN204" s="52">
        <v>7.65027322404372</v>
      </c>
      <c r="CO204" s="52">
        <v>22.7543715846995</v>
      </c>
      <c r="CP204" s="52">
        <v>6.53409090909091</v>
      </c>
      <c r="CQ204" s="52">
        <v>31.9133522727273</v>
      </c>
      <c r="CR204" s="52">
        <v>10.2209944751381</v>
      </c>
      <c r="CS204" s="52">
        <v>17.9524861878453</v>
      </c>
      <c r="CT204" s="52">
        <v>6.55737704918033</v>
      </c>
      <c r="CU204" s="52">
        <v>19.0248633879781</v>
      </c>
      <c r="CV204" s="52">
        <v>9.03426791277259</v>
      </c>
      <c r="CW204" s="52">
        <v>22.5984423676012</v>
      </c>
      <c r="CX204" s="52">
        <v>11.7486338797814</v>
      </c>
      <c r="CY204" s="52">
        <v>22.6644808743169</v>
      </c>
      <c r="CZ204" s="52">
        <v>9.83606557377049</v>
      </c>
      <c r="DA204" s="52">
        <v>31.0754098360656</v>
      </c>
      <c r="DB204" s="52">
        <v>12.2950819672131</v>
      </c>
      <c r="DC204" s="52">
        <v>26.2756830601093</v>
      </c>
      <c r="DD204" s="52">
        <v>9.016393442622951</v>
      </c>
      <c r="DE204" s="52">
        <v>21.5792349726776</v>
      </c>
      <c r="DF204" s="52">
        <v>11.0429447852761</v>
      </c>
      <c r="DG204" s="52">
        <v>25.4199386503067</v>
      </c>
      <c r="DH204" s="52">
        <v>9.2896174863388</v>
      </c>
      <c r="DI204" s="52">
        <v>22.0510928961749</v>
      </c>
      <c r="DJ204" s="52">
        <v>8.46994535519126</v>
      </c>
      <c r="DK204" s="52">
        <v>16.1571038251366</v>
      </c>
      <c r="DL204" s="52">
        <v>8.46994535519126</v>
      </c>
      <c r="DM204" s="52">
        <v>23.2008196721311</v>
      </c>
      <c r="DN204" s="32"/>
      <c r="DO204" s="52">
        <f>SUM(SUM(B204,D204,F204,H204,J204,L204,N204,P204,R204,T204,V204,X204,Z204,AB204,AD204,AF204,AH204,AJ204,AL204,AN204,AP204,AR204,AT204,AV204,AX204,AZ204,BB204,BD204,BF204,BH204),BJ204,BL204,BN204,BP204,BR204,BT204,BV204,BX204,BZ204,CB204,CD204,CF204,CH204,CJ204,CL204,CN204,CP204,CR204,CT204,CV204,CX204,CZ204,DB204,DD204,DF204,DH204,DJ204,DL204)/58</f>
        <v>10.1514443881697</v>
      </c>
      <c r="DP204" s="52">
        <f>SUM(SUM(C204,E204,G204,I204,K204,M204,O204,Q204,S204,U204,W204,Y204,AA204,AC204,AE204,AG204,AI204,AK204,AM204,AO204,AQ204,AS204,AU204,AW204,AY204,BA204,BC204,BE204,BG204,BI204),BK204,BM204,BO204,BQ204,BS204,BU204,BW204,BY204,CA204,CC204,CE204,CG204,CI204,CK204,CM204,CO204,CQ204,CS204,CU204,CW204,CY204,DA204,DC204,DE204,DG204,DI204,DK204,DM204)/58</f>
        <v>24.6056229219917</v>
      </c>
      <c r="DQ204" s="69"/>
    </row>
    <row r="205" ht="20.35" customHeight="1">
      <c r="A205" s="71">
        <v>1985</v>
      </c>
      <c r="B205" s="65">
        <v>7.12328767123288</v>
      </c>
      <c r="C205" s="52">
        <v>21.3383561643836</v>
      </c>
      <c r="D205" s="52">
        <v>6.72268907563025</v>
      </c>
      <c r="E205" s="52">
        <v>19.721568627451</v>
      </c>
      <c r="F205" s="52">
        <v>9.31506849315068</v>
      </c>
      <c r="G205" s="52">
        <v>29.6430136986301</v>
      </c>
      <c r="H205" s="52">
        <v>10.958904109589</v>
      </c>
      <c r="I205" s="52">
        <v>19.8175342465753</v>
      </c>
      <c r="J205" s="52">
        <v>14.2465753424658</v>
      </c>
      <c r="K205" s="52">
        <v>31.7331506849315</v>
      </c>
      <c r="L205" s="52">
        <v>18.956043956044</v>
      </c>
      <c r="M205" s="52">
        <v>27.2804945054945</v>
      </c>
      <c r="N205" s="52">
        <v>5.47945205479452</v>
      </c>
      <c r="O205" s="52">
        <v>21.8147945205479</v>
      </c>
      <c r="P205" s="52">
        <v>10.1369863013699</v>
      </c>
      <c r="Q205" s="52">
        <v>31.8643835616438</v>
      </c>
      <c r="R205" s="52">
        <v>10.1123595505618</v>
      </c>
      <c r="S205" s="52">
        <v>26.8036516853933</v>
      </c>
      <c r="T205" s="52">
        <v>9.641873278236909</v>
      </c>
      <c r="U205" s="52">
        <v>32.8603305785124</v>
      </c>
      <c r="V205" s="52">
        <v>12.1212121212121</v>
      </c>
      <c r="W205" s="52">
        <v>29.0617079889807</v>
      </c>
      <c r="X205" s="52">
        <v>10.7344632768362</v>
      </c>
      <c r="Y205" s="52">
        <v>19.7511299435028</v>
      </c>
      <c r="Z205" s="52">
        <v>9.58904109589041</v>
      </c>
      <c r="AA205" s="52">
        <v>23.1893150684932</v>
      </c>
      <c r="AB205" s="52">
        <v>8.51648351648352</v>
      </c>
      <c r="AC205" s="52">
        <v>16.6348901098901</v>
      </c>
      <c r="AD205" s="52">
        <v>10.4683195592287</v>
      </c>
      <c r="AE205" s="52">
        <v>27.7823691460055</v>
      </c>
      <c r="AF205" s="52">
        <v>12.0879120879121</v>
      </c>
      <c r="AG205" s="52">
        <v>28.4098901098901</v>
      </c>
      <c r="AH205" s="52">
        <v>10</v>
      </c>
      <c r="AI205" s="52">
        <v>29.5925</v>
      </c>
      <c r="AJ205" s="52">
        <v>7.67123287671233</v>
      </c>
      <c r="AK205" s="52">
        <v>25.1035616438356</v>
      </c>
      <c r="AL205" s="52">
        <v>7.67123287671233</v>
      </c>
      <c r="AM205" s="52">
        <v>32.2032876712329</v>
      </c>
      <c r="AN205" s="52">
        <v>4.94505494505495</v>
      </c>
      <c r="AO205" s="52">
        <v>22.7241758241758</v>
      </c>
      <c r="AP205" s="52">
        <v>8.21917808219178</v>
      </c>
      <c r="AQ205" s="52">
        <v>17.0441095890411</v>
      </c>
      <c r="AR205" s="52">
        <v>9.58904109589041</v>
      </c>
      <c r="AS205" s="52">
        <v>21.8654794520548</v>
      </c>
      <c r="AT205" s="52">
        <v>10.1369863013699</v>
      </c>
      <c r="AU205" s="52">
        <v>17.7150684931507</v>
      </c>
      <c r="AV205" s="52">
        <v>8.493150684931511</v>
      </c>
      <c r="AW205" s="52">
        <v>27.9216438356164</v>
      </c>
      <c r="AX205" s="52">
        <v>7.94520547945205</v>
      </c>
      <c r="AY205" s="52">
        <v>32.7545205479452</v>
      </c>
      <c r="AZ205" s="52">
        <v>9.31506849315068</v>
      </c>
      <c r="BA205" s="52">
        <v>25.6945205479452</v>
      </c>
      <c r="BB205" s="52">
        <v>9.26966292134831</v>
      </c>
      <c r="BC205" s="52">
        <v>33.6766853932584</v>
      </c>
      <c r="BD205" s="52">
        <v>8.31024930747922</v>
      </c>
      <c r="BE205" s="52">
        <v>23.3772853185596</v>
      </c>
      <c r="BF205" s="52">
        <v>9.31506849315068</v>
      </c>
      <c r="BG205" s="52">
        <v>25.2331506849315</v>
      </c>
      <c r="BH205" s="52">
        <v>12.6027397260274</v>
      </c>
      <c r="BI205" s="52">
        <v>22.2328767123288</v>
      </c>
      <c r="BJ205" s="52">
        <v>11.6343490304709</v>
      </c>
      <c r="BK205" s="52">
        <v>22.6709141274238</v>
      </c>
      <c r="BL205" s="52">
        <v>4.71698113207547</v>
      </c>
      <c r="BM205" s="52">
        <v>17.2693396226415</v>
      </c>
      <c r="BN205" s="52">
        <v>8.767123287671231</v>
      </c>
      <c r="BO205" s="52">
        <v>31.1460273972603</v>
      </c>
      <c r="BP205" s="52">
        <v>9.863013698630141</v>
      </c>
      <c r="BQ205" s="52">
        <v>16.3849315068493</v>
      </c>
      <c r="BR205" s="52">
        <v>9.39226519337017</v>
      </c>
      <c r="BS205" s="52">
        <v>25.9842541436464</v>
      </c>
      <c r="BT205" s="52">
        <v>9.72222222222222</v>
      </c>
      <c r="BU205" s="52">
        <v>35.4794444444444</v>
      </c>
      <c r="BV205" s="52">
        <v>8.53994490358127</v>
      </c>
      <c r="BW205" s="52">
        <v>27.5997245179063</v>
      </c>
      <c r="BX205" s="52">
        <v>12.6027397260274</v>
      </c>
      <c r="BY205" s="52">
        <v>19.4838356164384</v>
      </c>
      <c r="BZ205" s="52">
        <v>10.4109589041096</v>
      </c>
      <c r="CA205" s="52">
        <v>24.4208219178082</v>
      </c>
      <c r="CB205" s="52">
        <v>7.2463768115942</v>
      </c>
      <c r="CC205" s="52">
        <v>26.8869565217391</v>
      </c>
      <c r="CD205" s="52">
        <v>22.4657534246575</v>
      </c>
      <c r="CE205" s="52">
        <v>20.0419178082192</v>
      </c>
      <c r="CF205" s="52">
        <v>8.07799442896936</v>
      </c>
      <c r="CG205" s="52">
        <v>33.1674094707521</v>
      </c>
      <c r="CH205" s="52">
        <v>10.8024691358025</v>
      </c>
      <c r="CI205" s="52">
        <v>32.7719135802469</v>
      </c>
      <c r="CJ205" s="52">
        <v>12.0547945205479</v>
      </c>
      <c r="CK205" s="52">
        <v>25.0602739726027</v>
      </c>
      <c r="CL205" s="52">
        <v>9.97229916897507</v>
      </c>
      <c r="CM205" s="52">
        <v>20.2019390581717</v>
      </c>
      <c r="CN205" s="52">
        <v>7.94520547945205</v>
      </c>
      <c r="CO205" s="52">
        <v>22.9504109589041</v>
      </c>
      <c r="CP205" s="52">
        <v>9.348441926345609</v>
      </c>
      <c r="CQ205" s="52">
        <v>32.8325779036827</v>
      </c>
      <c r="CR205" s="52">
        <v>10.4519774011299</v>
      </c>
      <c r="CS205" s="52">
        <v>18.2381355932203</v>
      </c>
      <c r="CT205" s="52">
        <v>8.055555555555561</v>
      </c>
      <c r="CU205" s="52">
        <v>19.3880555555556</v>
      </c>
      <c r="CV205" s="52">
        <v>9.74025974025974</v>
      </c>
      <c r="CW205" s="52">
        <v>22.8487012987013</v>
      </c>
      <c r="CX205" s="52">
        <v>11.7808219178082</v>
      </c>
      <c r="CY205" s="52">
        <v>22.7260273972603</v>
      </c>
      <c r="CZ205" s="52">
        <v>12.3287671232877</v>
      </c>
      <c r="DA205" s="52">
        <v>32.2758904109589</v>
      </c>
      <c r="DB205" s="52">
        <v>13.4246575342466</v>
      </c>
      <c r="DC205" s="52">
        <v>27.0945205479452</v>
      </c>
      <c r="DD205" s="52">
        <v>6.84931506849315</v>
      </c>
      <c r="DE205" s="52">
        <v>21.8887671232877</v>
      </c>
      <c r="DF205" s="52">
        <v>9.14454277286136</v>
      </c>
      <c r="DG205" s="52">
        <v>26.4846607669617</v>
      </c>
      <c r="DH205" s="52">
        <v>9.31506849315068</v>
      </c>
      <c r="DI205" s="52">
        <v>23.2712328767123</v>
      </c>
      <c r="DJ205" s="52">
        <v>13.1506849315068</v>
      </c>
      <c r="DK205" s="52">
        <v>16.278904109589</v>
      </c>
      <c r="DL205" s="52">
        <v>9.04109589041096</v>
      </c>
      <c r="DM205" s="52">
        <v>23.3331506849315</v>
      </c>
      <c r="DN205" s="32"/>
      <c r="DO205" s="52">
        <f>SUM(SUM(B205,D205,F205,H205,J205,L205,N205,P205,R205,T205,V205,X205,Z205,AB205,AD205,AF205,AH205,AJ205,AL205,AN205,AP205,AR205,AT205,AV205,AX205,AZ205,BB205,BD205,BF205,BH205),BJ205,BL205,BN205,BP205,BR205,BT205,BV205,BX205,BZ205,CB205,CD205,CF205,CH205,CJ205,CL205,CN205,CP205,CR205,CT205,CV205,CX205,CZ205,DB205,DD205,DF205,DH205,DJ205,DL205)/58</f>
        <v>9.940348658574541</v>
      </c>
      <c r="DP205" s="52">
        <f>SUM(SUM(C205,E205,G205,I205,K205,M205,O205,Q205,S205,U205,W205,Y205,AA205,AC205,AE205,AG205,AI205,AK205,AM205,AO205,AQ205,AS205,AU205,AW205,AY205,BA205,BC205,BE205,BG205,BI205),BK205,BM205,BO205,BQ205,BS205,BU205,BW205,BY205,CA205,CC205,CE205,CG205,CI205,CK205,CM205,CO205,CQ205,CS205,CU205,CW205,CY205,DA205,DC205,DE205,DG205,DI205,DK205,DM205)/58</f>
        <v>25.0521756084183</v>
      </c>
      <c r="DQ205" s="69"/>
    </row>
    <row r="206" ht="20.35" customHeight="1">
      <c r="A206" s="71">
        <v>1986</v>
      </c>
      <c r="B206" s="65">
        <v>11.5068493150685</v>
      </c>
      <c r="C206" s="52">
        <v>21.0065753424658</v>
      </c>
      <c r="D206" s="52">
        <v>9.39226519337017</v>
      </c>
      <c r="E206" s="52">
        <v>19.0627071823204</v>
      </c>
      <c r="F206" s="52">
        <v>9.863013698630141</v>
      </c>
      <c r="G206" s="52">
        <v>28.9972602739726</v>
      </c>
      <c r="H206" s="52">
        <v>7.71349862258953</v>
      </c>
      <c r="I206" s="52">
        <v>19.7917355371901</v>
      </c>
      <c r="J206" s="52">
        <v>10.1928374655647</v>
      </c>
      <c r="K206" s="52">
        <v>32.1820936639118</v>
      </c>
      <c r="L206" s="52">
        <v>25.2747252747253</v>
      </c>
      <c r="M206" s="52">
        <v>27.2747252747253</v>
      </c>
      <c r="N206" s="52">
        <v>9.26966292134831</v>
      </c>
      <c r="O206" s="52">
        <v>20.9016853932584</v>
      </c>
      <c r="P206" s="52">
        <v>6.3013698630137</v>
      </c>
      <c r="Q206" s="52">
        <v>31.3375342465753</v>
      </c>
      <c r="R206" s="52">
        <v>6.57534246575342</v>
      </c>
      <c r="S206" s="52">
        <v>26.9997260273973</v>
      </c>
      <c r="T206" s="52">
        <v>9.88700564971751</v>
      </c>
      <c r="U206" s="52">
        <v>33.4214689265537</v>
      </c>
      <c r="V206" s="52">
        <v>9.641873278236909</v>
      </c>
      <c r="W206" s="52">
        <v>29.6517906336088</v>
      </c>
      <c r="X206" s="52">
        <v>8.21917808219178</v>
      </c>
      <c r="Y206" s="52">
        <v>18.9876712328767</v>
      </c>
      <c r="Z206" s="52">
        <v>10.4109589041096</v>
      </c>
      <c r="AA206" s="52">
        <v>23.4745205479452</v>
      </c>
      <c r="AB206" s="52">
        <v>7.94520547945205</v>
      </c>
      <c r="AC206" s="52">
        <v>16.3142465753425</v>
      </c>
      <c r="AD206" s="52">
        <v>11.5068493150685</v>
      </c>
      <c r="AE206" s="52">
        <v>27.2531506849315</v>
      </c>
      <c r="AF206" s="52">
        <v>11.7808219178082</v>
      </c>
      <c r="AG206" s="52">
        <v>28.413698630137</v>
      </c>
      <c r="AH206" s="52">
        <v>6.62983425414365</v>
      </c>
      <c r="AI206" s="52">
        <v>30.0475138121547</v>
      </c>
      <c r="AJ206" s="52">
        <v>10.6849315068493</v>
      </c>
      <c r="AK206" s="52">
        <v>25.301095890411</v>
      </c>
      <c r="AL206" s="52">
        <v>9.58904109589041</v>
      </c>
      <c r="AM206" s="52">
        <v>32.2304109589041</v>
      </c>
      <c r="AN206" s="52">
        <v>4.93150684931507</v>
      </c>
      <c r="AO206" s="52">
        <v>22.1586301369863</v>
      </c>
      <c r="AP206" s="52">
        <v>8.28729281767956</v>
      </c>
      <c r="AQ206" s="52">
        <v>17.167679558011</v>
      </c>
      <c r="AR206" s="52">
        <v>9.863013698630141</v>
      </c>
      <c r="AS206" s="52">
        <v>20.7635616438356</v>
      </c>
      <c r="AT206" s="52">
        <v>8.21917808219178</v>
      </c>
      <c r="AU206" s="52">
        <v>17.8413698630137</v>
      </c>
      <c r="AV206" s="52">
        <v>10.1928374655647</v>
      </c>
      <c r="AW206" s="52">
        <v>28.1121212121212</v>
      </c>
      <c r="AX206" s="52">
        <v>6.74157303370787</v>
      </c>
      <c r="AY206" s="52">
        <v>33.2115168539326</v>
      </c>
      <c r="AZ206" s="52">
        <v>9.863013698630141</v>
      </c>
      <c r="BA206" s="52">
        <v>24.4731506849315</v>
      </c>
      <c r="BB206" s="52">
        <v>10.4109589041096</v>
      </c>
      <c r="BC206" s="52">
        <v>33.5690410958904</v>
      </c>
      <c r="BD206" s="52">
        <v>6.86813186813187</v>
      </c>
      <c r="BE206" s="52">
        <v>23.7848901098901</v>
      </c>
      <c r="BF206" s="52">
        <v>9.31506849315068</v>
      </c>
      <c r="BG206" s="52">
        <v>24.0405479452055</v>
      </c>
      <c r="BH206" s="52">
        <v>10.1369863013699</v>
      </c>
      <c r="BI206" s="52">
        <v>21.1720547945205</v>
      </c>
      <c r="BJ206" s="52">
        <v>11.0497237569061</v>
      </c>
      <c r="BK206" s="52">
        <v>21.7839779005525</v>
      </c>
      <c r="BL206" s="52">
        <v>9.116022099447511</v>
      </c>
      <c r="BM206" s="52">
        <v>16.6825966850829</v>
      </c>
      <c r="BN206" s="52">
        <v>10.6849315068493</v>
      </c>
      <c r="BO206" s="52">
        <v>31.7120547945205</v>
      </c>
      <c r="BP206" s="52">
        <v>10.1369863013699</v>
      </c>
      <c r="BQ206" s="52">
        <v>15.8690410958904</v>
      </c>
      <c r="BR206" s="52">
        <v>10.7438016528926</v>
      </c>
      <c r="BS206" s="52">
        <v>26.4115702479339</v>
      </c>
      <c r="BT206" s="52">
        <v>9.52380952380952</v>
      </c>
      <c r="BU206" s="52">
        <v>34.833893557423</v>
      </c>
      <c r="BV206" s="52">
        <v>10.8635097493036</v>
      </c>
      <c r="BW206" s="52">
        <v>27.5807799442897</v>
      </c>
      <c r="BX206" s="52">
        <v>10.1369863013699</v>
      </c>
      <c r="BY206" s="52">
        <v>18.8276712328767</v>
      </c>
      <c r="BZ206" s="52">
        <v>12.8767123287671</v>
      </c>
      <c r="CA206" s="52">
        <v>23.5909589041096</v>
      </c>
      <c r="CB206" s="52">
        <v>13.0193905817175</v>
      </c>
      <c r="CC206" s="52">
        <v>27.5753462603878</v>
      </c>
      <c r="CD206" s="52">
        <v>23.5616438356164</v>
      </c>
      <c r="CE206" s="52">
        <v>19.9712328767123</v>
      </c>
      <c r="CF206" s="52">
        <v>8.123249299719889</v>
      </c>
      <c r="CG206" s="52">
        <v>33.9711484593838</v>
      </c>
      <c r="CH206" s="52">
        <v>13.6094674556213</v>
      </c>
      <c r="CI206" s="52">
        <v>33.0633136094675</v>
      </c>
      <c r="CJ206" s="52">
        <v>7.67123287671233</v>
      </c>
      <c r="CK206" s="52">
        <v>23.7756164383562</v>
      </c>
      <c r="CL206" s="52">
        <v>8.21917808219178</v>
      </c>
      <c r="CM206" s="52">
        <v>19.7564383561644</v>
      </c>
      <c r="CN206" s="52">
        <v>6.84931506849315</v>
      </c>
      <c r="CO206" s="52">
        <v>23.0268493150685</v>
      </c>
      <c r="CP206" s="52">
        <v>8.033240997229919</v>
      </c>
      <c r="CQ206" s="52">
        <v>33.5853185595568</v>
      </c>
      <c r="CR206" s="52">
        <v>12.1883656509695</v>
      </c>
      <c r="CS206" s="52">
        <v>17.8268698060942</v>
      </c>
      <c r="CT206" s="52">
        <v>8.53994490358127</v>
      </c>
      <c r="CU206" s="52">
        <v>18.9380165289256</v>
      </c>
      <c r="CV206" s="52">
        <v>10.7954545454545</v>
      </c>
      <c r="CW206" s="52">
        <v>22.4306818181818</v>
      </c>
      <c r="CX206" s="52">
        <v>10.1369863013699</v>
      </c>
      <c r="CY206" s="52">
        <v>22.8632876712329</v>
      </c>
      <c r="CZ206" s="52">
        <v>9.863013698630141</v>
      </c>
      <c r="DA206" s="52">
        <v>32.6854794520548</v>
      </c>
      <c r="DB206" s="52">
        <v>9.863013698630141</v>
      </c>
      <c r="DC206" s="52">
        <v>27.1967123287671</v>
      </c>
      <c r="DD206" s="52">
        <v>13.1506849315068</v>
      </c>
      <c r="DE206" s="52">
        <v>21.4767123287671</v>
      </c>
      <c r="DF206" s="52">
        <v>12.2857142857143</v>
      </c>
      <c r="DG206" s="52">
        <v>26.7094285714286</v>
      </c>
      <c r="DH206" s="52">
        <v>10.4683195592287</v>
      </c>
      <c r="DI206" s="52">
        <v>21.9865013774105</v>
      </c>
      <c r="DJ206" s="52">
        <v>7.67123287671233</v>
      </c>
      <c r="DK206" s="52">
        <v>15.9991780821918</v>
      </c>
      <c r="DL206" s="52">
        <v>9.366391184573001</v>
      </c>
      <c r="DM206" s="52">
        <v>23.7487603305785</v>
      </c>
      <c r="DN206" s="32"/>
      <c r="DO206" s="52">
        <f>SUM(SUM(B206,D206,F206,H206,J206,L206,N206,P206,R206,T206,V206,X206,Z206,AB206,AD206,AF206,AH206,AJ206,AL206,AN206,AP206,AR206,AT206,AV206,AX206,AZ206,BB206,BD206,BF206,BH206),BJ206,BL206,BN206,BP206,BR206,BT206,BV206,BX206,BZ206,CB206,CD206,CF206,CH206,CJ206,CL206,CN206,CP206,CR206,CT206,CV206,CX206,CZ206,DB206,DD206,DF206,DH206,DJ206,DL206)/58</f>
        <v>10.0993646305242</v>
      </c>
      <c r="DP206" s="52">
        <f>SUM(SUM(C206,E206,G206,I206,K206,M206,O206,Q206,S206,U206,W206,Y206,AA206,AC206,AE206,AG206,AI206,AK206,AM206,AO206,AQ206,AS206,AU206,AW206,AY206,BA206,BC206,BE206,BG206,BI206),BK206,BM206,BO206,BQ206,BS206,BU206,BW206,BY206,CA206,CC206,CE206,CG206,CI206,CK206,CM206,CO206,CQ206,CS206,CU206,CW206,CY206,DA206,DC206,DE206,DG206,DI206,DK206,DM206)/58</f>
        <v>24.876269159766</v>
      </c>
      <c r="DQ206" s="69"/>
    </row>
    <row r="207" ht="20.35" customHeight="1">
      <c r="A207" s="71">
        <v>1987</v>
      </c>
      <c r="B207" s="65">
        <v>8.21917808219178</v>
      </c>
      <c r="C207" s="52">
        <v>21.4767123287671</v>
      </c>
      <c r="D207" s="52">
        <v>8.493150684931511</v>
      </c>
      <c r="E207" s="52">
        <v>19.9569863013699</v>
      </c>
      <c r="F207" s="52">
        <v>10.958904109589</v>
      </c>
      <c r="G207" s="52">
        <v>29.1260273972603</v>
      </c>
      <c r="H207" s="52">
        <v>7.94520547945205</v>
      </c>
      <c r="I207" s="52">
        <v>19.773698630137</v>
      </c>
      <c r="J207" s="52">
        <v>15</v>
      </c>
      <c r="K207" s="52">
        <v>31.6313888888889</v>
      </c>
      <c r="L207" s="52">
        <v>22.0385674931129</v>
      </c>
      <c r="M207" s="52">
        <v>27.3526170798898</v>
      </c>
      <c r="N207" s="52">
        <v>10.7142857142857</v>
      </c>
      <c r="O207" s="52">
        <v>22.2639880952381</v>
      </c>
      <c r="P207" s="52">
        <v>6.57534246575342</v>
      </c>
      <c r="Q207" s="52">
        <v>32.0323287671233</v>
      </c>
      <c r="R207" s="52">
        <v>7.79944289693593</v>
      </c>
      <c r="S207" s="52">
        <v>27.2696378830084</v>
      </c>
      <c r="T207" s="52">
        <v>12.9120879120879</v>
      </c>
      <c r="U207" s="52">
        <v>33.078021978022</v>
      </c>
      <c r="V207" s="52">
        <v>9.09090909090909</v>
      </c>
      <c r="W207" s="52">
        <v>29.3710743801653</v>
      </c>
      <c r="X207" s="52">
        <v>11.7808219178082</v>
      </c>
      <c r="Y207" s="52">
        <v>19.4627397260274</v>
      </c>
      <c r="Z207" s="52">
        <v>9.863013698630141</v>
      </c>
      <c r="AA207" s="52">
        <v>23.6558904109589</v>
      </c>
      <c r="AB207" s="52">
        <v>9.31506849315068</v>
      </c>
      <c r="AC207" s="52">
        <v>16.8578082191781</v>
      </c>
      <c r="AD207" s="52">
        <v>9.04109589041096</v>
      </c>
      <c r="AE207" s="52">
        <v>27.9841095890411</v>
      </c>
      <c r="AF207" s="52">
        <v>14.2465753424658</v>
      </c>
      <c r="AG207" s="52">
        <v>27.8893150684932</v>
      </c>
      <c r="AH207" s="52">
        <v>10.7734806629834</v>
      </c>
      <c r="AI207" s="52">
        <v>30.2411602209945</v>
      </c>
      <c r="AJ207" s="52">
        <v>7.12328767123288</v>
      </c>
      <c r="AK207" s="52">
        <v>25.186301369863</v>
      </c>
      <c r="AL207" s="52">
        <v>6.84931506849315</v>
      </c>
      <c r="AM207" s="52">
        <v>32.2087671232877</v>
      </c>
      <c r="AN207" s="52">
        <v>9.863013698630141</v>
      </c>
      <c r="AO207" s="52">
        <v>22.8687671232877</v>
      </c>
      <c r="AP207" s="52">
        <v>8.767123287671231</v>
      </c>
      <c r="AQ207" s="52">
        <v>17.6479452054795</v>
      </c>
      <c r="AR207" s="52">
        <v>11.5068493150685</v>
      </c>
      <c r="AS207" s="52">
        <v>21.0476712328767</v>
      </c>
      <c r="AT207" s="52">
        <v>8.767123287671231</v>
      </c>
      <c r="AU207" s="52">
        <v>17.9452054794521</v>
      </c>
      <c r="AV207" s="52">
        <v>10.803324099723</v>
      </c>
      <c r="AW207" s="52">
        <v>28.5024930747922</v>
      </c>
      <c r="AX207" s="52">
        <v>8.51648351648352</v>
      </c>
      <c r="AY207" s="52">
        <v>33.1425824175824</v>
      </c>
      <c r="AZ207" s="52">
        <v>10.4109589041096</v>
      </c>
      <c r="BA207" s="52">
        <v>25.4928767123288</v>
      </c>
      <c r="BB207" s="52">
        <v>9.863013698630141</v>
      </c>
      <c r="BC207" s="52">
        <v>32.9016438356164</v>
      </c>
      <c r="BD207" s="52">
        <v>7.86516853932584</v>
      </c>
      <c r="BE207" s="52">
        <v>23.414606741573</v>
      </c>
      <c r="BF207" s="52">
        <v>12.3287671232877</v>
      </c>
      <c r="BG207" s="52">
        <v>24.7320547945205</v>
      </c>
      <c r="BH207" s="52">
        <v>6.57534246575342</v>
      </c>
      <c r="BI207" s="52">
        <v>22.1904109589041</v>
      </c>
      <c r="BJ207" s="52">
        <v>17.3295454545455</v>
      </c>
      <c r="BK207" s="52">
        <v>22.5303977272727</v>
      </c>
      <c r="BL207" s="52">
        <v>9.863013698630141</v>
      </c>
      <c r="BM207" s="52">
        <v>17.2117808219178</v>
      </c>
      <c r="BN207" s="52">
        <v>11.0497237569061</v>
      </c>
      <c r="BO207" s="52">
        <v>31.3558011049724</v>
      </c>
      <c r="BP207" s="52">
        <v>12.6027397260274</v>
      </c>
      <c r="BQ207" s="52">
        <v>16.1484931506849</v>
      </c>
      <c r="BR207" s="52">
        <v>8.767123287671231</v>
      </c>
      <c r="BS207" s="52">
        <v>26.8301369863014</v>
      </c>
      <c r="BT207" s="52">
        <v>12.6721763085399</v>
      </c>
      <c r="BU207" s="52">
        <v>34.7212121212121</v>
      </c>
      <c r="BV207" s="52">
        <v>11.5168539325843</v>
      </c>
      <c r="BW207" s="52">
        <v>27.9893258426966</v>
      </c>
      <c r="BX207" s="52">
        <v>11.7808219178082</v>
      </c>
      <c r="BY207" s="52">
        <v>19.2649315068493</v>
      </c>
      <c r="BZ207" s="52">
        <v>9.863013698630141</v>
      </c>
      <c r="CA207" s="52">
        <v>24.1038356164384</v>
      </c>
      <c r="CB207" s="52">
        <v>12.3287671232877</v>
      </c>
      <c r="CC207" s="52">
        <v>27.5156164383562</v>
      </c>
      <c r="CD207" s="52">
        <v>24.9315068493151</v>
      </c>
      <c r="CE207" s="52">
        <v>20.1380821917808</v>
      </c>
      <c r="CF207" s="52">
        <v>6.84931506849315</v>
      </c>
      <c r="CG207" s="52">
        <v>33.6227397260274</v>
      </c>
      <c r="CH207" s="52">
        <v>10.0864553314121</v>
      </c>
      <c r="CI207" s="52">
        <v>33.4299711815562</v>
      </c>
      <c r="CJ207" s="52">
        <v>7.3972602739726</v>
      </c>
      <c r="CK207" s="52">
        <v>24.9416438356164</v>
      </c>
      <c r="CL207" s="52">
        <v>9.31506849315068</v>
      </c>
      <c r="CM207" s="52">
        <v>20.1920547945205</v>
      </c>
      <c r="CN207" s="52">
        <v>8.493150684931511</v>
      </c>
      <c r="CO207" s="52">
        <v>23.2991780821918</v>
      </c>
      <c r="CP207" s="52">
        <v>6.38888888888889</v>
      </c>
      <c r="CQ207" s="52">
        <v>33.2986111111111</v>
      </c>
      <c r="CR207" s="52">
        <v>12.7478753541076</v>
      </c>
      <c r="CS207" s="52">
        <v>17.8308781869688</v>
      </c>
      <c r="CT207" s="52">
        <v>11.2947658402204</v>
      </c>
      <c r="CU207" s="52">
        <v>19.595867768595</v>
      </c>
      <c r="CV207" s="52">
        <v>9.19220055710306</v>
      </c>
      <c r="CW207" s="52">
        <v>22.874651810585</v>
      </c>
      <c r="CX207" s="52">
        <v>14.5604395604396</v>
      </c>
      <c r="CY207" s="52">
        <v>22.9181318681319</v>
      </c>
      <c r="CZ207" s="52">
        <v>9.863013698630141</v>
      </c>
      <c r="DA207" s="52">
        <v>31.7884931506849</v>
      </c>
      <c r="DB207" s="52">
        <v>11.7808219178082</v>
      </c>
      <c r="DC207" s="52">
        <v>26.5969863013699</v>
      </c>
      <c r="DD207" s="52">
        <v>10.6849315068493</v>
      </c>
      <c r="DE207" s="52">
        <v>22.3369863013699</v>
      </c>
      <c r="DF207" s="52">
        <v>8.757062146892659</v>
      </c>
      <c r="DG207" s="52">
        <v>26.8209039548023</v>
      </c>
      <c r="DH207" s="52">
        <v>10.8635097493036</v>
      </c>
      <c r="DI207" s="52">
        <v>22.8576601671309</v>
      </c>
      <c r="DJ207" s="52">
        <v>10.1369863013699</v>
      </c>
      <c r="DK207" s="52">
        <v>16.4495890410959</v>
      </c>
      <c r="DL207" s="52">
        <v>10.989010989011</v>
      </c>
      <c r="DM207" s="52">
        <v>23.8464285714286</v>
      </c>
      <c r="DN207" s="32"/>
      <c r="DO207" s="52">
        <f>SUM(SUM(B207,D207,F207,H207,J207,L207,N207,P207,R207,T207,V207,X207,Z207,AB207,AD207,AF207,AH207,AJ207,AL207,AN207,AP207,AR207,AT207,AV207,AX207,AZ207,BB207,BD207,BF207,BH207),BJ207,BL207,BN207,BP207,BR207,BT207,BV207,BX207,BZ207,CB207,CD207,CF207,CH207,CJ207,CL207,CN207,CP207,CR207,CT207,CV207,CX207,CZ207,DB207,DD207,DF207,DH207,DJ207,DL207)/58</f>
        <v>10.6226369435743</v>
      </c>
      <c r="DP207" s="52">
        <f>SUM(SUM(C207,E207,G207,I207,K207,M207,O207,Q207,S207,U207,W207,Y207,AA207,AC207,AE207,AG207,AI207,AK207,AM207,AO207,AQ207,AS207,AU207,AW207,AY207,BA207,BC207,BE207,BG207,BI207),BK207,BM207,BO207,BQ207,BS207,BU207,BW207,BY207,CA207,CC207,CE207,CG207,CI207,CK207,CM207,CO207,CQ207,CS207,CU207,CW207,CY207,DA207,DC207,DE207,DG207,DI207,DK207,DM207)/58</f>
        <v>25.1244003516517</v>
      </c>
      <c r="DQ207" s="69"/>
    </row>
    <row r="208" ht="20.35" customHeight="1">
      <c r="A208" s="71">
        <v>1988</v>
      </c>
      <c r="B208" s="65">
        <v>9.2896174863388</v>
      </c>
      <c r="C208" s="52">
        <v>22.3150273224044</v>
      </c>
      <c r="D208" s="52">
        <v>7.65027322404372</v>
      </c>
      <c r="E208" s="52">
        <v>19.9693989071038</v>
      </c>
      <c r="F208" s="52">
        <v>9.83606557377049</v>
      </c>
      <c r="G208" s="52">
        <v>29.257650273224</v>
      </c>
      <c r="H208" s="52">
        <v>8.46994535519126</v>
      </c>
      <c r="I208" s="52">
        <v>20.2081967213115</v>
      </c>
      <c r="J208" s="52">
        <v>12.2507122507123</v>
      </c>
      <c r="K208" s="52">
        <v>32.1270655270655</v>
      </c>
      <c r="L208" s="52">
        <v>32.4175824175824</v>
      </c>
      <c r="M208" s="52">
        <v>27.2854395604396</v>
      </c>
      <c r="N208" s="52">
        <v>7.14285714285714</v>
      </c>
      <c r="O208" s="52">
        <v>22.0587912087912</v>
      </c>
      <c r="P208" s="52">
        <v>7.65027322404372</v>
      </c>
      <c r="Q208" s="52">
        <v>33.0770491803279</v>
      </c>
      <c r="R208" s="52">
        <v>14.0495867768595</v>
      </c>
      <c r="S208" s="52">
        <v>27.3702479338843</v>
      </c>
      <c r="T208" s="52">
        <v>10.655737704918</v>
      </c>
      <c r="U208" s="52">
        <v>34.016393442623</v>
      </c>
      <c r="V208" s="52">
        <v>11.4754098360656</v>
      </c>
      <c r="W208" s="52">
        <v>29.9360655737705</v>
      </c>
      <c r="X208" s="52">
        <v>11.4754098360656</v>
      </c>
      <c r="Y208" s="52">
        <v>19.7218579234973</v>
      </c>
      <c r="Z208" s="52">
        <v>10.9289617486339</v>
      </c>
      <c r="AA208" s="52">
        <v>23.7532786885246</v>
      </c>
      <c r="AB208" s="52">
        <v>9.2896174863388</v>
      </c>
      <c r="AC208" s="52">
        <v>17.6224043715847</v>
      </c>
      <c r="AD208" s="52">
        <v>7.65027322404372</v>
      </c>
      <c r="AE208" s="52">
        <v>29.0300546448087</v>
      </c>
      <c r="AF208" s="52">
        <v>13.1147540983607</v>
      </c>
      <c r="AG208" s="52">
        <v>28.8144808743169</v>
      </c>
      <c r="AH208" s="52">
        <v>10.3825136612022</v>
      </c>
      <c r="AI208" s="52">
        <v>29.9737704918033</v>
      </c>
      <c r="AJ208" s="52">
        <v>9.863013698630141</v>
      </c>
      <c r="AK208" s="52">
        <v>25.4391780821918</v>
      </c>
      <c r="AL208" s="52">
        <v>9.83606557377049</v>
      </c>
      <c r="AM208" s="52">
        <v>32.5327868852459</v>
      </c>
      <c r="AN208" s="52">
        <v>7.65027322404372</v>
      </c>
      <c r="AO208" s="52">
        <v>23.381693989071</v>
      </c>
      <c r="AP208" s="52">
        <v>7.65027322404372</v>
      </c>
      <c r="AQ208" s="52">
        <v>18.475956284153</v>
      </c>
      <c r="AR208" s="52">
        <v>14.2465753424658</v>
      </c>
      <c r="AS208" s="52">
        <v>21.4764383561644</v>
      </c>
      <c r="AT208" s="52">
        <v>9.863013698630141</v>
      </c>
      <c r="AU208" s="52">
        <v>18.5939726027397</v>
      </c>
      <c r="AV208" s="52">
        <v>7.37704918032787</v>
      </c>
      <c r="AW208" s="52">
        <v>28.7978142076503</v>
      </c>
      <c r="AX208" s="52">
        <v>8.46994535519126</v>
      </c>
      <c r="AY208" s="52">
        <v>33.6210382513661</v>
      </c>
      <c r="AZ208" s="52">
        <v>9.016393442622951</v>
      </c>
      <c r="BA208" s="52">
        <v>26.231693989071</v>
      </c>
      <c r="BB208" s="52">
        <v>8.46994535519126</v>
      </c>
      <c r="BC208" s="52">
        <v>34.0838797814208</v>
      </c>
      <c r="BD208" s="52">
        <v>9.39226519337017</v>
      </c>
      <c r="BE208" s="52">
        <v>23.660773480663</v>
      </c>
      <c r="BF208" s="52">
        <v>12.2950819672131</v>
      </c>
      <c r="BG208" s="52">
        <v>24.9245901639344</v>
      </c>
      <c r="BH208" s="52">
        <v>12.568306010929</v>
      </c>
      <c r="BI208" s="52">
        <v>22.0215846994536</v>
      </c>
      <c r="BJ208" s="52">
        <v>16.2983425414365</v>
      </c>
      <c r="BK208" s="52">
        <v>23.1867403314917</v>
      </c>
      <c r="BL208" s="52">
        <v>10.3825136612022</v>
      </c>
      <c r="BM208" s="52">
        <v>18.3073770491803</v>
      </c>
      <c r="BN208" s="52">
        <v>12.0218579234973</v>
      </c>
      <c r="BO208" s="52">
        <v>31.7841530054645</v>
      </c>
      <c r="BP208" s="52">
        <v>12.9120879120879</v>
      </c>
      <c r="BQ208" s="52">
        <v>17.0824175824176</v>
      </c>
      <c r="BR208" s="52">
        <v>8.196721311475409</v>
      </c>
      <c r="BS208" s="52">
        <v>26.3234972677596</v>
      </c>
      <c r="BT208" s="52">
        <v>11.2021857923497</v>
      </c>
      <c r="BU208" s="52">
        <v>34.807650273224</v>
      </c>
      <c r="BV208" s="52">
        <v>10.0558659217877</v>
      </c>
      <c r="BW208" s="52">
        <v>28.8064245810056</v>
      </c>
      <c r="BX208" s="52">
        <v>13.1147540983607</v>
      </c>
      <c r="BY208" s="52">
        <v>20.3920765027322</v>
      </c>
      <c r="BZ208" s="52">
        <v>13.1147540983607</v>
      </c>
      <c r="CA208" s="52">
        <v>25.0234972677596</v>
      </c>
      <c r="CB208" s="52">
        <v>6.61157024793388</v>
      </c>
      <c r="CC208" s="52">
        <v>27.1807162534435</v>
      </c>
      <c r="CD208" s="52">
        <v>26.775956284153</v>
      </c>
      <c r="CE208" s="52">
        <v>20.7650273224044</v>
      </c>
      <c r="CF208" s="52">
        <v>10.3825136612022</v>
      </c>
      <c r="CG208" s="52">
        <v>34.4125683060109</v>
      </c>
      <c r="CH208" s="52">
        <v>11.890243902439</v>
      </c>
      <c r="CI208" s="52">
        <v>33.8621951219512</v>
      </c>
      <c r="CJ208" s="52">
        <v>12.2950819672131</v>
      </c>
      <c r="CK208" s="52">
        <v>25.1142076502732</v>
      </c>
      <c r="CL208" s="52">
        <v>10.4395604395604</v>
      </c>
      <c r="CM208" s="52">
        <v>21.1178571428571</v>
      </c>
      <c r="CN208" s="52">
        <v>9.2896174863388</v>
      </c>
      <c r="CO208" s="52">
        <v>23.6420765027322</v>
      </c>
      <c r="CP208" s="52">
        <v>8.01104972375691</v>
      </c>
      <c r="CQ208" s="52">
        <v>33.6947513812155</v>
      </c>
      <c r="CR208" s="52">
        <v>9.74930362116992</v>
      </c>
      <c r="CS208" s="52">
        <v>18.6754874651811</v>
      </c>
      <c r="CT208" s="52">
        <v>7.10382513661202</v>
      </c>
      <c r="CU208" s="52">
        <v>20.4338797814208</v>
      </c>
      <c r="CV208" s="52">
        <v>7.98898071625344</v>
      </c>
      <c r="CW208" s="52">
        <v>23.704132231405</v>
      </c>
      <c r="CX208" s="52">
        <v>7.37704918032787</v>
      </c>
      <c r="CY208" s="52">
        <v>23.5762295081967</v>
      </c>
      <c r="CZ208" s="52">
        <v>7.10382513661202</v>
      </c>
      <c r="DA208" s="52">
        <v>32.998087431694</v>
      </c>
      <c r="DB208" s="52">
        <v>11.7486338797814</v>
      </c>
      <c r="DC208" s="52">
        <v>27.475956284153</v>
      </c>
      <c r="DD208" s="52">
        <v>9.2896174863388</v>
      </c>
      <c r="DE208" s="52">
        <v>22.9360655737705</v>
      </c>
      <c r="DF208" s="52">
        <v>13.1652661064426</v>
      </c>
      <c r="DG208" s="52">
        <v>26.4817927170868</v>
      </c>
      <c r="DH208" s="52">
        <v>12.2507122507123</v>
      </c>
      <c r="DI208" s="52">
        <v>22.9509971509972</v>
      </c>
      <c r="DJ208" s="52">
        <v>10.655737704918</v>
      </c>
      <c r="DK208" s="52">
        <v>17.3994535519126</v>
      </c>
      <c r="DL208" s="52">
        <v>7.12328767123288</v>
      </c>
      <c r="DM208" s="52">
        <v>23.5002739726027</v>
      </c>
      <c r="DN208" s="32"/>
      <c r="DO208" s="52">
        <f>SUM(SUM(B208,D208,F208,H208,J208,L208,N208,P208,R208,T208,V208,X208,Z208,AB208,AD208,AF208,AH208,AJ208,AL208,AN208,AP208,AR208,AT208,AV208,AX208,AZ208,BB208,BD208,BF208,BH208),BJ208,BL208,BN208,BP208,BR208,BT208,BV208,BX208,BZ208,CB208,CD208,CF208,CH208,CJ208,CL208,CN208,CP208,CR208,CT208,CV208,CX208,CZ208,DB208,DD208,DF208,DH208,DJ208,DL208)/58</f>
        <v>10.8099777271899</v>
      </c>
      <c r="DP208" s="52">
        <f>SUM(SUM(C208,E208,G208,I208,K208,M208,O208,Q208,S208,U208,W208,Y208,AA208,AC208,AE208,AG208,AI208,AK208,AM208,AO208,AQ208,AS208,AU208,AW208,AY208,BA208,BC208,BE208,BG208,BI208),BK208,BM208,BO208,BQ208,BS208,BU208,BW208,BY208,CA208,CC208,CE208,CG208,CI208,CK208,CM208,CO208,CQ208,CS208,CU208,CW208,CY208,DA208,DC208,DE208,DG208,DI208,DK208,DM208)/58</f>
        <v>25.610589010844</v>
      </c>
      <c r="DQ208" s="69"/>
    </row>
    <row r="209" ht="20.35" customHeight="1">
      <c r="A209" s="71">
        <v>1989</v>
      </c>
      <c r="B209" s="65">
        <v>10.4109589041096</v>
      </c>
      <c r="C209" s="52">
        <v>21.5306849315068</v>
      </c>
      <c r="D209" s="52">
        <v>10.1369863013699</v>
      </c>
      <c r="E209" s="52">
        <v>20.0216438356164</v>
      </c>
      <c r="F209" s="52">
        <v>9.863013698630141</v>
      </c>
      <c r="G209" s="52">
        <v>28.4758904109589</v>
      </c>
      <c r="H209" s="52">
        <v>8.767123287671231</v>
      </c>
      <c r="I209" s="52">
        <v>19.0602739726027</v>
      </c>
      <c r="J209" s="52">
        <v>9.217877094972071</v>
      </c>
      <c r="K209" s="52">
        <v>31.0701117318436</v>
      </c>
      <c r="L209" s="52">
        <v>31.5068493150685</v>
      </c>
      <c r="M209" s="52">
        <v>26.4545205479452</v>
      </c>
      <c r="N209" s="52">
        <v>6.61157024793388</v>
      </c>
      <c r="O209" s="52">
        <v>21.5440771349862</v>
      </c>
      <c r="P209" s="52">
        <v>10.958904109589</v>
      </c>
      <c r="Q209" s="52">
        <v>32.413698630137</v>
      </c>
      <c r="R209" s="52">
        <v>11.8155619596542</v>
      </c>
      <c r="S209" s="52">
        <v>26.3253602305476</v>
      </c>
      <c r="T209" s="52">
        <v>9.890109890109891</v>
      </c>
      <c r="U209" s="52">
        <v>32.8626373626374</v>
      </c>
      <c r="V209" s="52">
        <v>9.09090909090909</v>
      </c>
      <c r="W209" s="52">
        <v>29.266391184573</v>
      </c>
      <c r="X209" s="52">
        <v>12.3287671232877</v>
      </c>
      <c r="Y209" s="52">
        <v>20.0019178082192</v>
      </c>
      <c r="Z209" s="52">
        <v>9.58904109589041</v>
      </c>
      <c r="AA209" s="52">
        <v>23.1468493150685</v>
      </c>
      <c r="AB209" s="52">
        <v>8.493150684931511</v>
      </c>
      <c r="AC209" s="52">
        <v>17.0397260273973</v>
      </c>
      <c r="AD209" s="52">
        <v>11.2328767123288</v>
      </c>
      <c r="AE209" s="52">
        <v>27.9876712328767</v>
      </c>
      <c r="AF209" s="52">
        <v>9.31506849315068</v>
      </c>
      <c r="AG209" s="52">
        <v>27.5046575342466</v>
      </c>
      <c r="AH209" s="52">
        <v>10.1928374655647</v>
      </c>
      <c r="AI209" s="52">
        <v>28.7038567493113</v>
      </c>
      <c r="AJ209" s="52">
        <v>11.5068493150685</v>
      </c>
      <c r="AK209" s="52">
        <v>24.7580821917808</v>
      </c>
      <c r="AL209" s="52">
        <v>10.958904109589</v>
      </c>
      <c r="AM209" s="52">
        <v>32.1495890410959</v>
      </c>
      <c r="AN209" s="52">
        <v>7.98898071625344</v>
      </c>
      <c r="AO209" s="52">
        <v>22.5137741046832</v>
      </c>
      <c r="AP209" s="52">
        <v>9.31506849315068</v>
      </c>
      <c r="AQ209" s="52">
        <v>18.0764383561644</v>
      </c>
      <c r="AR209" s="52">
        <v>11.2328767123288</v>
      </c>
      <c r="AS209" s="52">
        <v>21.2750684931507</v>
      </c>
      <c r="AT209" s="52">
        <v>9.58904109589041</v>
      </c>
      <c r="AU209" s="52">
        <v>17.9734246575342</v>
      </c>
      <c r="AV209" s="52">
        <v>11.8457300275482</v>
      </c>
      <c r="AW209" s="52">
        <v>26.9608815426997</v>
      </c>
      <c r="AX209" s="52">
        <v>10.6849315068493</v>
      </c>
      <c r="AY209" s="52">
        <v>32.3205479452055</v>
      </c>
      <c r="AZ209" s="52">
        <v>9.04109589041096</v>
      </c>
      <c r="BA209" s="52">
        <v>25.8232876712329</v>
      </c>
      <c r="BB209" s="52">
        <v>7.67123287671233</v>
      </c>
      <c r="BC209" s="52">
        <v>33.6356164383562</v>
      </c>
      <c r="BD209" s="52">
        <v>9.58904109589041</v>
      </c>
      <c r="BE209" s="52">
        <v>22.8216438356164</v>
      </c>
      <c r="BF209" s="52">
        <v>13.4246575342466</v>
      </c>
      <c r="BG209" s="52">
        <v>24.4235616438356</v>
      </c>
      <c r="BH209" s="52">
        <v>12.4309392265193</v>
      </c>
      <c r="BI209" s="52">
        <v>21.8980662983425</v>
      </c>
      <c r="BJ209" s="52">
        <v>27.7472527472527</v>
      </c>
      <c r="BK209" s="52">
        <v>22.4239010989011</v>
      </c>
      <c r="BL209" s="52">
        <v>9.58904109589041</v>
      </c>
      <c r="BM209" s="52">
        <v>17.6890410958904</v>
      </c>
      <c r="BN209" s="52">
        <v>10.4109589041096</v>
      </c>
      <c r="BO209" s="52">
        <v>29.7671232876712</v>
      </c>
      <c r="BP209" s="52">
        <v>10.958904109589</v>
      </c>
      <c r="BQ209" s="52">
        <v>16.7145205479452</v>
      </c>
      <c r="BR209" s="52">
        <v>10.4109589041096</v>
      </c>
      <c r="BS209" s="52">
        <v>25.7947945205479</v>
      </c>
      <c r="BT209" s="52">
        <v>10.4109589041096</v>
      </c>
      <c r="BU209" s="52">
        <v>34.5331506849315</v>
      </c>
      <c r="BV209" s="52">
        <v>9.74930362116992</v>
      </c>
      <c r="BW209" s="52">
        <v>27.2601671309192</v>
      </c>
      <c r="BX209" s="52">
        <v>12.8767123287671</v>
      </c>
      <c r="BY209" s="52">
        <v>19.658904109589</v>
      </c>
      <c r="BZ209" s="52">
        <v>8.767123287671231</v>
      </c>
      <c r="CA209" s="52">
        <v>23.9002739726027</v>
      </c>
      <c r="CB209" s="52">
        <v>7.71349862258953</v>
      </c>
      <c r="CC209" s="52">
        <v>25.9961432506887</v>
      </c>
      <c r="CD209" s="52">
        <v>23.1404958677686</v>
      </c>
      <c r="CE209" s="52">
        <v>19.9760330578512</v>
      </c>
      <c r="CF209" s="52">
        <v>8.21917808219178</v>
      </c>
      <c r="CG209" s="52">
        <v>33.0353424657534</v>
      </c>
      <c r="CH209" s="52">
        <v>12.9943502824859</v>
      </c>
      <c r="CI209" s="52">
        <v>32.8028248587571</v>
      </c>
      <c r="CJ209" s="52">
        <v>11.7808219178082</v>
      </c>
      <c r="CK209" s="52">
        <v>24.5830136986301</v>
      </c>
      <c r="CL209" s="52">
        <v>8.767123287671231</v>
      </c>
      <c r="CM209" s="52">
        <v>20.3416438356164</v>
      </c>
      <c r="CN209" s="52">
        <v>7.94520547945205</v>
      </c>
      <c r="CO209" s="52">
        <v>22.9868493150685</v>
      </c>
      <c r="CP209" s="52">
        <v>7.16253443526171</v>
      </c>
      <c r="CQ209" s="52">
        <v>31.9771349862259</v>
      </c>
      <c r="CR209" s="52">
        <v>10.803324099723</v>
      </c>
      <c r="CS209" s="52">
        <v>18.3024930747922</v>
      </c>
      <c r="CT209" s="52">
        <v>10.1369863013699</v>
      </c>
      <c r="CU209" s="52">
        <v>19.5616438356164</v>
      </c>
      <c r="CV209" s="52">
        <v>9.80392156862745</v>
      </c>
      <c r="CW209" s="52">
        <v>22.6481792717087</v>
      </c>
      <c r="CX209" s="52">
        <v>10.958904109589</v>
      </c>
      <c r="CY209" s="52">
        <v>22.7876712328767</v>
      </c>
      <c r="CZ209" s="52">
        <v>6.84931506849315</v>
      </c>
      <c r="DA209" s="52">
        <v>31.5967123287671</v>
      </c>
      <c r="DB209" s="52">
        <v>12.8767123287671</v>
      </c>
      <c r="DC209" s="52">
        <v>26.4797260273973</v>
      </c>
      <c r="DD209" s="52">
        <v>9.31506849315068</v>
      </c>
      <c r="DE209" s="52">
        <v>21.5939726027397</v>
      </c>
      <c r="DF209" s="52">
        <v>12.9682997118156</v>
      </c>
      <c r="DG209" s="52">
        <v>26.028530259366</v>
      </c>
      <c r="DH209" s="52">
        <v>7.73809523809524</v>
      </c>
      <c r="DI209" s="52">
        <v>22.7464285714286</v>
      </c>
      <c r="DJ209" s="52">
        <v>11.5068493150685</v>
      </c>
      <c r="DK209" s="52">
        <v>16.5931506849315</v>
      </c>
      <c r="DL209" s="52">
        <v>8.79120879120879</v>
      </c>
      <c r="DM209" s="52">
        <v>22.8851648351648</v>
      </c>
      <c r="DN209" s="32"/>
      <c r="DO209" s="52">
        <f>SUM(SUM(B209,D209,F209,H209,J209,L209,N209,P209,R209,T209,V209,X209,Z209,AB209,AD209,AF209,AH209,AJ209,AL209,AN209,AP209,AR209,AT209,AV209,AX209,AZ209,BB209,BD209,BF209,BH209),BJ209,BL209,BN209,BP209,BR209,BT209,BV209,BX209,BZ209,CB209,CD209,CF209,CH209,CJ209,CL209,CN209,CP209,CR209,CT209,CV209,CX209,CZ209,DB209,DD209,DF209,DH209,DJ209,DL209)/58</f>
        <v>10.9498976030937</v>
      </c>
      <c r="DP209" s="52">
        <f>SUM(SUM(C209,E209,G209,I209,K209,M209,O209,Q209,S209,U209,W209,Y209,AA209,AC209,AE209,AG209,AI209,AK209,AM209,AO209,AQ209,AS209,AU209,AW209,AY209,BA209,BC209,BE209,BG209,BI209),BK209,BM209,BO209,BQ209,BS209,BU209,BW209,BY209,CA209,CC209,CE209,CG209,CI209,CK209,CM209,CO209,CQ209,CS209,CU209,CW209,CY209,DA209,DC209,DE209,DG209,DI209,DK209,DM209)/58</f>
        <v>24.805249750044</v>
      </c>
      <c r="DQ209" s="69"/>
    </row>
    <row r="210" ht="20.35" customHeight="1">
      <c r="A210" s="71">
        <v>1990</v>
      </c>
      <c r="B210" s="65">
        <v>11.2328767123288</v>
      </c>
      <c r="C210" s="52">
        <v>22.0024657534247</v>
      </c>
      <c r="D210" s="52">
        <v>9.58904109589041</v>
      </c>
      <c r="E210" s="52">
        <v>19.2895890410959</v>
      </c>
      <c r="F210" s="52">
        <v>11.2328767123288</v>
      </c>
      <c r="G210" s="52">
        <v>29.7854794520548</v>
      </c>
      <c r="H210" s="52">
        <v>7.4585635359116</v>
      </c>
      <c r="I210" s="52">
        <v>19.8372928176796</v>
      </c>
      <c r="J210" s="52">
        <v>11.5702479338843</v>
      </c>
      <c r="K210" s="52">
        <v>31.9528925619835</v>
      </c>
      <c r="L210" s="52">
        <v>25.4794520547945</v>
      </c>
      <c r="M210" s="52">
        <v>27.1432876712329</v>
      </c>
      <c r="N210" s="52">
        <v>8.757062146892659</v>
      </c>
      <c r="O210" s="52">
        <v>21.0141242937853</v>
      </c>
      <c r="P210" s="52">
        <v>5.75342465753425</v>
      </c>
      <c r="Q210" s="52">
        <v>32.6802739726027</v>
      </c>
      <c r="R210" s="52">
        <v>10.3932584269663</v>
      </c>
      <c r="S210" s="52">
        <v>27.0761235955056</v>
      </c>
      <c r="T210" s="52">
        <v>9.31506849315068</v>
      </c>
      <c r="U210" s="52">
        <v>33.5616438356164</v>
      </c>
      <c r="V210" s="52">
        <v>11.5702479338843</v>
      </c>
      <c r="W210" s="52">
        <v>29.635261707989</v>
      </c>
      <c r="X210" s="52">
        <v>10.4109589041096</v>
      </c>
      <c r="Y210" s="52">
        <v>19.2550684931507</v>
      </c>
      <c r="Z210" s="52">
        <v>10.1648351648352</v>
      </c>
      <c r="AA210" s="52">
        <v>23.4804945054945</v>
      </c>
      <c r="AB210" s="52">
        <v>9.31506849315068</v>
      </c>
      <c r="AC210" s="52">
        <v>17.14</v>
      </c>
      <c r="AD210" s="52">
        <v>7.3972602739726</v>
      </c>
      <c r="AE210" s="52">
        <v>27.3523287671233</v>
      </c>
      <c r="AF210" s="52">
        <v>11.7808219178082</v>
      </c>
      <c r="AG210" s="52">
        <v>28.0358904109589</v>
      </c>
      <c r="AH210" s="52">
        <v>12.8851540616246</v>
      </c>
      <c r="AI210" s="52">
        <v>29.1028011204482</v>
      </c>
      <c r="AJ210" s="52">
        <v>9.863013698630141</v>
      </c>
      <c r="AK210" s="52">
        <v>25.1109589041096</v>
      </c>
      <c r="AL210" s="52">
        <v>9.340659340659339</v>
      </c>
      <c r="AM210" s="52">
        <v>32.3398351648352</v>
      </c>
      <c r="AN210" s="52">
        <v>9.890109890109891</v>
      </c>
      <c r="AO210" s="52">
        <v>23.0697802197802</v>
      </c>
      <c r="AP210" s="52">
        <v>10.0558659217877</v>
      </c>
      <c r="AQ210" s="52">
        <v>18.0891061452514</v>
      </c>
      <c r="AR210" s="52">
        <v>13.4246575342466</v>
      </c>
      <c r="AS210" s="52">
        <v>20.8652054794521</v>
      </c>
      <c r="AT210" s="52">
        <v>12.8767123287671</v>
      </c>
      <c r="AU210" s="52">
        <v>18.087397260274</v>
      </c>
      <c r="AV210" s="52">
        <v>8.21917808219178</v>
      </c>
      <c r="AW210" s="52">
        <v>27.9413698630137</v>
      </c>
      <c r="AX210" s="52">
        <v>11.2328767123288</v>
      </c>
      <c r="AY210" s="52">
        <v>33.1183561643836</v>
      </c>
      <c r="AZ210" s="52">
        <v>7.12328767123288</v>
      </c>
      <c r="BA210" s="52">
        <v>24.932602739726</v>
      </c>
      <c r="BB210" s="52">
        <v>11.5068493150685</v>
      </c>
      <c r="BC210" s="52">
        <v>33.8747945205479</v>
      </c>
      <c r="BD210" s="52">
        <v>12.3287671232877</v>
      </c>
      <c r="BE210" s="52">
        <v>23.4230136986301</v>
      </c>
      <c r="BF210" s="52">
        <v>13.972602739726</v>
      </c>
      <c r="BG210" s="52">
        <v>24.2964383561644</v>
      </c>
      <c r="BH210" s="52">
        <v>11.9113573407202</v>
      </c>
      <c r="BI210" s="52">
        <v>21.3972299168975</v>
      </c>
      <c r="BJ210" s="52">
        <v>18.4065934065934</v>
      </c>
      <c r="BK210" s="52">
        <v>23.1197802197802</v>
      </c>
      <c r="BL210" s="52">
        <v>9.31506849315068</v>
      </c>
      <c r="BM210" s="52">
        <v>17.647397260274</v>
      </c>
      <c r="BN210" s="52">
        <v>8.21917808219178</v>
      </c>
      <c r="BO210" s="52">
        <v>30.5065753424658</v>
      </c>
      <c r="BP210" s="52">
        <v>10.4109589041096</v>
      </c>
      <c r="BQ210" s="52">
        <v>16.4953424657534</v>
      </c>
      <c r="BR210" s="52">
        <v>10.1648351648352</v>
      </c>
      <c r="BS210" s="52">
        <v>26.0887362637363</v>
      </c>
      <c r="BT210" s="52">
        <v>10.6849315068493</v>
      </c>
      <c r="BU210" s="52">
        <v>35.4967123287671</v>
      </c>
      <c r="BV210" s="52">
        <v>8.767123287671231</v>
      </c>
      <c r="BW210" s="52">
        <v>28.4569863013699</v>
      </c>
      <c r="BX210" s="52">
        <v>11.2328767123288</v>
      </c>
      <c r="BY210" s="52">
        <v>20.0194520547945</v>
      </c>
      <c r="BZ210" s="52">
        <v>10.4109589041096</v>
      </c>
      <c r="CA210" s="52">
        <v>24.7868493150685</v>
      </c>
      <c r="CB210" s="52">
        <v>12.6721763085399</v>
      </c>
      <c r="CC210" s="52">
        <v>26.9633608815427</v>
      </c>
      <c r="CD210" s="52">
        <v>28.7671232876712</v>
      </c>
      <c r="CE210" s="52">
        <v>20.2819178082192</v>
      </c>
      <c r="CF210" s="52">
        <v>13.7931034482759</v>
      </c>
      <c r="CG210" s="52">
        <v>33.7520114942529</v>
      </c>
      <c r="CH210" s="52">
        <v>10.0609756097561</v>
      </c>
      <c r="CI210" s="52">
        <v>33.0210365853659</v>
      </c>
      <c r="CJ210" s="52">
        <v>10.958904109589</v>
      </c>
      <c r="CK210" s="52">
        <v>23.7353424657534</v>
      </c>
      <c r="CL210" s="52">
        <v>9.04109589041096</v>
      </c>
      <c r="CM210" s="52">
        <v>20.6682191780822</v>
      </c>
      <c r="CN210" s="52">
        <v>7.94520547945205</v>
      </c>
      <c r="CO210" s="52">
        <v>23.3158904109589</v>
      </c>
      <c r="CP210" s="52">
        <v>7.67123287671233</v>
      </c>
      <c r="CQ210" s="52">
        <v>32.4315068493151</v>
      </c>
      <c r="CR210" s="52">
        <v>10.6849315068493</v>
      </c>
      <c r="CS210" s="52">
        <v>18.4087671232877</v>
      </c>
      <c r="CT210" s="52">
        <v>12.0547945205479</v>
      </c>
      <c r="CU210" s="52">
        <v>19.9046575342466</v>
      </c>
      <c r="CV210" s="52">
        <v>11.854103343465</v>
      </c>
      <c r="CW210" s="52">
        <v>23.4161094224924</v>
      </c>
      <c r="CX210" s="52">
        <v>10.6849315068493</v>
      </c>
      <c r="CY210" s="52">
        <v>22.9723287671233</v>
      </c>
      <c r="CZ210" s="52">
        <v>11.5068493150685</v>
      </c>
      <c r="DA210" s="52">
        <v>32.8194520547945</v>
      </c>
      <c r="DB210" s="52">
        <v>9.31506849315068</v>
      </c>
      <c r="DC210" s="52">
        <v>27.5575342465753</v>
      </c>
      <c r="DD210" s="52">
        <v>12.6027397260274</v>
      </c>
      <c r="DE210" s="52">
        <v>22.813698630137</v>
      </c>
      <c r="DF210" s="52">
        <v>13.2394366197183</v>
      </c>
      <c r="DG210" s="52">
        <v>26.3061971830986</v>
      </c>
      <c r="DH210" s="52">
        <v>10.1983002832861</v>
      </c>
      <c r="DI210" s="52">
        <v>22.099716713881</v>
      </c>
      <c r="DJ210" s="52">
        <v>12.6027397260274</v>
      </c>
      <c r="DK210" s="52">
        <v>16.7679452054795</v>
      </c>
      <c r="DL210" s="52">
        <v>8.79120879120879</v>
      </c>
      <c r="DM210" s="52">
        <v>23.9065934065934</v>
      </c>
      <c r="DN210" s="32"/>
      <c r="DO210" s="52">
        <f>SUM(SUM(B210,D210,F210,H210,J210,L210,N210,P210,R210,T210,V210,X210,Z210,AB210,AD210,AF210,AH210,AJ210,AL210,AN210,AP210,AR210,AT210,AV210,AX210,AZ210,BB210,BD210,BF210,BH210),BJ210,BL210,BN210,BP210,BR210,BT210,BV210,BX210,BZ210,CB210,CD210,CF210,CH210,CJ210,CL210,CN210,CP210,CR210,CT210,CV210,CX210,CZ210,DB210,DD210,DF210,DH210,DJ210,DL210)/58</f>
        <v>11.1743034745219</v>
      </c>
      <c r="DP210" s="52">
        <f>SUM(SUM(C210,E210,G210,I210,K210,M210,O210,Q210,S210,U210,W210,Y210,AA210,AC210,AE210,AG210,AI210,AK210,AM210,AO210,AQ210,AS210,AU210,AW210,AY210,BA210,BC210,BE210,BG210,BI210),BK210,BM210,BO210,BQ210,BS210,BU210,BW210,BY210,CA210,CC210,CE210,CG210,CI210,CK210,CM210,CO210,CQ210,CS210,CU210,CW210,CY210,DA210,DC210,DE210,DG210,DI210,DK210,DM210)/58</f>
        <v>25.149159033559</v>
      </c>
      <c r="DQ210" s="69"/>
    </row>
    <row r="211" ht="20.35" customHeight="1">
      <c r="A211" s="71">
        <v>1991</v>
      </c>
      <c r="B211" s="65">
        <v>12.6027397260274</v>
      </c>
      <c r="C211" s="52">
        <v>22.1701369863014</v>
      </c>
      <c r="D211" s="52">
        <v>6.84931506849315</v>
      </c>
      <c r="E211" s="52">
        <v>20.1569863013699</v>
      </c>
      <c r="F211" s="52">
        <v>12.0547945205479</v>
      </c>
      <c r="G211" s="52">
        <v>30.3076712328767</v>
      </c>
      <c r="H211" s="52">
        <v>6.57534246575342</v>
      </c>
      <c r="I211" s="52">
        <v>20.7260273972603</v>
      </c>
      <c r="J211" s="52">
        <v>8.571428571428569</v>
      </c>
      <c r="K211" s="52">
        <v>31.9797142857143</v>
      </c>
      <c r="L211" s="52">
        <v>22.4657534246575</v>
      </c>
      <c r="M211" s="52">
        <v>28.1953424657534</v>
      </c>
      <c r="N211" s="52">
        <v>6.8870523415978</v>
      </c>
      <c r="O211" s="52">
        <v>21.7181818181818</v>
      </c>
      <c r="P211" s="52">
        <v>11.5068493150685</v>
      </c>
      <c r="Q211" s="52">
        <v>31.5375342465753</v>
      </c>
      <c r="R211" s="52">
        <v>9.04109589041096</v>
      </c>
      <c r="S211" s="52">
        <v>27.8868493150685</v>
      </c>
      <c r="T211" s="52">
        <v>8.938547486033521</v>
      </c>
      <c r="U211" s="52">
        <v>33.0631284916201</v>
      </c>
      <c r="V211" s="52">
        <v>11.0192837465565</v>
      </c>
      <c r="W211" s="52">
        <v>29.4060606060606</v>
      </c>
      <c r="X211" s="52">
        <v>9.09090909090909</v>
      </c>
      <c r="Y211" s="52">
        <v>19.5666666666667</v>
      </c>
      <c r="Z211" s="52">
        <v>8.241758241758239</v>
      </c>
      <c r="AA211" s="52">
        <v>24.2478021978022</v>
      </c>
      <c r="AB211" s="52">
        <v>9.863013698630141</v>
      </c>
      <c r="AC211" s="52">
        <v>16.5964383561644</v>
      </c>
      <c r="AD211" s="52">
        <v>9.863013698630141</v>
      </c>
      <c r="AE211" s="52">
        <v>27.6290410958904</v>
      </c>
      <c r="AF211" s="52">
        <v>9.31506849315068</v>
      </c>
      <c r="AG211" s="52">
        <v>29.4427397260274</v>
      </c>
      <c r="AH211" s="52">
        <v>7.71428571428571</v>
      </c>
      <c r="AI211" s="52">
        <v>29.394</v>
      </c>
      <c r="AJ211" s="52">
        <v>9.863013698630141</v>
      </c>
      <c r="AK211" s="52">
        <v>26.2613698630137</v>
      </c>
      <c r="AL211" s="52">
        <v>9.58904109589041</v>
      </c>
      <c r="AM211" s="52">
        <v>31.9783561643836</v>
      </c>
      <c r="AN211" s="52">
        <v>13.4246575342466</v>
      </c>
      <c r="AO211" s="52">
        <v>23.3731506849315</v>
      </c>
      <c r="AP211" s="52">
        <v>7.22222222222222</v>
      </c>
      <c r="AQ211" s="52">
        <v>18.1244444444444</v>
      </c>
      <c r="AR211" s="52">
        <v>9.863013698630141</v>
      </c>
      <c r="AS211" s="52">
        <v>21.7087671232877</v>
      </c>
      <c r="AT211" s="52">
        <v>9.31506849315068</v>
      </c>
      <c r="AU211" s="52">
        <v>18.0517808219178</v>
      </c>
      <c r="AV211" s="52">
        <v>11.7808219178082</v>
      </c>
      <c r="AW211" s="52">
        <v>29.1572602739726</v>
      </c>
      <c r="AX211" s="52">
        <v>12.6027397260274</v>
      </c>
      <c r="AY211" s="52">
        <v>32.3684931506849</v>
      </c>
      <c r="AZ211" s="52">
        <v>10.4109589041096</v>
      </c>
      <c r="BA211" s="52">
        <v>25.4238356164384</v>
      </c>
      <c r="BB211" s="52">
        <v>10.4109589041096</v>
      </c>
      <c r="BC211" s="52">
        <v>33.3813698630137</v>
      </c>
      <c r="BD211" s="52">
        <v>9.863013698630141</v>
      </c>
      <c r="BE211" s="52">
        <v>24.0632876712329</v>
      </c>
      <c r="BF211" s="52">
        <v>14.7945205479452</v>
      </c>
      <c r="BG211" s="52">
        <v>25.7958904109589</v>
      </c>
      <c r="BH211" s="52">
        <v>11.8457300275482</v>
      </c>
      <c r="BI211" s="52">
        <v>22.3429752066116</v>
      </c>
      <c r="BJ211" s="52">
        <v>17.2602739726027</v>
      </c>
      <c r="BK211" s="52">
        <v>23.038904109589</v>
      </c>
      <c r="BL211" s="52">
        <v>10.4109589041096</v>
      </c>
      <c r="BM211" s="52">
        <v>17.3693150684932</v>
      </c>
      <c r="BN211" s="52">
        <v>10.958904109589</v>
      </c>
      <c r="BO211" s="52">
        <v>31.686301369863</v>
      </c>
      <c r="BP211" s="52">
        <v>10.1369863013699</v>
      </c>
      <c r="BQ211" s="52">
        <v>16.067397260274</v>
      </c>
      <c r="BR211" s="52">
        <v>8.21917808219178</v>
      </c>
      <c r="BS211" s="52">
        <v>26.2802739726027</v>
      </c>
      <c r="BT211" s="52">
        <v>13.1506849315068</v>
      </c>
      <c r="BU211" s="52">
        <v>35.8013698630137</v>
      </c>
      <c r="BV211" s="52">
        <v>11.3888888888889</v>
      </c>
      <c r="BW211" s="52">
        <v>28.6116666666667</v>
      </c>
      <c r="BX211" s="52">
        <v>17.5342465753425</v>
      </c>
      <c r="BY211" s="52">
        <v>19.7142465753425</v>
      </c>
      <c r="BZ211" s="52">
        <v>10.4109589041096</v>
      </c>
      <c r="CA211" s="52">
        <v>24.5950684931507</v>
      </c>
      <c r="CB211" s="52">
        <v>16.7582417582418</v>
      </c>
      <c r="CC211" s="52">
        <v>28.3148351648352</v>
      </c>
      <c r="CD211" s="52">
        <v>25.7534246575342</v>
      </c>
      <c r="CE211" s="52">
        <v>20.4849315068493</v>
      </c>
      <c r="CF211" s="52">
        <v>13.6986301369863</v>
      </c>
      <c r="CG211" s="52">
        <v>33.0893150684932</v>
      </c>
      <c r="CH211" s="52">
        <v>10.1369863013699</v>
      </c>
      <c r="CI211" s="52">
        <v>32.6402739726027</v>
      </c>
      <c r="CJ211" s="52">
        <v>9.863013698630141</v>
      </c>
      <c r="CK211" s="52">
        <v>24.713698630137</v>
      </c>
      <c r="CL211" s="52">
        <v>12.8767123287671</v>
      </c>
      <c r="CM211" s="52">
        <v>20.632602739726</v>
      </c>
      <c r="CN211" s="52">
        <v>7.12328767123288</v>
      </c>
      <c r="CO211" s="52">
        <v>24.1158904109589</v>
      </c>
      <c r="CP211" s="52">
        <v>10.1694915254237</v>
      </c>
      <c r="CQ211" s="52">
        <v>32.5435028248588</v>
      </c>
      <c r="CR211" s="52">
        <v>10.6849315068493</v>
      </c>
      <c r="CS211" s="52">
        <v>18.1413698630137</v>
      </c>
      <c r="CT211" s="52">
        <v>9.31506849315068</v>
      </c>
      <c r="CU211" s="52">
        <v>19.7706849315068</v>
      </c>
      <c r="CV211" s="52">
        <v>9.73451327433628</v>
      </c>
      <c r="CW211" s="52">
        <v>23.8197640117994</v>
      </c>
      <c r="CX211" s="52">
        <v>11.2328767123288</v>
      </c>
      <c r="CY211" s="52">
        <v>23.4884931506849</v>
      </c>
      <c r="CZ211" s="52">
        <v>10.958904109589</v>
      </c>
      <c r="DA211" s="52">
        <v>32.3117808219178</v>
      </c>
      <c r="DB211" s="52">
        <v>10.6849315068493</v>
      </c>
      <c r="DC211" s="52">
        <v>28.2443835616438</v>
      </c>
      <c r="DD211" s="52">
        <v>8.493150684931511</v>
      </c>
      <c r="DE211" s="52">
        <v>22.9813698630137</v>
      </c>
      <c r="DF211" s="52">
        <v>11.4186851211073</v>
      </c>
      <c r="DG211" s="52">
        <v>26.9840830449827</v>
      </c>
      <c r="DH211" s="52">
        <v>9.77653631284916</v>
      </c>
      <c r="DI211" s="52">
        <v>23.2656424581006</v>
      </c>
      <c r="DJ211" s="52">
        <v>9.863013698630141</v>
      </c>
      <c r="DK211" s="52">
        <v>16.5824657534247</v>
      </c>
      <c r="DL211" s="52">
        <v>10.1369863013699</v>
      </c>
      <c r="DM211" s="52">
        <v>24.5397260273973</v>
      </c>
      <c r="DN211" s="32"/>
      <c r="DO211" s="52">
        <f>SUM(SUM(B211,D211,F211,H211,J211,L211,N211,P211,R211,T211,V211,X211,Z211,AB211,AD211,AF211,AH211,AJ211,AL211,AN211,AP211,AR211,AT211,AV211,AX211,AZ211,BB211,BD211,BF211,BH211),BJ211,BL211,BN211,BP211,BR211,BT211,BV211,BX211,BZ211,CB211,CD211,CF211,CH211,CJ211,CL211,CN211,CP211,CR211,CT211,CV211,CX211,CZ211,DB211,DD211,DF211,DH211,DJ211,DL211)/58</f>
        <v>11.0299392833237</v>
      </c>
      <c r="DP211" s="52">
        <f>SUM(SUM(C211,E211,G211,I211,K211,M211,O211,Q211,S211,U211,W211,Y211,AA211,AC211,AE211,AG211,AI211,AK211,AM211,AO211,AQ211,AS211,AU211,AW211,AY211,BA211,BC211,BE211,BG211,BI211),BK211,BM211,BO211,BQ211,BS211,BU211,BW211,BY211,CA211,CC211,CE211,CG211,CI211,CK211,CM211,CO211,CQ211,CS211,CU211,CW211,CY211,DA211,DC211,DE211,DG211,DI211,DK211,DM211)/58</f>
        <v>25.4462872356753</v>
      </c>
      <c r="DQ211" s="69"/>
    </row>
    <row r="212" ht="20.35" customHeight="1">
      <c r="A212" s="71">
        <v>1992</v>
      </c>
      <c r="B212" s="65">
        <v>9.016393442622951</v>
      </c>
      <c r="C212" s="52">
        <v>20.8513661202186</v>
      </c>
      <c r="D212" s="52">
        <v>9.562841530054641</v>
      </c>
      <c r="E212" s="52">
        <v>19.4472677595628</v>
      </c>
      <c r="F212" s="52">
        <v>9.562841530054641</v>
      </c>
      <c r="G212" s="52">
        <v>29.3745901639344</v>
      </c>
      <c r="H212" s="52">
        <v>9.016393442622951</v>
      </c>
      <c r="I212" s="52">
        <v>18.6314207650273</v>
      </c>
      <c r="J212" s="52">
        <v>12.9120879120879</v>
      </c>
      <c r="K212" s="52">
        <v>31.5848901098901</v>
      </c>
      <c r="L212" s="52">
        <v>26.775956284153</v>
      </c>
      <c r="M212" s="52">
        <v>26.4860655737705</v>
      </c>
      <c r="N212" s="52">
        <v>13.1147540983607</v>
      </c>
      <c r="O212" s="52">
        <v>21.0745901639344</v>
      </c>
      <c r="P212" s="52">
        <v>9.016393442622951</v>
      </c>
      <c r="Q212" s="52">
        <v>32.0907103825137</v>
      </c>
      <c r="R212" s="52">
        <v>7.92349726775956</v>
      </c>
      <c r="S212" s="52">
        <v>26.8677595628415</v>
      </c>
      <c r="T212" s="52">
        <v>12.8415300546448</v>
      </c>
      <c r="U212" s="52">
        <v>33.4346994535519</v>
      </c>
      <c r="V212" s="52">
        <v>7.92349726775956</v>
      </c>
      <c r="W212" s="52">
        <v>29.7407103825137</v>
      </c>
      <c r="X212" s="52">
        <v>6.55737704918033</v>
      </c>
      <c r="Y212" s="52">
        <v>19.5491803278689</v>
      </c>
      <c r="Z212" s="52">
        <v>11.7486338797814</v>
      </c>
      <c r="AA212" s="52">
        <v>23.5647540983607</v>
      </c>
      <c r="AB212" s="52">
        <v>7.12328767123288</v>
      </c>
      <c r="AC212" s="52">
        <v>16.1095890410959</v>
      </c>
      <c r="AD212" s="52">
        <v>8.767123287671231</v>
      </c>
      <c r="AE212" s="52">
        <v>26.9547945205479</v>
      </c>
      <c r="AF212" s="52">
        <v>13.9344262295082</v>
      </c>
      <c r="AG212" s="52">
        <v>28.1267759562842</v>
      </c>
      <c r="AH212" s="52">
        <v>7.65027322404372</v>
      </c>
      <c r="AI212" s="52">
        <v>30.5650273224044</v>
      </c>
      <c r="AJ212" s="52">
        <v>7.92349726775956</v>
      </c>
      <c r="AK212" s="52">
        <v>24.0806010928962</v>
      </c>
      <c r="AL212" s="52">
        <v>7.92349726775956</v>
      </c>
      <c r="AM212" s="52">
        <v>32.4620218579235</v>
      </c>
      <c r="AN212" s="52">
        <v>14.207650273224</v>
      </c>
      <c r="AO212" s="52">
        <v>21.6366120218579</v>
      </c>
      <c r="AP212" s="52">
        <v>9.141274238227149</v>
      </c>
      <c r="AQ212" s="52">
        <v>17.3094182825485</v>
      </c>
      <c r="AR212" s="52">
        <v>7.92349726775956</v>
      </c>
      <c r="AS212" s="52">
        <v>20.5666666666667</v>
      </c>
      <c r="AT212" s="52">
        <v>10.655737704918</v>
      </c>
      <c r="AU212" s="52">
        <v>17.3991803278689</v>
      </c>
      <c r="AV212" s="52">
        <v>8.196721311475409</v>
      </c>
      <c r="AW212" s="52">
        <v>27.757650273224</v>
      </c>
      <c r="AX212" s="52">
        <v>8.196721311475409</v>
      </c>
      <c r="AY212" s="52">
        <v>33.0734972677596</v>
      </c>
      <c r="AZ212" s="52">
        <v>9.83606557377049</v>
      </c>
      <c r="BA212" s="52">
        <v>25.1193989071038</v>
      </c>
      <c r="BB212" s="52">
        <v>8.743169398907099</v>
      </c>
      <c r="BC212" s="52">
        <v>34.3737704918033</v>
      </c>
      <c r="BD212" s="52">
        <v>11.7486338797814</v>
      </c>
      <c r="BE212" s="52">
        <v>22.8912568306011</v>
      </c>
      <c r="BF212" s="52">
        <v>6.83060109289617</v>
      </c>
      <c r="BG212" s="52">
        <v>23.1489071038251</v>
      </c>
      <c r="BH212" s="52">
        <v>9.065934065934069</v>
      </c>
      <c r="BI212" s="52">
        <v>21.3214285714286</v>
      </c>
      <c r="BJ212" s="52">
        <v>19.5054945054945</v>
      </c>
      <c r="BK212" s="52">
        <v>21.456043956044</v>
      </c>
      <c r="BL212" s="52">
        <v>12.2950819672131</v>
      </c>
      <c r="BM212" s="52">
        <v>16.7696721311475</v>
      </c>
      <c r="BN212" s="52">
        <v>9.016393442622951</v>
      </c>
      <c r="BO212" s="52">
        <v>31.5844262295082</v>
      </c>
      <c r="BP212" s="52">
        <v>8.79120879120879</v>
      </c>
      <c r="BQ212" s="52">
        <v>15.8200549450549</v>
      </c>
      <c r="BR212" s="52">
        <v>7.92349726775956</v>
      </c>
      <c r="BS212" s="52">
        <v>26.8270491803279</v>
      </c>
      <c r="BT212" s="52">
        <v>10.9289617486339</v>
      </c>
      <c r="BU212" s="52">
        <v>34.6084699453552</v>
      </c>
      <c r="BV212" s="52">
        <v>11.6022099447514</v>
      </c>
      <c r="BW212" s="52">
        <v>26.932044198895</v>
      </c>
      <c r="BX212" s="52">
        <v>7.65027322404372</v>
      </c>
      <c r="BY212" s="52">
        <v>18.781693989071</v>
      </c>
      <c r="BZ212" s="52">
        <v>9.016393442622951</v>
      </c>
      <c r="CA212" s="52">
        <v>23.272131147541</v>
      </c>
      <c r="CB212" s="52">
        <v>19.2307692307692</v>
      </c>
      <c r="CC212" s="52">
        <v>27.1096153846154</v>
      </c>
      <c r="CD212" s="52">
        <v>33.879781420765</v>
      </c>
      <c r="CE212" s="52">
        <v>19.5270491803279</v>
      </c>
      <c r="CF212" s="52">
        <v>14.9171270718232</v>
      </c>
      <c r="CG212" s="52">
        <v>33.9533149171271</v>
      </c>
      <c r="CH212" s="52">
        <v>13.2231404958678</v>
      </c>
      <c r="CI212" s="52">
        <v>33.195867768595</v>
      </c>
      <c r="CJ212" s="52">
        <v>10.655737704918</v>
      </c>
      <c r="CK212" s="52">
        <v>24.0306010928962</v>
      </c>
      <c r="CL212" s="52">
        <v>9.2896174863388</v>
      </c>
      <c r="CM212" s="52">
        <v>19.4592896174863</v>
      </c>
      <c r="CN212" s="52">
        <v>7.37704918032787</v>
      </c>
      <c r="CO212" s="52">
        <v>22.9967213114754</v>
      </c>
      <c r="CP212" s="52">
        <v>7.77777777777778</v>
      </c>
      <c r="CQ212" s="52">
        <v>33.2538888888889</v>
      </c>
      <c r="CR212" s="52">
        <v>11.8131868131868</v>
      </c>
      <c r="CS212" s="52">
        <v>17.5612637362637</v>
      </c>
      <c r="CT212" s="52">
        <v>9.016393442622951</v>
      </c>
      <c r="CU212" s="52">
        <v>19.0696721311475</v>
      </c>
      <c r="CV212" s="52">
        <v>10.9792284866469</v>
      </c>
      <c r="CW212" s="52">
        <v>22.2922848664688</v>
      </c>
      <c r="CX212" s="52">
        <v>9.83606557377049</v>
      </c>
      <c r="CY212" s="52">
        <v>22.2013661202186</v>
      </c>
      <c r="CZ212" s="52">
        <v>7.10382513661202</v>
      </c>
      <c r="DA212" s="52">
        <v>32.8204918032787</v>
      </c>
      <c r="DB212" s="52">
        <v>7.92349726775956</v>
      </c>
      <c r="DC212" s="52">
        <v>26.6180327868852</v>
      </c>
      <c r="DD212" s="52">
        <v>8.743169398907099</v>
      </c>
      <c r="DE212" s="52">
        <v>21.0196721311475</v>
      </c>
      <c r="DF212" s="52">
        <v>12.1212121212121</v>
      </c>
      <c r="DG212" s="52">
        <v>26.3488636363636</v>
      </c>
      <c r="DH212" s="52">
        <v>9.94475138121547</v>
      </c>
      <c r="DI212" s="52">
        <v>21.9602209944751</v>
      </c>
      <c r="DJ212" s="52">
        <v>9.83606557377049</v>
      </c>
      <c r="DK212" s="52">
        <v>15.8136612021858</v>
      </c>
      <c r="DL212" s="52">
        <v>9.562841530054641</v>
      </c>
      <c r="DM212" s="52">
        <v>23.7161202185792</v>
      </c>
      <c r="DN212" s="32"/>
      <c r="DO212" s="52">
        <f>SUM(SUM(B212,D212,F212,H212,J212,L212,N212,P212,R212,T212,V212,X212,Z212,AB212,AD212,AF212,AH212,AJ212,AL212,AN212,AP212,AR212,AT212,AV212,AX212,AZ212,BB212,BD212,BF212,BH212),BJ212,BL212,BN212,BP212,BR212,BT212,BV212,BX212,BZ212,CB212,CD212,CF212,CH212,CJ212,CL212,CN212,CP212,CR212,CT212,CV212,CX212,CZ212,DB212,DD212,DF212,DH212,DJ212,DL212)/58</f>
        <v>10.7551906844267</v>
      </c>
      <c r="DP212" s="52">
        <f>SUM(SUM(C212,E212,G212,I212,K212,M212,O212,Q212,S212,U212,W212,Y212,AA212,AC212,AE212,AG212,AI212,AK212,AM212,AO212,AQ212,AS212,AU212,AW212,AY212,BA212,BC212,BE212,BG212,BI212),BK212,BM212,BO212,BQ212,BS212,BU212,BW212,BY212,CA212,CC212,CE212,CG212,CI212,CK212,CM212,CO212,CQ212,CS212,CU212,CW212,CY212,DA212,DC212,DE212,DG212,DI212,DK212,DM212)/58</f>
        <v>24.7343824984689</v>
      </c>
      <c r="DQ212" s="69"/>
    </row>
    <row r="213" ht="20.35" customHeight="1">
      <c r="A213" s="71">
        <v>1993</v>
      </c>
      <c r="B213" s="65">
        <v>10.1648351648352</v>
      </c>
      <c r="C213" s="52">
        <v>22.1340659340659</v>
      </c>
      <c r="D213" s="52">
        <v>12.6027397260274</v>
      </c>
      <c r="E213" s="52">
        <v>19.4367123287671</v>
      </c>
      <c r="F213" s="52">
        <v>10.4395604395604</v>
      </c>
      <c r="G213" s="52">
        <v>28.9054945054945</v>
      </c>
      <c r="H213" s="52">
        <v>9.31506849315068</v>
      </c>
      <c r="I213" s="52">
        <v>20.0383561643836</v>
      </c>
      <c r="J213" s="52">
        <v>16.2534435261708</v>
      </c>
      <c r="K213" s="52">
        <v>32.2157024793388</v>
      </c>
      <c r="L213" s="52">
        <v>25.2054794520548</v>
      </c>
      <c r="M213" s="52">
        <v>27.4452054794521</v>
      </c>
      <c r="N213" s="52">
        <v>7.26256983240223</v>
      </c>
      <c r="O213" s="52">
        <v>20.9117318435754</v>
      </c>
      <c r="P213" s="52">
        <v>9.04109589041096</v>
      </c>
      <c r="Q213" s="52">
        <v>31.5520547945205</v>
      </c>
      <c r="R213" s="52">
        <v>7.94520547945205</v>
      </c>
      <c r="S213" s="52">
        <v>27.3087671232877</v>
      </c>
      <c r="T213" s="52">
        <v>11.2328767123288</v>
      </c>
      <c r="U213" s="52">
        <v>32.4095890410959</v>
      </c>
      <c r="V213" s="52">
        <v>12.3287671232877</v>
      </c>
      <c r="W213" s="52">
        <v>29.0235616438356</v>
      </c>
      <c r="X213" s="52">
        <v>14.6408839779006</v>
      </c>
      <c r="Y213" s="52">
        <v>19.2091160220994</v>
      </c>
      <c r="Z213" s="52">
        <v>11.5068493150685</v>
      </c>
      <c r="AA213" s="52">
        <v>23.6915068493151</v>
      </c>
      <c r="AB213" s="52">
        <v>10.4109589041096</v>
      </c>
      <c r="AC213" s="52">
        <v>17.1298630136986</v>
      </c>
      <c r="AD213" s="52">
        <v>9.04109589041096</v>
      </c>
      <c r="AE213" s="52">
        <v>27.1509589041096</v>
      </c>
      <c r="AF213" s="52">
        <v>8.79120879120879</v>
      </c>
      <c r="AG213" s="52">
        <v>28.6565934065934</v>
      </c>
      <c r="AH213" s="52">
        <v>8.53994490358127</v>
      </c>
      <c r="AI213" s="52">
        <v>30.2044077134986</v>
      </c>
      <c r="AJ213" s="52">
        <v>9.04109589041096</v>
      </c>
      <c r="AK213" s="52">
        <v>25.4901369863014</v>
      </c>
      <c r="AL213" s="52">
        <v>10.1369863013699</v>
      </c>
      <c r="AM213" s="52">
        <v>32.4054794520548</v>
      </c>
      <c r="AN213" s="52">
        <v>16.7123287671233</v>
      </c>
      <c r="AO213" s="52">
        <v>22.433698630137</v>
      </c>
      <c r="AP213" s="52">
        <v>7.22222222222222</v>
      </c>
      <c r="AQ213" s="52">
        <v>18.0725</v>
      </c>
      <c r="AR213" s="52">
        <v>10.2209944751381</v>
      </c>
      <c r="AS213" s="52">
        <v>21.1204419889503</v>
      </c>
      <c r="AT213" s="52">
        <v>9.366391184573001</v>
      </c>
      <c r="AU213" s="52">
        <v>18.0283746556474</v>
      </c>
      <c r="AV213" s="52">
        <v>8.493150684931511</v>
      </c>
      <c r="AW213" s="52">
        <v>28.5186301369863</v>
      </c>
      <c r="AX213" s="52">
        <v>6.59340659340659</v>
      </c>
      <c r="AY213" s="52">
        <v>32.6771978021978</v>
      </c>
      <c r="AZ213" s="52">
        <v>9.04109589041096</v>
      </c>
      <c r="BA213" s="52">
        <v>24.8419178082192</v>
      </c>
      <c r="BB213" s="52">
        <v>9.31506849315068</v>
      </c>
      <c r="BC213" s="52">
        <v>32.5684931506849</v>
      </c>
      <c r="BD213" s="52">
        <v>11.2328767123288</v>
      </c>
      <c r="BE213" s="52">
        <v>23.9249315068493</v>
      </c>
      <c r="BF213" s="52">
        <v>10.1369863013699</v>
      </c>
      <c r="BG213" s="52">
        <v>24.2479452054795</v>
      </c>
      <c r="BH213" s="52">
        <v>12.3287671232877</v>
      </c>
      <c r="BI213" s="52">
        <v>21.5257534246575</v>
      </c>
      <c r="BJ213" s="52">
        <v>12.3287671232877</v>
      </c>
      <c r="BK213" s="52">
        <v>22.5156164383562</v>
      </c>
      <c r="BL213" s="52">
        <v>6.02739726027397</v>
      </c>
      <c r="BM213" s="52">
        <v>17.4827397260274</v>
      </c>
      <c r="BN213" s="52">
        <v>11.2328767123288</v>
      </c>
      <c r="BO213" s="52">
        <v>31.9558904109589</v>
      </c>
      <c r="BP213" s="52">
        <v>8.21917808219178</v>
      </c>
      <c r="BQ213" s="52">
        <v>16.4427397260274</v>
      </c>
      <c r="BR213" s="52">
        <v>7.94520547945205</v>
      </c>
      <c r="BS213" s="52">
        <v>26.3016438356164</v>
      </c>
      <c r="BT213" s="52">
        <v>7.67123287671233</v>
      </c>
      <c r="BU213" s="52">
        <v>34.2805479452055</v>
      </c>
      <c r="BV213" s="52">
        <v>10.4109589041096</v>
      </c>
      <c r="BW213" s="52">
        <v>28.3657534246575</v>
      </c>
      <c r="BX213" s="52">
        <v>8.21917808219178</v>
      </c>
      <c r="BY213" s="52">
        <v>19.7038356164384</v>
      </c>
      <c r="BZ213" s="52">
        <v>10.6849315068493</v>
      </c>
      <c r="CA213" s="52">
        <v>24.0315068493151</v>
      </c>
      <c r="CB213" s="52">
        <v>15.8904109589041</v>
      </c>
      <c r="CC213" s="52">
        <v>28.1904109589041</v>
      </c>
      <c r="CD213" s="52">
        <v>30.958904109589</v>
      </c>
      <c r="CE213" s="52">
        <v>20.1660273972603</v>
      </c>
      <c r="CF213" s="52">
        <v>10.4109589041096</v>
      </c>
      <c r="CG213" s="52">
        <v>33.338904109589</v>
      </c>
      <c r="CH213" s="52">
        <v>12.2562674094708</v>
      </c>
      <c r="CI213" s="52">
        <v>32.4130919220056</v>
      </c>
      <c r="CJ213" s="52">
        <v>7.12328767123288</v>
      </c>
      <c r="CK213" s="52">
        <v>24.2257534246575</v>
      </c>
      <c r="CL213" s="52">
        <v>10.1369863013699</v>
      </c>
      <c r="CM213" s="52">
        <v>20.9361643835616</v>
      </c>
      <c r="CN213" s="52">
        <v>9.863013698630141</v>
      </c>
      <c r="CO213" s="52">
        <v>23.2315068493151</v>
      </c>
      <c r="CP213" s="52">
        <v>11.8131868131868</v>
      </c>
      <c r="CQ213" s="52">
        <v>33.2118131868132</v>
      </c>
      <c r="CR213" s="52">
        <v>10.7438016528926</v>
      </c>
      <c r="CS213" s="52">
        <v>18.3873278236915</v>
      </c>
      <c r="CT213" s="52">
        <v>11.5702479338843</v>
      </c>
      <c r="CU213" s="52">
        <v>19.8641873278237</v>
      </c>
      <c r="CV213" s="52">
        <v>8.45070422535211</v>
      </c>
      <c r="CW213" s="52">
        <v>23.6132394366197</v>
      </c>
      <c r="CX213" s="52">
        <v>10.958904109589</v>
      </c>
      <c r="CY213" s="52">
        <v>22.9657534246575</v>
      </c>
      <c r="CZ213" s="52">
        <v>8.767123287671231</v>
      </c>
      <c r="DA213" s="52">
        <v>31.2649315068493</v>
      </c>
      <c r="DB213" s="52">
        <v>9.04109589041096</v>
      </c>
      <c r="DC213" s="52">
        <v>27.3183561643836</v>
      </c>
      <c r="DD213" s="52">
        <v>7.16253443526171</v>
      </c>
      <c r="DE213" s="52">
        <v>22.1239669421488</v>
      </c>
      <c r="DF213" s="52">
        <v>11.6883116883117</v>
      </c>
      <c r="DG213" s="52">
        <v>26.3529220779221</v>
      </c>
      <c r="DH213" s="52">
        <v>10.4046242774566</v>
      </c>
      <c r="DI213" s="52">
        <v>22.2991329479769</v>
      </c>
      <c r="DJ213" s="52">
        <v>9.31506849315068</v>
      </c>
      <c r="DK213" s="52">
        <v>16.8219178082192</v>
      </c>
      <c r="DL213" s="52">
        <v>9.04109589041096</v>
      </c>
      <c r="DM213" s="52">
        <v>23.6569863013699</v>
      </c>
      <c r="DN213" s="32"/>
      <c r="DO213" s="52">
        <f>SUM(SUM(B213,D213,F213,H213,J213,L213,N213,P213,R213,T213,V213,X213,Z213,AB213,AD213,AF213,AH213,AJ213,AL213,AN213,AP213,AR213,AT213,AV213,AX213,AZ213,BB213,BD213,BF213,BH213),BJ213,BL213,BN213,BP213,BR213,BT213,BV213,BX213,BZ213,CB213,CD213,CF213,CH213,CJ213,CL213,CN213,CP213,CR213,CT213,CV213,CX213,CZ213,DB213,DD213,DF213,DH213,DJ213,DL213)/58</f>
        <v>10.7396587593098</v>
      </c>
      <c r="DP213" s="52">
        <f>SUM(SUM(C213,E213,G213,I213,K213,M213,O213,Q213,S213,U213,W213,Y213,AA213,AC213,AE213,AG213,AI213,AK213,AM213,AO213,AQ213,AS213,AU213,AW213,AY213,BA213,BC213,BE213,BG213,BI213),BK213,BM213,BO213,BQ213,BS213,BU213,BW213,BY213,CA213,CC213,CE213,CG213,CI213,CK213,CM213,CO213,CQ213,CS213,CU213,CW213,CY213,DA213,DC213,DE213,DG213,DI213,DK213,DM213)/58</f>
        <v>25.0817561372701</v>
      </c>
      <c r="DQ213" s="69"/>
    </row>
    <row r="214" ht="20.35" customHeight="1">
      <c r="A214" s="71">
        <v>1994</v>
      </c>
      <c r="B214" s="65">
        <v>15.3424657534247</v>
      </c>
      <c r="C214" s="52">
        <v>21.6676712328767</v>
      </c>
      <c r="D214" s="52">
        <v>12.8767123287671</v>
      </c>
      <c r="E214" s="52">
        <v>20.7797260273973</v>
      </c>
      <c r="F214" s="52">
        <v>10.1369863013699</v>
      </c>
      <c r="G214" s="52">
        <v>29.7232876712329</v>
      </c>
      <c r="H214" s="52">
        <v>7.67123287671233</v>
      </c>
      <c r="I214" s="52">
        <v>20.5827397260274</v>
      </c>
      <c r="J214" s="52">
        <v>9.116022099447511</v>
      </c>
      <c r="K214" s="52">
        <v>31.8541436464088</v>
      </c>
      <c r="L214" s="52">
        <v>18.9041095890411</v>
      </c>
      <c r="M214" s="52">
        <v>27.5953424657534</v>
      </c>
      <c r="N214" s="52">
        <v>7.67123287671233</v>
      </c>
      <c r="O214" s="52">
        <v>22.7150684931507</v>
      </c>
      <c r="P214" s="52">
        <v>7.12328767123288</v>
      </c>
      <c r="Q214" s="52">
        <v>32.6728767123288</v>
      </c>
      <c r="R214" s="52">
        <v>7.3972602739726</v>
      </c>
      <c r="S214" s="52">
        <v>27.1731506849315</v>
      </c>
      <c r="T214" s="52">
        <v>10.4109589041096</v>
      </c>
      <c r="U214" s="52">
        <v>32.7567123287671</v>
      </c>
      <c r="V214" s="52">
        <v>12.8767123287671</v>
      </c>
      <c r="W214" s="52">
        <v>29.3904109589041</v>
      </c>
      <c r="X214" s="52">
        <v>12.707182320442</v>
      </c>
      <c r="Y214" s="52">
        <v>20.1411602209945</v>
      </c>
      <c r="Z214" s="52">
        <v>9.917355371900831</v>
      </c>
      <c r="AA214" s="52">
        <v>23.3873278236915</v>
      </c>
      <c r="AB214" s="52">
        <v>13.4969325153374</v>
      </c>
      <c r="AC214" s="52">
        <v>16.7113496932515</v>
      </c>
      <c r="AD214" s="52">
        <v>7.12328767123288</v>
      </c>
      <c r="AE214" s="52">
        <v>29.0408219178082</v>
      </c>
      <c r="AF214" s="52">
        <v>11.7808219178082</v>
      </c>
      <c r="AG214" s="52">
        <v>28.2454794520548</v>
      </c>
      <c r="AH214" s="52">
        <v>10.8635097493036</v>
      </c>
      <c r="AI214" s="52">
        <v>30.049860724234</v>
      </c>
      <c r="AJ214" s="52">
        <v>10.4109589041096</v>
      </c>
      <c r="AK214" s="52">
        <v>25.8342465753425</v>
      </c>
      <c r="AL214" s="52">
        <v>9.863013698630141</v>
      </c>
      <c r="AM214" s="52">
        <v>32.2641095890411</v>
      </c>
      <c r="AN214" s="52">
        <v>17.8082191780822</v>
      </c>
      <c r="AO214" s="52">
        <v>23.326301369863</v>
      </c>
      <c r="AP214" s="52">
        <v>12.015503875969</v>
      </c>
      <c r="AQ214" s="52">
        <v>17.4565891472868</v>
      </c>
      <c r="AR214" s="52">
        <v>6.84931506849315</v>
      </c>
      <c r="AS214" s="52">
        <v>22.2115068493151</v>
      </c>
      <c r="AT214" s="52">
        <v>8.91364902506964</v>
      </c>
      <c r="AU214" s="52">
        <v>18.0387186629526</v>
      </c>
      <c r="AV214" s="52">
        <v>7.67123287671233</v>
      </c>
      <c r="AW214" s="52">
        <v>28.4564383561644</v>
      </c>
      <c r="AX214" s="52">
        <v>11.7808219178082</v>
      </c>
      <c r="AY214" s="52">
        <v>33.22</v>
      </c>
      <c r="AZ214" s="52">
        <v>9.04109589041096</v>
      </c>
      <c r="BA214" s="52">
        <v>26.6123287671233</v>
      </c>
      <c r="BB214" s="52">
        <v>9.31506849315068</v>
      </c>
      <c r="BC214" s="52">
        <v>32.6945205479452</v>
      </c>
      <c r="BD214" s="52">
        <v>10.5960264900662</v>
      </c>
      <c r="BE214" s="52">
        <v>23.3086092715232</v>
      </c>
      <c r="BF214" s="52">
        <v>8.493150684931511</v>
      </c>
      <c r="BG214" s="52">
        <v>26.1882191780822</v>
      </c>
      <c r="BH214" s="52">
        <v>10.1369863013699</v>
      </c>
      <c r="BI214" s="52">
        <v>23.1835616438356</v>
      </c>
      <c r="BJ214" s="52">
        <v>15.3424657534247</v>
      </c>
      <c r="BK214" s="52">
        <v>23.2046575342466</v>
      </c>
      <c r="BL214" s="52">
        <v>10.4109589041096</v>
      </c>
      <c r="BM214" s="52">
        <v>17.426301369863</v>
      </c>
      <c r="BN214" s="52">
        <v>8.21917808219178</v>
      </c>
      <c r="BO214" s="52">
        <v>31.1361643835616</v>
      </c>
      <c r="BP214" s="52">
        <v>6.84931506849315</v>
      </c>
      <c r="BQ214" s="52">
        <v>16.118904109589</v>
      </c>
      <c r="BR214" s="52">
        <v>8.21917808219178</v>
      </c>
      <c r="BS214" s="52">
        <v>26.1375342465753</v>
      </c>
      <c r="BT214" s="52">
        <v>8.033240997229919</v>
      </c>
      <c r="BU214" s="52">
        <v>35.5479224376731</v>
      </c>
      <c r="BV214" s="52">
        <v>13.4986225895317</v>
      </c>
      <c r="BW214" s="52">
        <v>28.6798898071625</v>
      </c>
      <c r="BX214" s="52">
        <v>12.0547945205479</v>
      </c>
      <c r="BY214" s="52">
        <v>19.4284931506849</v>
      </c>
      <c r="BZ214" s="52">
        <v>8.767123287671231</v>
      </c>
      <c r="CA214" s="52">
        <v>24.681095890411</v>
      </c>
      <c r="CB214" s="52">
        <v>15.4696132596685</v>
      </c>
      <c r="CC214" s="52">
        <v>27.3052486187845</v>
      </c>
      <c r="CD214" s="52">
        <v>31.7808219178082</v>
      </c>
      <c r="CE214" s="52">
        <v>20.2986301369863</v>
      </c>
      <c r="CF214" s="52">
        <v>10.6145251396648</v>
      </c>
      <c r="CG214" s="52">
        <v>33.5480446927374</v>
      </c>
      <c r="CH214" s="52">
        <v>6.61157024793388</v>
      </c>
      <c r="CI214" s="52">
        <v>33.0063360881543</v>
      </c>
      <c r="CJ214" s="52">
        <v>11.5068493150685</v>
      </c>
      <c r="CK214" s="52">
        <v>25.6205479452055</v>
      </c>
      <c r="CL214" s="52">
        <v>12.3287671232877</v>
      </c>
      <c r="CM214" s="52">
        <v>21.0498630136986</v>
      </c>
      <c r="CN214" s="52">
        <v>7.12328767123288</v>
      </c>
      <c r="CO214" s="52">
        <v>23.5408219178082</v>
      </c>
      <c r="CP214" s="52">
        <v>9.61538461538462</v>
      </c>
      <c r="CQ214" s="52">
        <v>32.753021978022</v>
      </c>
      <c r="CR214" s="52">
        <v>8.493150684931511</v>
      </c>
      <c r="CS214" s="52">
        <v>18.0093150684932</v>
      </c>
      <c r="CT214" s="52">
        <v>8.493150684931511</v>
      </c>
      <c r="CU214" s="52">
        <v>19.5797260273973</v>
      </c>
      <c r="CV214" s="52">
        <v>10.4815864022663</v>
      </c>
      <c r="CW214" s="52">
        <v>23.728895184136</v>
      </c>
      <c r="CX214" s="52">
        <v>9.31506849315068</v>
      </c>
      <c r="CY214" s="52">
        <v>23.2213698630137</v>
      </c>
      <c r="CZ214" s="52">
        <v>10.6849315068493</v>
      </c>
      <c r="DA214" s="52">
        <v>32.041095890411</v>
      </c>
      <c r="DB214" s="52">
        <v>13.6986301369863</v>
      </c>
      <c r="DC214" s="52">
        <v>27.6665753424658</v>
      </c>
      <c r="DD214" s="52">
        <v>10.4109589041096</v>
      </c>
      <c r="DE214" s="52">
        <v>22.7205479452055</v>
      </c>
      <c r="DF214" s="52">
        <v>12.396694214876</v>
      </c>
      <c r="DG214" s="52">
        <v>27.2652892561983</v>
      </c>
      <c r="DH214" s="52">
        <v>13.2394366197183</v>
      </c>
      <c r="DI214" s="52">
        <v>24.0242253521127</v>
      </c>
      <c r="DJ214" s="52">
        <v>11.7808219178082</v>
      </c>
      <c r="DK214" s="52">
        <v>16.6345205479452</v>
      </c>
      <c r="DL214" s="52">
        <v>9.04109589041096</v>
      </c>
      <c r="DM214" s="52">
        <v>23.7356164383562</v>
      </c>
      <c r="DN214" s="32"/>
      <c r="DO214" s="52">
        <f>SUM(SUM(B214,D214,F214,H214,J214,L214,N214,P214,R214,T214,V214,X214,Z214,AB214,AD214,AF214,AH214,AJ214,AL214,AN214,AP214,AR214,AT214,AV214,AX214,AZ214,BB214,BD214,BF214,BH214),BJ214,BL214,BN214,BP214,BR214,BT214,BV214,BX214,BZ214,CB214,CD214,CF214,CH214,CJ214,CL214,CN214,CP214,CR214,CT214,CV214,CX214,CZ214,DB214,DD214,DF214,DH214,DJ214,DL214)/58</f>
        <v>10.9102126721701</v>
      </c>
      <c r="DP214" s="52">
        <f>SUM(SUM(C214,E214,G214,I214,K214,M214,O214,Q214,S214,U214,W214,Y214,AA214,AC214,AE214,AG214,AI214,AK214,AM214,AO214,AQ214,AS214,AU214,AW214,AY214,BA214,BC214,BE214,BG214,BI214),BK214,BM214,BO214,BQ214,BS214,BU214,BW214,BY214,CA214,CC214,CE214,CG214,CI214,CK214,CM214,CO214,CQ214,CS214,CU214,CW214,CY214,DA214,DC214,DE214,DG214,DI214,DK214,DM214)/58</f>
        <v>25.4378092064687</v>
      </c>
      <c r="DQ214" s="69"/>
    </row>
    <row r="215" ht="20.35" customHeight="1">
      <c r="A215" s="71">
        <v>1995</v>
      </c>
      <c r="B215" s="65">
        <v>9.863013698630141</v>
      </c>
      <c r="C215" s="52">
        <v>21.3734246575342</v>
      </c>
      <c r="D215" s="52">
        <v>12.0547945205479</v>
      </c>
      <c r="E215" s="52">
        <v>19.8923287671233</v>
      </c>
      <c r="F215" s="52">
        <v>8.767123287671231</v>
      </c>
      <c r="G215" s="52">
        <v>29.0490410958904</v>
      </c>
      <c r="H215" s="52">
        <v>10.5263157894737</v>
      </c>
      <c r="I215" s="52">
        <v>19.7407202216066</v>
      </c>
      <c r="J215" s="52">
        <v>10.958904109589</v>
      </c>
      <c r="K215" s="52">
        <v>31.5465753424658</v>
      </c>
      <c r="L215" s="52">
        <v>10.1369863013699</v>
      </c>
      <c r="M215" s="52">
        <v>26.7257534246575</v>
      </c>
      <c r="N215" s="52">
        <v>10.4972375690608</v>
      </c>
      <c r="O215" s="52">
        <v>21.9936464088398</v>
      </c>
      <c r="P215" s="52">
        <v>8.493150684931511</v>
      </c>
      <c r="Q215" s="52">
        <v>32.1356164383562</v>
      </c>
      <c r="R215" s="52">
        <v>10.4109589041096</v>
      </c>
      <c r="S215" s="52">
        <v>27.2534246575342</v>
      </c>
      <c r="T215" s="52">
        <v>9.065155807365439</v>
      </c>
      <c r="U215" s="52">
        <v>32.7753541076487</v>
      </c>
      <c r="V215" s="52">
        <v>9.04109589041096</v>
      </c>
      <c r="W215" s="52">
        <v>29.7619178082192</v>
      </c>
      <c r="X215" s="52">
        <v>9.41828254847645</v>
      </c>
      <c r="Y215" s="52">
        <v>19.7426592797784</v>
      </c>
      <c r="Z215" s="52">
        <v>8.767123287671231</v>
      </c>
      <c r="AA215" s="52">
        <v>23.7068493150685</v>
      </c>
      <c r="AB215" s="52">
        <v>2.66666666666667</v>
      </c>
      <c r="AC215" s="52">
        <v>15.6803333333333</v>
      </c>
      <c r="AD215" s="52">
        <v>9.31506849315068</v>
      </c>
      <c r="AE215" s="52">
        <v>28.1671232876712</v>
      </c>
      <c r="AF215" s="52">
        <v>10.1369863013699</v>
      </c>
      <c r="AG215" s="52">
        <v>28.8120547945205</v>
      </c>
      <c r="AH215" s="52">
        <v>10.1369863013699</v>
      </c>
      <c r="AI215" s="52">
        <v>30.0991780821918</v>
      </c>
      <c r="AJ215" s="52">
        <v>7.67123287671233</v>
      </c>
      <c r="AK215" s="52">
        <v>25.1594520547945</v>
      </c>
      <c r="AL215" s="52">
        <v>12.6027397260274</v>
      </c>
      <c r="AM215" s="52">
        <v>31.8276712328767</v>
      </c>
      <c r="AN215" s="52">
        <v>15.8904109589041</v>
      </c>
      <c r="AO215" s="52">
        <v>22.1282191780822</v>
      </c>
      <c r="AP215" s="52">
        <v>7.07964601769912</v>
      </c>
      <c r="AQ215" s="52">
        <v>16.8457227138643</v>
      </c>
      <c r="AR215" s="52">
        <v>11.7808219178082</v>
      </c>
      <c r="AS215" s="52">
        <v>21.3249315068493</v>
      </c>
      <c r="AT215" s="52">
        <v>10.958904109589</v>
      </c>
      <c r="AU215" s="52">
        <v>17.0290410958904</v>
      </c>
      <c r="AV215" s="52">
        <v>10.1369863013699</v>
      </c>
      <c r="AW215" s="52">
        <v>28.4169863013699</v>
      </c>
      <c r="AX215" s="52">
        <v>12.0547945205479</v>
      </c>
      <c r="AY215" s="52">
        <v>33.021095890411</v>
      </c>
      <c r="AZ215" s="52">
        <v>6.84931506849315</v>
      </c>
      <c r="BA215" s="52">
        <v>25.9506849315068</v>
      </c>
      <c r="BB215" s="52">
        <v>12.6027397260274</v>
      </c>
      <c r="BC215" s="52">
        <v>32.7816438356164</v>
      </c>
      <c r="BD215" s="52">
        <v>7.71349862258953</v>
      </c>
      <c r="BE215" s="52">
        <v>23.2426997245179</v>
      </c>
      <c r="BF215" s="52">
        <v>7.94520547945205</v>
      </c>
      <c r="BG215" s="52">
        <v>23.9498630136986</v>
      </c>
      <c r="BH215" s="52">
        <v>9.58904109589041</v>
      </c>
      <c r="BI215" s="52">
        <v>21.9778082191781</v>
      </c>
      <c r="BJ215" s="52">
        <v>26.3736263736264</v>
      </c>
      <c r="BK215" s="52">
        <v>22.0686813186813</v>
      </c>
      <c r="BL215" s="52">
        <v>10.4109589041096</v>
      </c>
      <c r="BM215" s="52">
        <v>16.7293150684932</v>
      </c>
      <c r="BN215" s="52">
        <v>11.5068493150685</v>
      </c>
      <c r="BO215" s="52">
        <v>31.5627397260274</v>
      </c>
      <c r="BP215" s="52">
        <v>13.4246575342466</v>
      </c>
      <c r="BQ215" s="52">
        <v>15.8767123287671</v>
      </c>
      <c r="BR215" s="52">
        <v>10.4109589041096</v>
      </c>
      <c r="BS215" s="52">
        <v>26.6394520547945</v>
      </c>
      <c r="BT215" s="52">
        <v>15.5555555555556</v>
      </c>
      <c r="BU215" s="52">
        <v>33.6716666666667</v>
      </c>
      <c r="BV215" s="52">
        <v>11.2328767123288</v>
      </c>
      <c r="BW215" s="52">
        <v>27.5504109589041</v>
      </c>
      <c r="BX215" s="52">
        <v>9.863013698630141</v>
      </c>
      <c r="BY215" s="52">
        <v>18.6561643835616</v>
      </c>
      <c r="BZ215" s="52">
        <v>12.8767123287671</v>
      </c>
      <c r="CA215" s="52">
        <v>23.76</v>
      </c>
      <c r="CB215" s="52">
        <v>13.7362637362637</v>
      </c>
      <c r="CC215" s="52">
        <v>27.4428571428571</v>
      </c>
      <c r="CD215" s="52">
        <v>28.2191780821918</v>
      </c>
      <c r="CE215" s="52">
        <v>19.4920547945205</v>
      </c>
      <c r="CF215" s="52">
        <v>16.0220994475138</v>
      </c>
      <c r="CG215" s="52">
        <v>33.7306629834254</v>
      </c>
      <c r="CH215" s="52">
        <v>8.83190883190883</v>
      </c>
      <c r="CI215" s="52">
        <v>33.125641025641</v>
      </c>
      <c r="CJ215" s="52">
        <v>8.21917808219178</v>
      </c>
      <c r="CK215" s="52">
        <v>24.8391780821918</v>
      </c>
      <c r="CL215" s="52">
        <v>11.2328767123288</v>
      </c>
      <c r="CM215" s="52">
        <v>20.2235616438356</v>
      </c>
      <c r="CN215" s="52">
        <v>6.875</v>
      </c>
      <c r="CO215" s="52">
        <v>22.451875</v>
      </c>
      <c r="CP215" s="52">
        <v>8.493150684931511</v>
      </c>
      <c r="CQ215" s="52">
        <v>33.026301369863</v>
      </c>
      <c r="CR215" s="52">
        <v>7.98898071625344</v>
      </c>
      <c r="CS215" s="52">
        <v>17.5936639118457</v>
      </c>
      <c r="CT215" s="52">
        <v>7.67123287671233</v>
      </c>
      <c r="CU215" s="52">
        <v>19.093698630137</v>
      </c>
      <c r="CV215" s="52">
        <v>9.16666666666667</v>
      </c>
      <c r="CW215" s="52">
        <v>22.895</v>
      </c>
      <c r="CX215" s="52">
        <v>9.04109589041096</v>
      </c>
      <c r="CY215" s="52">
        <v>22.4041095890411</v>
      </c>
      <c r="CZ215" s="52">
        <v>9.917355371900831</v>
      </c>
      <c r="DA215" s="52">
        <v>32.036914600551</v>
      </c>
      <c r="DB215" s="52">
        <v>11.7808219178082</v>
      </c>
      <c r="DC215" s="52">
        <v>26.8345205479452</v>
      </c>
      <c r="DD215" s="52">
        <v>9.58904109589041</v>
      </c>
      <c r="DE215" s="52">
        <v>21.4076712328767</v>
      </c>
      <c r="DF215" s="52">
        <v>10.0840336134454</v>
      </c>
      <c r="DG215" s="52">
        <v>26.3619047619048</v>
      </c>
      <c r="DH215" s="52">
        <v>9.03954802259887</v>
      </c>
      <c r="DI215" s="52">
        <v>23.0655367231638</v>
      </c>
      <c r="DJ215" s="52">
        <v>10.4109589041096</v>
      </c>
      <c r="DK215" s="52">
        <v>16.0147945205479</v>
      </c>
      <c r="DL215" s="52">
        <v>7.12328767123288</v>
      </c>
      <c r="DM215" s="52">
        <v>23.8542465753425</v>
      </c>
      <c r="DN215" s="32"/>
      <c r="DO215" s="52">
        <f>SUM(SUM(B215,D215,F215,H215,J215,L215,N215,P215,R215,T215,V215,X215,Z215,AB215,AD215,AF215,AH215,AJ215,AL215,AN215,AP215,AR215,AT215,AV215,AX215,AZ215,BB215,BD215,BF215,BH215),BJ215,BL215,BN215,BP215,BR215,BT215,BV215,BX215,BZ215,CB215,CD215,CF215,CH215,CJ215,CL215,CN215,CP215,CR215,CT215,CV215,CX215,CZ215,DB215,DD215,DF215,DH215,DJ215,DL215)/58</f>
        <v>10.6591219695479</v>
      </c>
      <c r="DP215" s="52">
        <f>SUM(SUM(C215,E215,G215,I215,K215,M215,O215,Q215,S215,U215,W215,Y215,AA215,AC215,AE215,AG215,AI215,AK215,AM215,AO215,AQ215,AS215,AU215,AW215,AY215,BA215,BC215,BE215,BG215,BI215),BK215,BM215,BO215,BQ215,BS215,BU215,BW215,BY215,CA215,CC215,CE215,CG215,CI215,CK215,CM215,CO215,CQ215,CS215,CU215,CW215,CY215,DA215,DC215,DE215,DG215,DI215,DK215,DM215)/58</f>
        <v>24.9055371786669</v>
      </c>
      <c r="DQ215" s="69"/>
    </row>
    <row r="216" ht="20.35" customHeight="1">
      <c r="A216" s="71">
        <v>1996</v>
      </c>
      <c r="B216" s="65">
        <v>10.9289617486339</v>
      </c>
      <c r="C216" s="52">
        <v>21.2868852459016</v>
      </c>
      <c r="D216" s="52">
        <v>11.4754098360656</v>
      </c>
      <c r="E216" s="52">
        <v>20.0185792349727</v>
      </c>
      <c r="F216" s="52">
        <v>11.7486338797814</v>
      </c>
      <c r="G216" s="52">
        <v>30.5346994535519</v>
      </c>
      <c r="H216" s="52">
        <v>14.207650273224</v>
      </c>
      <c r="I216" s="52">
        <v>19.6521857923497</v>
      </c>
      <c r="J216" s="52">
        <v>9.016393442622951</v>
      </c>
      <c r="K216" s="52">
        <v>32.3450819672131</v>
      </c>
      <c r="L216" s="52">
        <v>11.4754098360656</v>
      </c>
      <c r="M216" s="52">
        <v>27.0374316939891</v>
      </c>
      <c r="N216" s="52">
        <v>9.61538461538462</v>
      </c>
      <c r="O216" s="52">
        <v>21.9233516483516</v>
      </c>
      <c r="P216" s="52">
        <v>6.55737704918033</v>
      </c>
      <c r="Q216" s="52">
        <v>32.3122950819672</v>
      </c>
      <c r="R216" s="52">
        <v>9.562841530054641</v>
      </c>
      <c r="S216" s="52">
        <v>27.4595628415301</v>
      </c>
      <c r="T216" s="52">
        <v>7.10382513661202</v>
      </c>
      <c r="U216" s="52">
        <v>33.2524590163934</v>
      </c>
      <c r="V216" s="52">
        <v>9.016393442622951</v>
      </c>
      <c r="W216" s="52">
        <v>29.6631147540984</v>
      </c>
      <c r="X216" s="52">
        <v>10.6442577030812</v>
      </c>
      <c r="Y216" s="52">
        <v>20.1840336134454</v>
      </c>
      <c r="Z216" s="52">
        <v>13.3093525179856</v>
      </c>
      <c r="AA216" s="52">
        <v>23.1492805755396</v>
      </c>
      <c r="AB216" s="52">
        <v>3.42465753424658</v>
      </c>
      <c r="AC216" s="52">
        <v>16.3691780821918</v>
      </c>
      <c r="AD216" s="52">
        <v>8.743169398907099</v>
      </c>
      <c r="AE216" s="52">
        <v>28.7404371584699</v>
      </c>
      <c r="AF216" s="52">
        <v>10.9289617486339</v>
      </c>
      <c r="AG216" s="52">
        <v>28.6355191256831</v>
      </c>
      <c r="AH216" s="52">
        <v>6.86813186813187</v>
      </c>
      <c r="AI216" s="52">
        <v>30.5123626373626</v>
      </c>
      <c r="AJ216" s="52">
        <v>9.562841530054641</v>
      </c>
      <c r="AK216" s="52">
        <v>25.4306010928962</v>
      </c>
      <c r="AL216" s="52">
        <v>8.493150684931511</v>
      </c>
      <c r="AM216" s="52">
        <v>32.4079452054795</v>
      </c>
      <c r="AN216" s="52">
        <v>20.2739726027397</v>
      </c>
      <c r="AO216" s="52">
        <v>22.2106849315068</v>
      </c>
      <c r="AP216" s="52">
        <v>9.52380952380952</v>
      </c>
      <c r="AQ216" s="52">
        <v>16.3314285714286</v>
      </c>
      <c r="AR216" s="52">
        <v>9.016393442622951</v>
      </c>
      <c r="AS216" s="52">
        <v>21.581693989071</v>
      </c>
      <c r="AT216" s="52">
        <v>9.917355371900831</v>
      </c>
      <c r="AU216" s="52">
        <v>17.204958677686</v>
      </c>
      <c r="AV216" s="52">
        <v>7.65027322404372</v>
      </c>
      <c r="AW216" s="52">
        <v>28.6008196721311</v>
      </c>
      <c r="AX216" s="52">
        <v>7.12328767123288</v>
      </c>
      <c r="AY216" s="52">
        <v>33.1813698630137</v>
      </c>
      <c r="AZ216" s="52">
        <v>8.46994535519126</v>
      </c>
      <c r="BA216" s="52">
        <v>26.4704918032787</v>
      </c>
      <c r="BB216" s="52">
        <v>11.7486338797814</v>
      </c>
      <c r="BC216" s="52">
        <v>33.6327868852459</v>
      </c>
      <c r="BD216" s="52">
        <v>9.31506849315068</v>
      </c>
      <c r="BE216" s="52">
        <v>23.0915068493151</v>
      </c>
      <c r="BF216" s="52">
        <v>9.58904109589041</v>
      </c>
      <c r="BG216" s="52">
        <v>25.4397260273973</v>
      </c>
      <c r="BH216" s="52">
        <v>8.938547486033521</v>
      </c>
      <c r="BI216" s="52">
        <v>22.2296089385475</v>
      </c>
      <c r="BJ216" s="52">
        <v>28.6885245901639</v>
      </c>
      <c r="BK216" s="52">
        <v>21.9554644808743</v>
      </c>
      <c r="BL216" s="52">
        <v>8.196721311475409</v>
      </c>
      <c r="BM216" s="52">
        <v>16.4120218579235</v>
      </c>
      <c r="BN216" s="52">
        <v>11.4754098360656</v>
      </c>
      <c r="BO216" s="52">
        <v>31.7319672131148</v>
      </c>
      <c r="BP216" s="52">
        <v>9.83606557377049</v>
      </c>
      <c r="BQ216" s="52">
        <v>15.7562841530055</v>
      </c>
      <c r="BR216" s="52">
        <v>9.2896174863388</v>
      </c>
      <c r="BS216" s="52">
        <v>26.7513661202186</v>
      </c>
      <c r="BT216" s="52">
        <v>11.4035087719298</v>
      </c>
      <c r="BU216" s="52">
        <v>35.8040935672515</v>
      </c>
      <c r="BV216" s="52">
        <v>9.890109890109891</v>
      </c>
      <c r="BW216" s="52">
        <v>28.4475274725275</v>
      </c>
      <c r="BX216" s="52">
        <v>10.1092896174863</v>
      </c>
      <c r="BY216" s="52">
        <v>18.8073770491803</v>
      </c>
      <c r="BZ216" s="52">
        <v>10.9289617486339</v>
      </c>
      <c r="CA216" s="52">
        <v>23.8972677595628</v>
      </c>
      <c r="CB216" s="52">
        <v>18.4065934065934</v>
      </c>
      <c r="CC216" s="52">
        <v>27.2574175824176</v>
      </c>
      <c r="CD216" s="52">
        <v>11.2021857923497</v>
      </c>
      <c r="CE216" s="52">
        <v>19.7308743169399</v>
      </c>
      <c r="CF216" s="52">
        <v>17.4863387978142</v>
      </c>
      <c r="CG216" s="52">
        <v>33.7349726775956</v>
      </c>
      <c r="CH216" s="52">
        <v>12.7423822714681</v>
      </c>
      <c r="CI216" s="52">
        <v>32.491135734072</v>
      </c>
      <c r="CJ216" s="52">
        <v>12.568306010929</v>
      </c>
      <c r="CK216" s="52">
        <v>25.2265027322404</v>
      </c>
      <c r="CL216" s="52">
        <v>10.7734806629834</v>
      </c>
      <c r="CM216" s="52">
        <v>20.3229281767956</v>
      </c>
      <c r="CN216" s="52">
        <v>11.2947658402204</v>
      </c>
      <c r="CO216" s="52">
        <v>23.0652892561983</v>
      </c>
      <c r="CP216" s="52">
        <v>8.196721311475409</v>
      </c>
      <c r="CQ216" s="52">
        <v>33.2478142076503</v>
      </c>
      <c r="CR216" s="52">
        <v>13.7362637362637</v>
      </c>
      <c r="CS216" s="52">
        <v>18.0214285714286</v>
      </c>
      <c r="CT216" s="52">
        <v>7.92349726775956</v>
      </c>
      <c r="CU216" s="52">
        <v>19.0551912568306</v>
      </c>
      <c r="CV216" s="52">
        <v>10.0558659217877</v>
      </c>
      <c r="CW216" s="52">
        <v>23.0670391061453</v>
      </c>
      <c r="CX216" s="52">
        <v>13.9664804469274</v>
      </c>
      <c r="CY216" s="52">
        <v>22.7927374301676</v>
      </c>
      <c r="CZ216" s="52">
        <v>9.04109589041096</v>
      </c>
      <c r="DA216" s="52">
        <v>32.7197260273973</v>
      </c>
      <c r="DB216" s="52">
        <v>6.01092896174863</v>
      </c>
      <c r="DC216" s="52">
        <v>27.4579234972678</v>
      </c>
      <c r="DD216" s="52">
        <v>10.3825136612022</v>
      </c>
      <c r="DE216" s="52">
        <v>21.5617486338798</v>
      </c>
      <c r="DF216" s="52">
        <v>14.0883977900552</v>
      </c>
      <c r="DG216" s="52">
        <v>26.4867403314917</v>
      </c>
      <c r="DH216" s="52">
        <v>10.3351955307263</v>
      </c>
      <c r="DI216" s="52">
        <v>23.4840782122905</v>
      </c>
      <c r="DJ216" s="52">
        <v>8.46994535519126</v>
      </c>
      <c r="DK216" s="52">
        <v>16.0510928961749</v>
      </c>
      <c r="DL216" s="52">
        <v>8.743169398907099</v>
      </c>
      <c r="DM216" s="52">
        <v>24.057650273224</v>
      </c>
      <c r="DN216" s="32"/>
      <c r="DO216" s="52">
        <f>SUM(SUM(B216,D216,F216,H216,J216,L216,N216,P216,R216,T216,V216,X216,Z216,AB216,AD216,AF216,AH216,AJ216,AL216,AN216,AP216,AR216,AT216,AV216,AX216,AZ216,BB216,BD216,BF216,BH216),BJ216,BL216,BN216,BP216,BR216,BT216,BV216,BX216,BZ216,CB216,CD216,CF216,CH216,CJ216,CL216,CN216,CP216,CR216,CT216,CV216,CX216,CZ216,DB216,DD216,DF216,DH216,DJ216,DL216)/58</f>
        <v>10.6808873931622</v>
      </c>
      <c r="DP216" s="52">
        <f>SUM(SUM(C216,E216,G216,I216,K216,M216,O216,Q216,S216,U216,W216,Y216,AA216,AC216,AE216,AG216,AI216,AK216,AM216,AO216,AQ216,AS216,AU216,AW216,AY216,BA216,BC216,BE216,BG216,BI216),BK216,BM216,BO216,BQ216,BS216,BU216,BW216,BY216,CA216,CC216,CE216,CG216,CI216,CK216,CM216,CO216,CQ216,CS216,CU216,CW216,CY216,DA216,DC216,DE216,DG216,DI216,DK216,DM216)/58</f>
        <v>25.1773403624806</v>
      </c>
      <c r="DQ216" s="69"/>
    </row>
    <row r="217" ht="20.35" customHeight="1">
      <c r="A217" s="71">
        <v>1997</v>
      </c>
      <c r="B217" s="65">
        <v>11.5068493150685</v>
      </c>
      <c r="C217" s="52">
        <v>21.7687671232877</v>
      </c>
      <c r="D217" s="52">
        <v>7.67123287671233</v>
      </c>
      <c r="E217" s="52">
        <v>20.1556164383562</v>
      </c>
      <c r="F217" s="52">
        <v>7.67123287671233</v>
      </c>
      <c r="G217" s="52">
        <v>29.1232876712329</v>
      </c>
      <c r="H217" s="52">
        <v>21.3698630136986</v>
      </c>
      <c r="I217" s="52">
        <v>21.4249315068493</v>
      </c>
      <c r="J217" s="52">
        <v>11.0192837465565</v>
      </c>
      <c r="K217" s="52">
        <v>31.166391184573</v>
      </c>
      <c r="L217" s="52">
        <v>6.72268907563025</v>
      </c>
      <c r="M217" s="52">
        <v>27.9745098039216</v>
      </c>
      <c r="N217" s="52">
        <v>8.26446280991736</v>
      </c>
      <c r="O217" s="52">
        <v>22.1710743801653</v>
      </c>
      <c r="P217" s="52">
        <v>11.7808219178082</v>
      </c>
      <c r="Q217" s="52">
        <v>31.338904109589</v>
      </c>
      <c r="R217" s="52">
        <v>8.493150684931511</v>
      </c>
      <c r="S217" s="52">
        <v>27.0139726027397</v>
      </c>
      <c r="T217" s="52">
        <v>7.94520547945205</v>
      </c>
      <c r="U217" s="52">
        <v>32.8369863013699</v>
      </c>
      <c r="V217" s="52">
        <v>10.1369863013699</v>
      </c>
      <c r="W217" s="52">
        <v>28.8693150684932</v>
      </c>
      <c r="X217" s="52">
        <v>9.470752089136489</v>
      </c>
      <c r="Y217" s="52">
        <v>19.7935933147632</v>
      </c>
      <c r="Z217" s="52">
        <v>14.1025641025641</v>
      </c>
      <c r="AA217" s="52">
        <v>24.0932692307692</v>
      </c>
      <c r="AB217" s="52">
        <v>3.37078651685393</v>
      </c>
      <c r="AC217" s="52">
        <v>16.8</v>
      </c>
      <c r="AD217" s="52">
        <v>8.31024930747922</v>
      </c>
      <c r="AE217" s="52">
        <v>28.0950138504155</v>
      </c>
      <c r="AF217" s="52">
        <v>11.5068493150685</v>
      </c>
      <c r="AG217" s="52">
        <v>27.9183561643836</v>
      </c>
      <c r="AH217" s="52">
        <v>16.986301369863</v>
      </c>
      <c r="AI217" s="52">
        <v>29.8057534246575</v>
      </c>
      <c r="AJ217" s="52">
        <v>12.6373626373626</v>
      </c>
      <c r="AK217" s="52">
        <v>26.2082417582418</v>
      </c>
      <c r="AL217" s="52">
        <v>12.3287671232877</v>
      </c>
      <c r="AM217" s="52">
        <v>31.9454794520548</v>
      </c>
      <c r="AN217" s="52">
        <v>63.5616438356164</v>
      </c>
      <c r="AO217" s="52">
        <v>23.6084931506849</v>
      </c>
      <c r="AP217" s="52">
        <v>13.8643067846608</v>
      </c>
      <c r="AQ217" s="52">
        <v>17.5578171091445</v>
      </c>
      <c r="AR217" s="52">
        <v>10.1648351648352</v>
      </c>
      <c r="AS217" s="52">
        <v>21.5766483516484</v>
      </c>
      <c r="AT217" s="52">
        <v>8.73239436619718</v>
      </c>
      <c r="AU217" s="52">
        <v>17.7954929577465</v>
      </c>
      <c r="AV217" s="52">
        <v>6.9060773480663</v>
      </c>
      <c r="AW217" s="52">
        <v>28.5939226519337</v>
      </c>
      <c r="AX217" s="52">
        <v>11.2328767123288</v>
      </c>
      <c r="AY217" s="52">
        <v>32.6778082191781</v>
      </c>
      <c r="AZ217" s="52">
        <v>10.989010989011</v>
      </c>
      <c r="BA217" s="52">
        <v>25.8065934065934</v>
      </c>
      <c r="BB217" s="52">
        <v>9.66850828729282</v>
      </c>
      <c r="BC217" s="52">
        <v>32.5781767955801</v>
      </c>
      <c r="BD217" s="52">
        <v>10.958904109589</v>
      </c>
      <c r="BE217" s="52">
        <v>24.0578082191781</v>
      </c>
      <c r="BF217" s="52">
        <v>11.2328767123288</v>
      </c>
      <c r="BG217" s="52">
        <v>24.8054794520548</v>
      </c>
      <c r="BH217" s="52">
        <v>13.972602739726</v>
      </c>
      <c r="BI217" s="52">
        <v>22.2756164383562</v>
      </c>
      <c r="BJ217" s="52">
        <v>23.6263736263736</v>
      </c>
      <c r="BK217" s="52">
        <v>23.4653846153846</v>
      </c>
      <c r="BL217" s="52">
        <v>9.58904109589041</v>
      </c>
      <c r="BM217" s="52">
        <v>17.7315068493151</v>
      </c>
      <c r="BN217" s="52">
        <v>9.917355371900831</v>
      </c>
      <c r="BO217" s="52">
        <v>31.6707988980716</v>
      </c>
      <c r="BP217" s="52">
        <v>9.39226519337017</v>
      </c>
      <c r="BQ217" s="52">
        <v>16.3397790055249</v>
      </c>
      <c r="BR217" s="52">
        <v>9.863013698630141</v>
      </c>
      <c r="BS217" s="52">
        <v>26.2958904109589</v>
      </c>
      <c r="BT217" s="52">
        <v>15.884476534296</v>
      </c>
      <c r="BU217" s="52">
        <v>35.6967509025271</v>
      </c>
      <c r="BV217" s="52">
        <v>13.6111111111111</v>
      </c>
      <c r="BW217" s="52">
        <v>28.4327777777778</v>
      </c>
      <c r="BX217" s="52">
        <v>12.8767123287671</v>
      </c>
      <c r="BY217" s="52">
        <v>19.9931506849315</v>
      </c>
      <c r="BZ217" s="52">
        <v>9.863013698630141</v>
      </c>
      <c r="CA217" s="52">
        <v>24.5435616438356</v>
      </c>
      <c r="CB217" s="52">
        <v>11.9777158774373</v>
      </c>
      <c r="CC217" s="52">
        <v>27.8509749303621</v>
      </c>
      <c r="CD217" s="52">
        <v>13.6986301369863</v>
      </c>
      <c r="CE217" s="52">
        <v>20.2567123287671</v>
      </c>
      <c r="CF217" s="52">
        <v>28.9256198347107</v>
      </c>
      <c r="CG217" s="52">
        <v>33.0438016528926</v>
      </c>
      <c r="CH217" s="52">
        <v>9.863013698630141</v>
      </c>
      <c r="CI217" s="52">
        <v>32.3246575342466</v>
      </c>
      <c r="CJ217" s="52">
        <v>10.1369863013699</v>
      </c>
      <c r="CK217" s="52">
        <v>25.1495890410959</v>
      </c>
      <c r="CL217" s="52">
        <v>12.6373626373626</v>
      </c>
      <c r="CM217" s="52">
        <v>20.6813186813187</v>
      </c>
      <c r="CN217" s="52">
        <v>12.3626373626374</v>
      </c>
      <c r="CO217" s="52">
        <v>23.6626373626374</v>
      </c>
      <c r="CP217" s="52">
        <v>6.57534246575342</v>
      </c>
      <c r="CQ217" s="52">
        <v>32.4865753424658</v>
      </c>
      <c r="CR217" s="52">
        <v>12.1546961325967</v>
      </c>
      <c r="CS217" s="52">
        <v>18.2580110497238</v>
      </c>
      <c r="CT217" s="52">
        <v>13.4246575342466</v>
      </c>
      <c r="CU217" s="52">
        <v>20.2846575342466</v>
      </c>
      <c r="CV217" s="52">
        <v>10.2777777777778</v>
      </c>
      <c r="CW217" s="52">
        <v>23.5422222222222</v>
      </c>
      <c r="CX217" s="52">
        <v>12.0547945205479</v>
      </c>
      <c r="CY217" s="52">
        <v>23.0717808219178</v>
      </c>
      <c r="CZ217" s="52">
        <v>10.6849315068493</v>
      </c>
      <c r="DA217" s="52">
        <v>31.3506849315068</v>
      </c>
      <c r="DB217" s="52">
        <v>11.5942028985507</v>
      </c>
      <c r="DC217" s="52">
        <v>32.5405797101449</v>
      </c>
      <c r="DD217" s="52">
        <v>7.67123287671233</v>
      </c>
      <c r="DE217" s="52">
        <v>23.3901369863014</v>
      </c>
      <c r="DF217" s="52">
        <v>11.5273775216138</v>
      </c>
      <c r="DG217" s="52">
        <v>27.9020172910663</v>
      </c>
      <c r="DH217" s="52">
        <v>6.74157303370787</v>
      </c>
      <c r="DI217" s="52">
        <v>23.3438202247191</v>
      </c>
      <c r="DJ217" s="52">
        <v>9.58904109589041</v>
      </c>
      <c r="DK217" s="52">
        <v>16.5876712328767</v>
      </c>
      <c r="DL217" s="52">
        <v>8.815426997245179</v>
      </c>
      <c r="DM217" s="52">
        <v>23.7473829201102</v>
      </c>
      <c r="DN217" s="32"/>
      <c r="DO217" s="52">
        <f>SUM(SUM(B217,D217,F217,H217,J217,L217,N217,P217,R217,T217,V217,X217,Z217,AB217,AD217,AF217,AH217,AJ217,AL217,AN217,AP217,AR217,AT217,AV217,AX217,AZ217,BB217,BD217,BF217,BH217),BJ217,BL217,BN217,BP217,BR217,BT217,BV217,BX217,BZ217,CB217,CD217,CF217,CH217,CJ217,CL217,CN217,CP217,CR217,CT217,CV217,CX217,CZ217,DB217,DD217,DF217,DH217,DJ217,DL217)/58</f>
        <v>12.2054453530814</v>
      </c>
      <c r="DP217" s="52">
        <f>SUM(SUM(C217,E217,G217,I217,K217,M217,O217,Q217,S217,U217,W217,Y217,AA217,AC217,AE217,AG217,AI217,AK217,AM217,AO217,AQ217,AS217,AU217,AW217,AY217,BA217,BC217,BE217,BG217,BI217),BK217,BM217,BO217,BQ217,BS217,BU217,BW217,BY217,CA217,CC217,CE217,CG217,CI217,CK217,CM217,CO217,CQ217,CS217,CU217,CW217,CY217,DA217,DC217,DE217,DG217,DI217,DK217,DM217)/58</f>
        <v>25.4048647021536</v>
      </c>
      <c r="DQ217" s="69"/>
    </row>
    <row r="218" ht="20.35" customHeight="1">
      <c r="A218" s="71">
        <v>1998</v>
      </c>
      <c r="B218" s="65">
        <v>9.58904109589041</v>
      </c>
      <c r="C218" s="52">
        <v>21.9712328767123</v>
      </c>
      <c r="D218" s="52">
        <v>8.493150684931511</v>
      </c>
      <c r="E218" s="52">
        <v>20.0202739726027</v>
      </c>
      <c r="F218" s="52">
        <v>9.31506849315068</v>
      </c>
      <c r="G218" s="52">
        <v>29.992602739726</v>
      </c>
      <c r="H218" s="52">
        <v>17.5342465753425</v>
      </c>
      <c r="I218" s="52">
        <v>20.4334246575342</v>
      </c>
      <c r="J218" s="52">
        <v>10.8761329305136</v>
      </c>
      <c r="K218" s="52">
        <v>32.7583081570997</v>
      </c>
      <c r="L218" s="52">
        <v>8.571428571428569</v>
      </c>
      <c r="M218" s="52">
        <v>26.7851428571429</v>
      </c>
      <c r="N218" s="52">
        <v>12.0547945205479</v>
      </c>
      <c r="O218" s="52">
        <v>22.0939726027397</v>
      </c>
      <c r="P218" s="52">
        <v>6.84931506849315</v>
      </c>
      <c r="Q218" s="52">
        <v>32.621095890411</v>
      </c>
      <c r="R218" s="52">
        <v>10.0864553314121</v>
      </c>
      <c r="S218" s="52">
        <v>27.7948126801153</v>
      </c>
      <c r="T218" s="52">
        <v>6.84931506849315</v>
      </c>
      <c r="U218" s="52">
        <v>33.3619178082192</v>
      </c>
      <c r="V218" s="52">
        <v>12.0547945205479</v>
      </c>
      <c r="W218" s="52">
        <v>30.3657534246575</v>
      </c>
      <c r="X218" s="52">
        <v>13.6986301369863</v>
      </c>
      <c r="Y218" s="52">
        <v>19.7147945205479</v>
      </c>
      <c r="Z218" s="52">
        <v>11.7088607594937</v>
      </c>
      <c r="AA218" s="52">
        <v>24.351582278481</v>
      </c>
      <c r="AB218" s="52">
        <v>5.0561797752809</v>
      </c>
      <c r="AC218" s="52">
        <v>16.7502808988764</v>
      </c>
      <c r="AD218" s="52">
        <v>8.493150684931511</v>
      </c>
      <c r="AE218" s="52">
        <v>28.3457534246575</v>
      </c>
      <c r="AF218" s="52">
        <v>8.493150684931511</v>
      </c>
      <c r="AG218" s="52">
        <v>28.732602739726</v>
      </c>
      <c r="AH218" s="52">
        <v>23.5616438356164</v>
      </c>
      <c r="AI218" s="52">
        <v>30.086301369863</v>
      </c>
      <c r="AJ218" s="52">
        <v>11.7808219178082</v>
      </c>
      <c r="AK218" s="52">
        <v>25.3123287671233</v>
      </c>
      <c r="AL218" s="52">
        <v>10.4109589041096</v>
      </c>
      <c r="AM218" s="52">
        <v>32.8405479452055</v>
      </c>
      <c r="AN218" s="52">
        <v>99.45205479452051</v>
      </c>
      <c r="AO218" s="52">
        <v>22.8780821917808</v>
      </c>
      <c r="AP218" s="52">
        <v>12.5</v>
      </c>
      <c r="AQ218" s="52">
        <v>17.9575</v>
      </c>
      <c r="AR218" s="52">
        <v>10.958904109589</v>
      </c>
      <c r="AS218" s="52">
        <v>21.9693150684932</v>
      </c>
      <c r="AT218" s="52">
        <v>11.7808219178082</v>
      </c>
      <c r="AU218" s="52">
        <v>18.2008219178082</v>
      </c>
      <c r="AV218" s="52">
        <v>13.4246575342466</v>
      </c>
      <c r="AW218" s="52">
        <v>28.2884931506849</v>
      </c>
      <c r="AX218" s="52">
        <v>10.6849315068493</v>
      </c>
      <c r="AY218" s="52">
        <v>33.4819178082192</v>
      </c>
      <c r="AZ218" s="52">
        <v>9.340659340659339</v>
      </c>
      <c r="BA218" s="52">
        <v>26.0186813186813</v>
      </c>
      <c r="BB218" s="52">
        <v>11.5068493150685</v>
      </c>
      <c r="BC218" s="52">
        <v>34.1312328767123</v>
      </c>
      <c r="BD218" s="52">
        <v>12.0879120879121</v>
      </c>
      <c r="BE218" s="52">
        <v>23.7535714285714</v>
      </c>
      <c r="BF218" s="52">
        <v>10.1369863013699</v>
      </c>
      <c r="BG218" s="52">
        <v>24.9386301369863</v>
      </c>
      <c r="BH218" s="52">
        <v>12.3287671232877</v>
      </c>
      <c r="BI218" s="52">
        <v>22.0312328767123</v>
      </c>
      <c r="BJ218" s="52">
        <v>26.7217630853994</v>
      </c>
      <c r="BK218" s="52">
        <v>22.9661157024793</v>
      </c>
      <c r="BL218" s="52">
        <v>10.4109589041096</v>
      </c>
      <c r="BM218" s="52">
        <v>17.7695890410959</v>
      </c>
      <c r="BN218" s="52">
        <v>11.2637362637363</v>
      </c>
      <c r="BO218" s="52">
        <v>31.6486263736264</v>
      </c>
      <c r="BP218" s="52">
        <v>9.49720670391061</v>
      </c>
      <c r="BQ218" s="52">
        <v>16.0111731843575</v>
      </c>
      <c r="BR218" s="52">
        <v>11.5068493150685</v>
      </c>
      <c r="BS218" s="52">
        <v>26.7602739726027</v>
      </c>
      <c r="BT218" s="52">
        <v>9.890109890109891</v>
      </c>
      <c r="BU218" s="52">
        <v>35.5956043956044</v>
      </c>
      <c r="BV218" s="52">
        <v>15.6593406593407</v>
      </c>
      <c r="BW218" s="52">
        <v>28.1403846153846</v>
      </c>
      <c r="BX218" s="52">
        <v>11.2328767123288</v>
      </c>
      <c r="BY218" s="52">
        <v>19.8441095890411</v>
      </c>
      <c r="BZ218" s="52">
        <v>9.04109589041096</v>
      </c>
      <c r="CA218" s="52">
        <v>24.2597260273973</v>
      </c>
      <c r="CB218" s="52">
        <v>11.5384615384615</v>
      </c>
      <c r="CC218" s="52">
        <v>27.4244505494505</v>
      </c>
      <c r="CD218" s="52">
        <v>10.958904109589</v>
      </c>
      <c r="CE218" s="52">
        <v>20.7901369863014</v>
      </c>
      <c r="CF218" s="52">
        <v>18.6301369863014</v>
      </c>
      <c r="CG218" s="52">
        <v>33.5432876712329</v>
      </c>
      <c r="CH218" s="52">
        <v>8.069164265129681</v>
      </c>
      <c r="CI218" s="52">
        <v>33.2097982708934</v>
      </c>
      <c r="CJ218" s="52">
        <v>11.7808219178082</v>
      </c>
      <c r="CK218" s="52">
        <v>25.2060273972603</v>
      </c>
      <c r="CL218" s="52">
        <v>9.31506849315068</v>
      </c>
      <c r="CM218" s="52">
        <v>21.0142465753425</v>
      </c>
      <c r="CN218" s="52">
        <v>6.8870523415978</v>
      </c>
      <c r="CO218" s="52">
        <v>23.8683195592287</v>
      </c>
      <c r="CP218" s="52">
        <v>8.767123287671231</v>
      </c>
      <c r="CQ218" s="52">
        <v>33.3676712328767</v>
      </c>
      <c r="CR218" s="52">
        <v>11.5068493150685</v>
      </c>
      <c r="CS218" s="52">
        <v>18.0430136986301</v>
      </c>
      <c r="CT218" s="52">
        <v>9.58904109589041</v>
      </c>
      <c r="CU218" s="52">
        <v>19.9046575342466</v>
      </c>
      <c r="CV218" s="52">
        <v>47.2067039106145</v>
      </c>
      <c r="CW218" s="52">
        <v>23.4717877094972</v>
      </c>
      <c r="CX218" s="52">
        <v>9.863013698630141</v>
      </c>
      <c r="CY218" s="52">
        <v>23.4202739726027</v>
      </c>
      <c r="CZ218" s="52">
        <v>11.7808219178082</v>
      </c>
      <c r="DA218" s="52">
        <v>32.8498630136986</v>
      </c>
      <c r="DB218" s="52">
        <v>8.52459016393443</v>
      </c>
      <c r="DC218" s="52">
        <v>28.3944262295082</v>
      </c>
      <c r="DD218" s="52">
        <v>9.58904109589041</v>
      </c>
      <c r="DE218" s="52">
        <v>22.6906849315068</v>
      </c>
      <c r="DF218" s="52">
        <v>8.70786516853933</v>
      </c>
      <c r="DG218" s="52">
        <v>26.1308988764045</v>
      </c>
      <c r="DH218" s="52">
        <v>10.0558659217877</v>
      </c>
      <c r="DI218" s="52">
        <v>23.0857541899441</v>
      </c>
      <c r="DJ218" s="52">
        <v>11.2328767123288</v>
      </c>
      <c r="DK218" s="52">
        <v>16.5443835616438</v>
      </c>
      <c r="DL218" s="52">
        <v>7.26256983240223</v>
      </c>
      <c r="DM218" s="52">
        <v>24.3603351955307</v>
      </c>
      <c r="DN218" s="32"/>
      <c r="DO218" s="52">
        <f>SUM(SUM(B218,D218,F218,H218,J218,L218,N218,P218,R218,T218,V218,X218,Z218,AB218,AD218,AF218,AH218,AJ218,AL218,AN218,AP218,AR218,AT218,AV218,AX218,AZ218,BB218,BD218,BF218,BH218),BJ218,BL218,BN218,BP218,BR218,BT218,BV218,BX218,BZ218,CB218,CD218,CF218,CH218,CJ218,CL218,CN218,CP218,CR218,CT218,CV218,CX218,CZ218,DB218,DD218,DF218,DH218,DJ218,DL218)/58</f>
        <v>13.2098205653145</v>
      </c>
      <c r="DP218" s="52">
        <f>SUM(SUM(C218,E218,G218,I218,K218,M218,O218,Q218,S218,U218,W218,Y218,AA218,AC218,AE218,AG218,AI218,AK218,AM218,AO218,AQ218,AS218,AU218,AW218,AY218,BA218,BC218,BE218,BG218,BI218),BK218,BM218,BO218,BQ218,BS218,BU218,BW218,BY218,CA218,CC218,CE218,CG218,CI218,CK218,CM218,CO218,CQ218,CS218,CU218,CW218,CY218,DA218,DC218,DE218,DG218,DI218,DK218,DM218)/58</f>
        <v>25.4878935938531</v>
      </c>
      <c r="DQ218" s="69"/>
    </row>
    <row r="219" ht="20.35" customHeight="1">
      <c r="A219" s="71">
        <v>1999</v>
      </c>
      <c r="B219" s="65">
        <v>11.5068493150685</v>
      </c>
      <c r="C219" s="52">
        <v>21.9517808219178</v>
      </c>
      <c r="D219" s="52">
        <v>11.2328767123288</v>
      </c>
      <c r="E219" s="52">
        <v>20.3224657534247</v>
      </c>
      <c r="F219" s="52">
        <v>8.21917808219178</v>
      </c>
      <c r="G219" s="52">
        <v>29.7493150684932</v>
      </c>
      <c r="H219" s="52">
        <v>18.5595567867036</v>
      </c>
      <c r="I219" s="52">
        <v>20.3578947368421</v>
      </c>
      <c r="J219" s="52">
        <v>9.58904109589041</v>
      </c>
      <c r="K219" s="52">
        <v>31.5060273972603</v>
      </c>
      <c r="L219" s="52">
        <v>10.7344632768362</v>
      </c>
      <c r="M219" s="52">
        <v>26.9036723163842</v>
      </c>
      <c r="N219" s="52">
        <v>8.51648351648352</v>
      </c>
      <c r="O219" s="52">
        <v>22.4043956043956</v>
      </c>
      <c r="P219" s="52">
        <v>9.863013698630141</v>
      </c>
      <c r="Q219" s="52">
        <v>32.1002739726027</v>
      </c>
      <c r="R219" s="52">
        <v>10.4815864022663</v>
      </c>
      <c r="S219" s="52">
        <v>26.814730878187</v>
      </c>
      <c r="T219" s="52">
        <v>9.58904109589041</v>
      </c>
      <c r="U219" s="52">
        <v>32.6230136986301</v>
      </c>
      <c r="V219" s="52">
        <v>9.04109589041096</v>
      </c>
      <c r="W219" s="52">
        <v>29.3534246575342</v>
      </c>
      <c r="X219" s="52">
        <v>71.50684931506849</v>
      </c>
      <c r="Y219" s="52">
        <v>20.4309589041096</v>
      </c>
      <c r="Z219" s="52">
        <v>10.5882352941176</v>
      </c>
      <c r="AA219" s="52">
        <v>23.4785294117647</v>
      </c>
      <c r="AB219" s="52">
        <v>3.31491712707182</v>
      </c>
      <c r="AC219" s="52">
        <v>17.1958563535912</v>
      </c>
      <c r="AD219" s="52">
        <v>11.0192837465565</v>
      </c>
      <c r="AE219" s="52">
        <v>28.4236914600551</v>
      </c>
      <c r="AF219" s="52">
        <v>10.958904109589</v>
      </c>
      <c r="AG219" s="52">
        <v>28.2857534246575</v>
      </c>
      <c r="AH219" s="52">
        <v>19.8879551820728</v>
      </c>
      <c r="AI219" s="52">
        <v>29.6588235294118</v>
      </c>
      <c r="AJ219" s="52">
        <v>10.4395604395604</v>
      </c>
      <c r="AK219" s="52">
        <v>25.7184065934066</v>
      </c>
      <c r="AL219" s="52">
        <v>9.04109589041096</v>
      </c>
      <c r="AM219" s="52">
        <v>31.8282191780822</v>
      </c>
      <c r="AN219" s="52">
        <v>98.63013698630139</v>
      </c>
      <c r="AO219" s="52">
        <v>23.1405479452055</v>
      </c>
      <c r="AP219" s="52">
        <v>13.8328530259366</v>
      </c>
      <c r="AQ219" s="52">
        <v>18.293083573487</v>
      </c>
      <c r="AR219" s="52">
        <v>9.31506849315068</v>
      </c>
      <c r="AS219" s="52">
        <v>21.858904109589</v>
      </c>
      <c r="AT219" s="52">
        <v>11.8980169971671</v>
      </c>
      <c r="AU219" s="52">
        <v>18.3189801699717</v>
      </c>
      <c r="AV219" s="52">
        <v>10.4109589041096</v>
      </c>
      <c r="AW219" s="52">
        <v>27.787397260274</v>
      </c>
      <c r="AX219" s="52">
        <v>10.7438016528926</v>
      </c>
      <c r="AY219" s="52">
        <v>32.2506887052342</v>
      </c>
      <c r="AZ219" s="52">
        <v>12.6027397260274</v>
      </c>
      <c r="BA219" s="52">
        <v>26.2572602739726</v>
      </c>
      <c r="BB219" s="52">
        <v>12.6027397260274</v>
      </c>
      <c r="BC219" s="52">
        <v>32.7350684931507</v>
      </c>
      <c r="BD219" s="52">
        <v>9.58904109589041</v>
      </c>
      <c r="BE219" s="52">
        <v>23.166301369863</v>
      </c>
      <c r="BF219" s="52">
        <v>7.12328767123288</v>
      </c>
      <c r="BG219" s="52">
        <v>24.3865753424658</v>
      </c>
      <c r="BH219" s="52">
        <v>77.4725274725275</v>
      </c>
      <c r="BI219" s="52">
        <v>22.2717032967033</v>
      </c>
      <c r="BJ219" s="52">
        <v>15.4696132596685</v>
      </c>
      <c r="BK219" s="52">
        <v>23.1024861878453</v>
      </c>
      <c r="BL219" s="52">
        <v>7.94520547945205</v>
      </c>
      <c r="BM219" s="52">
        <v>17.9501369863014</v>
      </c>
      <c r="BN219" s="52">
        <v>10.7142857142857</v>
      </c>
      <c r="BO219" s="52">
        <v>30.6931318681319</v>
      </c>
      <c r="BP219" s="52">
        <v>9.863013698630141</v>
      </c>
      <c r="BQ219" s="52">
        <v>16.9767123287671</v>
      </c>
      <c r="BR219" s="52">
        <v>9.04109589041096</v>
      </c>
      <c r="BS219" s="52">
        <v>25.9619178082192</v>
      </c>
      <c r="BT219" s="52">
        <v>10.6442577030812</v>
      </c>
      <c r="BU219" s="52">
        <v>34.0857142857143</v>
      </c>
      <c r="BV219" s="52">
        <v>15.8774373259053</v>
      </c>
      <c r="BW219" s="52">
        <v>29.0197771587744</v>
      </c>
      <c r="BX219" s="52">
        <v>13.1506849315068</v>
      </c>
      <c r="BY219" s="52">
        <v>20.246301369863</v>
      </c>
      <c r="BZ219" s="52">
        <v>10.1369863013699</v>
      </c>
      <c r="CA219" s="52">
        <v>24.3257534246575</v>
      </c>
      <c r="CB219" s="52">
        <v>9.58904109589041</v>
      </c>
      <c r="CC219" s="52">
        <v>27.2753424657534</v>
      </c>
      <c r="CD219" s="52">
        <v>15.6593406593407</v>
      </c>
      <c r="CE219" s="52">
        <v>20.4164835164835</v>
      </c>
      <c r="CF219" s="52">
        <v>15.7894736842105</v>
      </c>
      <c r="CG219" s="52">
        <v>32.9919667590028</v>
      </c>
      <c r="CH219" s="52">
        <v>6.97674418604651</v>
      </c>
      <c r="CI219" s="52">
        <v>32.1595348837209</v>
      </c>
      <c r="CJ219" s="52">
        <v>9.863013698630141</v>
      </c>
      <c r="CK219" s="52">
        <v>25.5832876712329</v>
      </c>
      <c r="CL219" s="52">
        <v>6.59340659340659</v>
      </c>
      <c r="CM219" s="52">
        <v>20.8771978021978</v>
      </c>
      <c r="CN219" s="52">
        <v>11.2637362637363</v>
      </c>
      <c r="CO219" s="52">
        <v>23.2546703296703</v>
      </c>
      <c r="CP219" s="52">
        <v>10.4109589041096</v>
      </c>
      <c r="CQ219" s="52">
        <v>32.7027397260274</v>
      </c>
      <c r="CR219" s="52">
        <v>15.6164383561644</v>
      </c>
      <c r="CS219" s="52">
        <v>18.5213698630137</v>
      </c>
      <c r="CT219" s="52">
        <v>7.94520547945205</v>
      </c>
      <c r="CU219" s="52">
        <v>20.4391780821918</v>
      </c>
      <c r="CV219" s="52">
        <v>94.52054794520549</v>
      </c>
      <c r="CW219" s="52">
        <v>24.1808219178082</v>
      </c>
      <c r="CX219" s="52">
        <v>7.94520547945205</v>
      </c>
      <c r="CY219" s="52">
        <v>22.7849315068493</v>
      </c>
      <c r="CZ219" s="52">
        <v>9.58904109589041</v>
      </c>
      <c r="DA219" s="52">
        <v>32.3416438356164</v>
      </c>
      <c r="DB219" s="52">
        <v>6.89655172413793</v>
      </c>
      <c r="DC219" s="52">
        <v>28.3818181818182</v>
      </c>
      <c r="DD219" s="52">
        <v>8.493150684931511</v>
      </c>
      <c r="DE219" s="52">
        <v>22.5638356164384</v>
      </c>
      <c r="DF219" s="52">
        <v>8.23529411764706</v>
      </c>
      <c r="DG219" s="52">
        <v>25.8520588235294</v>
      </c>
      <c r="DH219" s="52">
        <v>5.76923076923077</v>
      </c>
      <c r="DI219" s="52">
        <v>23.3467032967033</v>
      </c>
      <c r="DJ219" s="52">
        <v>8.73239436619718</v>
      </c>
      <c r="DK219" s="52">
        <v>17.0484507042254</v>
      </c>
      <c r="DL219" s="52">
        <v>8.21917808219178</v>
      </c>
      <c r="DM219" s="52">
        <v>23.5093150684932</v>
      </c>
      <c r="DN219" s="32"/>
      <c r="DO219" s="52">
        <f>SUM(SUM(B219,D219,F219,H219,J219,L219,N219,P219,R219,T219,V219,X219,Z219,AB219,AD219,AF219,AH219,AJ219,AL219,AN219,AP219,AR219,AT219,AV219,AX219,AZ219,BB219,BD219,BF219,BH219),BJ219,BL219,BN219,BP219,BR219,BT219,BV219,BX219,BZ219,CB219,CD219,CF219,CH219,CJ219,CL219,CN219,CP219,CR219,CT219,CV219,CX219,CZ219,DB219,DD219,DF219,DH219,DJ219,DL219)/58</f>
        <v>15.6769257279068</v>
      </c>
      <c r="DP219" s="52">
        <f>SUM(SUM(C219,E219,G219,I219,K219,M219,O219,Q219,S219,U219,W219,Y219,AA219,AC219,AE219,AG219,AI219,AK219,AM219,AO219,AQ219,AS219,AU219,AW219,AY219,BA219,BC219,BE219,BG219,BI219),BK219,BM219,BO219,BQ219,BS219,BU219,BW219,BY219,CA219,CC219,CE219,CG219,CI219,CK219,CM219,CO219,CQ219,CS219,CU219,CW219,CY219,DA219,DC219,DE219,DG219,DI219,DK219,DM219)/58</f>
        <v>25.2787418236158</v>
      </c>
      <c r="DQ219" s="69"/>
    </row>
    <row r="220" ht="20.35" customHeight="1">
      <c r="A220" s="71">
        <v>2000</v>
      </c>
      <c r="B220" s="65">
        <v>11.7486338797814</v>
      </c>
      <c r="C220" s="52">
        <v>22.3530054644809</v>
      </c>
      <c r="D220" s="52">
        <v>12.568306010929</v>
      </c>
      <c r="E220" s="52">
        <v>20.446174863388</v>
      </c>
      <c r="F220" s="52">
        <v>10.655737704918</v>
      </c>
      <c r="G220" s="52">
        <v>28.0459016393443</v>
      </c>
      <c r="H220" s="52">
        <v>19.7802197802198</v>
      </c>
      <c r="I220" s="52">
        <v>19.7582417582418</v>
      </c>
      <c r="J220" s="52">
        <v>11.5819209039548</v>
      </c>
      <c r="K220" s="52">
        <v>30.4867231638418</v>
      </c>
      <c r="L220" s="52">
        <v>8.91364902506964</v>
      </c>
      <c r="M220" s="52">
        <v>26.7133704735376</v>
      </c>
      <c r="N220" s="52">
        <v>11.2021857923497</v>
      </c>
      <c r="O220" s="52">
        <v>22.181693989071</v>
      </c>
      <c r="P220" s="52">
        <v>11.2021857923497</v>
      </c>
      <c r="Q220" s="52">
        <v>31.0338797814208</v>
      </c>
      <c r="R220" s="52">
        <v>13.1578947368421</v>
      </c>
      <c r="S220" s="52">
        <v>26.8540935672515</v>
      </c>
      <c r="T220" s="52">
        <v>7.98898071625344</v>
      </c>
      <c r="U220" s="52">
        <v>32.1677685950413</v>
      </c>
      <c r="V220" s="52">
        <v>12.8767123287671</v>
      </c>
      <c r="W220" s="52">
        <v>28.9504109589041</v>
      </c>
      <c r="X220" s="52">
        <v>98.62637362637361</v>
      </c>
      <c r="Y220" s="52">
        <v>20.3074175824176</v>
      </c>
      <c r="Z220" s="52">
        <v>11.2044817927171</v>
      </c>
      <c r="AA220" s="52">
        <v>23.7196078431373</v>
      </c>
      <c r="AB220" s="52">
        <v>7.69230769230769</v>
      </c>
      <c r="AC220" s="52">
        <v>17.4906593406593</v>
      </c>
      <c r="AD220" s="52">
        <v>8.493150684931511</v>
      </c>
      <c r="AE220" s="52">
        <v>28.5769863013699</v>
      </c>
      <c r="AF220" s="52">
        <v>10.1092896174863</v>
      </c>
      <c r="AG220" s="52">
        <v>27.7751366120219</v>
      </c>
      <c r="AH220" s="52">
        <v>24.438202247191</v>
      </c>
      <c r="AI220" s="52">
        <v>28.5449438202247</v>
      </c>
      <c r="AJ220" s="52">
        <v>11.2328767123288</v>
      </c>
      <c r="AK220" s="52">
        <v>24.9035616438356</v>
      </c>
      <c r="AL220" s="52">
        <v>11.7486338797814</v>
      </c>
      <c r="AM220" s="52">
        <v>31.5945355191257</v>
      </c>
      <c r="AN220" s="52">
        <v>99.7267759562842</v>
      </c>
      <c r="AO220" s="52">
        <v>22.9773224043716</v>
      </c>
      <c r="AP220" s="52">
        <v>13.7362637362637</v>
      </c>
      <c r="AQ220" s="52">
        <v>18.078021978022</v>
      </c>
      <c r="AR220" s="52">
        <v>9.83606557377049</v>
      </c>
      <c r="AS220" s="52">
        <v>21.4997267759563</v>
      </c>
      <c r="AT220" s="52">
        <v>10.4225352112676</v>
      </c>
      <c r="AU220" s="52">
        <v>18.3912676056338</v>
      </c>
      <c r="AV220" s="52">
        <v>8.196721311475409</v>
      </c>
      <c r="AW220" s="52">
        <v>28.0303278688525</v>
      </c>
      <c r="AX220" s="52">
        <v>8.196721311475409</v>
      </c>
      <c r="AY220" s="52">
        <v>31.6087431693989</v>
      </c>
      <c r="AZ220" s="52">
        <v>12.2950819672131</v>
      </c>
      <c r="BA220" s="52">
        <v>26.781693989071</v>
      </c>
      <c r="BB220" s="52">
        <v>7.10382513661202</v>
      </c>
      <c r="BC220" s="52">
        <v>31.5860655737705</v>
      </c>
      <c r="BD220" s="52">
        <v>12.568306010929</v>
      </c>
      <c r="BE220" s="52">
        <v>23.5475409836066</v>
      </c>
      <c r="BF220" s="52">
        <v>9.83606557377049</v>
      </c>
      <c r="BG220" s="52">
        <v>23.9021857923497</v>
      </c>
      <c r="BH220" s="52">
        <v>90.6593406593407</v>
      </c>
      <c r="BI220" s="52">
        <v>22.3722527472527</v>
      </c>
      <c r="BJ220" s="52">
        <v>10.1648351648352</v>
      </c>
      <c r="BK220" s="52">
        <v>23.1854395604396</v>
      </c>
      <c r="BL220" s="52">
        <v>8.767123287671231</v>
      </c>
      <c r="BM220" s="52">
        <v>17.9109589041096</v>
      </c>
      <c r="BN220" s="52">
        <v>9.562841530054641</v>
      </c>
      <c r="BO220" s="52">
        <v>30.1374316939891</v>
      </c>
      <c r="BP220" s="52">
        <v>9.31506849315068</v>
      </c>
      <c r="BQ220" s="52">
        <v>16.9715068493151</v>
      </c>
      <c r="BR220" s="52">
        <v>8.196721311475409</v>
      </c>
      <c r="BS220" s="52">
        <v>25.7827868852459</v>
      </c>
      <c r="BT220" s="52">
        <v>37.2492836676218</v>
      </c>
      <c r="BU220" s="52">
        <v>33.4446991404011</v>
      </c>
      <c r="BV220" s="52">
        <v>12.8415300546448</v>
      </c>
      <c r="BW220" s="52">
        <v>28.7251366120219</v>
      </c>
      <c r="BX220" s="52">
        <v>11.4754098360656</v>
      </c>
      <c r="BY220" s="52">
        <v>20.2822404371585</v>
      </c>
      <c r="BZ220" s="52">
        <v>10.4109589041096</v>
      </c>
      <c r="CA220" s="52">
        <v>24.6123287671233</v>
      </c>
      <c r="CB220" s="52">
        <v>10.958904109589</v>
      </c>
      <c r="CC220" s="52">
        <v>27.646301369863</v>
      </c>
      <c r="CD220" s="52">
        <v>17.3076923076923</v>
      </c>
      <c r="CE220" s="52">
        <v>20.6645604395604</v>
      </c>
      <c r="CF220" s="52">
        <v>14.5299145299145</v>
      </c>
      <c r="CG220" s="52">
        <v>32.7216524216524</v>
      </c>
      <c r="CH220" s="52"/>
      <c r="CI220" s="52"/>
      <c r="CJ220" s="52">
        <v>7.65027322404372</v>
      </c>
      <c r="CK220" s="52">
        <v>25.1915300546448</v>
      </c>
      <c r="CL220" s="52">
        <v>10.9289617486339</v>
      </c>
      <c r="CM220" s="52">
        <v>21.0450819672131</v>
      </c>
      <c r="CN220" s="52">
        <v>10.4395604395604</v>
      </c>
      <c r="CO220" s="52">
        <v>23.4032967032967</v>
      </c>
      <c r="CP220" s="52">
        <v>10.9289617486339</v>
      </c>
      <c r="CQ220" s="52">
        <v>31.7453551912568</v>
      </c>
      <c r="CR220" s="52">
        <v>15.7303370786517</v>
      </c>
      <c r="CS220" s="52">
        <v>18.9275280898876</v>
      </c>
      <c r="CT220" s="52">
        <v>7.92349726775956</v>
      </c>
      <c r="CU220" s="52">
        <v>20.1306010928962</v>
      </c>
      <c r="CV220" s="52">
        <v>91.2568306010929</v>
      </c>
      <c r="CW220" s="52">
        <v>23.9554644808743</v>
      </c>
      <c r="CX220" s="52">
        <v>6.83060109289617</v>
      </c>
      <c r="CY220" s="52">
        <v>23.1106557377049</v>
      </c>
      <c r="CZ220" s="52">
        <v>9.2896174863388</v>
      </c>
      <c r="DA220" s="52">
        <v>30.9300546448087</v>
      </c>
      <c r="DB220" s="52">
        <v>11.0769230769231</v>
      </c>
      <c r="DC220" s="52">
        <v>27.5953846153846</v>
      </c>
      <c r="DD220" s="52">
        <v>11.2021857923497</v>
      </c>
      <c r="DE220" s="52">
        <v>22.1642076502732</v>
      </c>
      <c r="DF220" s="52">
        <v>7.96703296703297</v>
      </c>
      <c r="DG220" s="52">
        <v>26.4417582417582</v>
      </c>
      <c r="DH220" s="52">
        <v>7.67123287671233</v>
      </c>
      <c r="DI220" s="52">
        <v>23.1295890410959</v>
      </c>
      <c r="DJ220" s="52">
        <v>33.6111111111111</v>
      </c>
      <c r="DK220" s="52">
        <v>16.8830555555556</v>
      </c>
      <c r="DL220" s="52">
        <v>10.2209944751381</v>
      </c>
      <c r="DM220" s="52">
        <v>23.6969613259669</v>
      </c>
      <c r="DN220" s="32"/>
      <c r="DO220" s="52">
        <f>SUM(SUM(B220,D220,F220,H220,J220,L220,N220,P220,R220,T220,V220,X220,Z220,AB220,AD220,AF220,AH220,AJ220,AL220,AN220,AP220,AR220,AT220,AV220,AX220,AZ220,BB220,BD220,BF220,BH220),BJ220,BL220,BN220,BP220,BR220,BT220,BV220,BX220,BZ220,CB220,CD220,CF220,CH220,CJ220,CL220,CN220,CP220,CR220,CT220,CV220,CX220,CZ220,DB220,DD220,DF220,DH220,DJ220,DL220)/58</f>
        <v>17.7422429746782</v>
      </c>
      <c r="DP220" s="52">
        <f>SUM(SUM(C220,E220,G220,I220,K220,M220,O220,Q220,S220,U220,W220,Y220,AA220,AC220,AE220,AG220,AI220,AK220,AM220,AO220,AQ220,AS220,AU220,AW220,AY220,BA220,BC220,BE220,BG220,BI220),BK220,BM220,BO220,BQ220,BS220,BU220,BW220,BY220,CA220,CC220,CE220,CG220,CI220,CK220,CM220,CO220,CQ220,CS220,CU220,CW220,CY220,DA220,DC220,DE220,DG220,DI220,DK220,DM220)/58</f>
        <v>24.9318391101596</v>
      </c>
      <c r="DQ220" s="69"/>
    </row>
    <row r="221" ht="20.35" customHeight="1">
      <c r="A221" s="71">
        <v>2001</v>
      </c>
      <c r="B221" s="65">
        <v>9.863013698630141</v>
      </c>
      <c r="C221" s="52">
        <v>21.8378082191781</v>
      </c>
      <c r="D221" s="52">
        <v>11.5068493150685</v>
      </c>
      <c r="E221" s="52">
        <v>19.7983561643836</v>
      </c>
      <c r="F221" s="52">
        <v>12.6373626373626</v>
      </c>
      <c r="G221" s="52">
        <v>28.017032967033</v>
      </c>
      <c r="H221" s="52">
        <v>17.9063360881543</v>
      </c>
      <c r="I221" s="52">
        <v>20.7347107438017</v>
      </c>
      <c r="J221" s="52">
        <v>9.631728045325779</v>
      </c>
      <c r="K221" s="52">
        <v>31.9832861189802</v>
      </c>
      <c r="L221" s="52">
        <v>10.1156069364162</v>
      </c>
      <c r="M221" s="52">
        <v>28.0395953757225</v>
      </c>
      <c r="N221" s="52">
        <v>13.1506849315068</v>
      </c>
      <c r="O221" s="52">
        <v>21.7564383561644</v>
      </c>
      <c r="P221" s="52">
        <v>7.3972602739726</v>
      </c>
      <c r="Q221" s="52">
        <v>31.5342465753425</v>
      </c>
      <c r="R221" s="52">
        <v>12.707182320442</v>
      </c>
      <c r="S221" s="52">
        <v>27.7574585635359</v>
      </c>
      <c r="T221" s="52">
        <v>5.49450549450549</v>
      </c>
      <c r="U221" s="52">
        <v>33.1881868131868</v>
      </c>
      <c r="V221" s="52">
        <v>8.767123287671231</v>
      </c>
      <c r="W221" s="52">
        <v>29.7750684931507</v>
      </c>
      <c r="X221" s="52">
        <v>99.7245179063361</v>
      </c>
      <c r="Y221" s="52">
        <v>19.6228650137741</v>
      </c>
      <c r="Z221" s="52">
        <v>10.2272727272727</v>
      </c>
      <c r="AA221" s="52">
        <v>24.4982954545455</v>
      </c>
      <c r="AB221" s="52">
        <v>3.02197802197802</v>
      </c>
      <c r="AC221" s="52">
        <v>17.4428571428571</v>
      </c>
      <c r="AD221" s="52">
        <v>9.04109589041096</v>
      </c>
      <c r="AE221" s="52">
        <v>28.1712328767123</v>
      </c>
      <c r="AF221" s="52">
        <v>12.3287671232877</v>
      </c>
      <c r="AG221" s="52">
        <v>28.7013698630137</v>
      </c>
      <c r="AH221" s="52">
        <v>19.5592286501377</v>
      </c>
      <c r="AI221" s="52">
        <v>31.0013774104683</v>
      </c>
      <c r="AJ221" s="52">
        <v>10.7438016528926</v>
      </c>
      <c r="AK221" s="52">
        <v>26.1272727272727</v>
      </c>
      <c r="AL221" s="52">
        <v>9.31506849315068</v>
      </c>
      <c r="AM221" s="52">
        <v>32.1317808219178</v>
      </c>
      <c r="AN221" s="52">
        <v>98.9041095890411</v>
      </c>
      <c r="AO221" s="52">
        <v>23.3558904109589</v>
      </c>
      <c r="AP221" s="52">
        <v>100</v>
      </c>
      <c r="AQ221" s="52">
        <v>18.1145251396648</v>
      </c>
      <c r="AR221" s="52">
        <v>9.340659340659339</v>
      </c>
      <c r="AS221" s="52">
        <v>21.3414835164835</v>
      </c>
      <c r="AT221" s="52">
        <v>8.988764044943821</v>
      </c>
      <c r="AU221" s="52">
        <v>18.5359550561798</v>
      </c>
      <c r="AV221" s="52">
        <v>9.04109589041096</v>
      </c>
      <c r="AW221" s="52">
        <v>28.9098630136986</v>
      </c>
      <c r="AX221" s="52">
        <v>9.890109890109891</v>
      </c>
      <c r="AY221" s="52">
        <v>32.9285714285714</v>
      </c>
      <c r="AZ221" s="52">
        <v>7.69230769230769</v>
      </c>
      <c r="BA221" s="52">
        <v>25.9837912087912</v>
      </c>
      <c r="BB221" s="52">
        <v>12.6027397260274</v>
      </c>
      <c r="BC221" s="52">
        <v>32.2235616438356</v>
      </c>
      <c r="BD221" s="52">
        <v>9.16666666666667</v>
      </c>
      <c r="BE221" s="52">
        <v>23.3180555555556</v>
      </c>
      <c r="BF221" s="52">
        <v>9.863013698630141</v>
      </c>
      <c r="BG221" s="52">
        <v>24.4824657534247</v>
      </c>
      <c r="BH221" s="52">
        <v>95.8791208791209</v>
      </c>
      <c r="BI221" s="52">
        <v>21.9802197802198</v>
      </c>
      <c r="BJ221" s="52">
        <v>12.1546961325967</v>
      </c>
      <c r="BK221" s="52">
        <v>23.3969613259669</v>
      </c>
      <c r="BL221" s="52">
        <v>10.1369863013699</v>
      </c>
      <c r="BM221" s="52">
        <v>17.6043835616438</v>
      </c>
      <c r="BN221" s="52">
        <v>8.767123287671231</v>
      </c>
      <c r="BO221" s="52">
        <v>31.673698630137</v>
      </c>
      <c r="BP221" s="52">
        <v>8.51648351648352</v>
      </c>
      <c r="BQ221" s="52">
        <v>16.7222527472527</v>
      </c>
      <c r="BR221" s="52">
        <v>7.94520547945205</v>
      </c>
      <c r="BS221" s="52">
        <v>27.213698630137</v>
      </c>
      <c r="BT221" s="52">
        <v>89.4444444444444</v>
      </c>
      <c r="BU221" s="52">
        <v>34.0861111111111</v>
      </c>
      <c r="BV221" s="52">
        <v>14.5205479452055</v>
      </c>
      <c r="BW221" s="52">
        <v>28.2778082191781</v>
      </c>
      <c r="BX221" s="52">
        <v>10.1369863013699</v>
      </c>
      <c r="BY221" s="52">
        <v>19.72</v>
      </c>
      <c r="BZ221" s="52">
        <v>9.58904109589041</v>
      </c>
      <c r="CA221" s="52">
        <v>24.6569863013699</v>
      </c>
      <c r="CB221" s="52">
        <v>10.4395604395604</v>
      </c>
      <c r="CC221" s="52">
        <v>28.2370879120879</v>
      </c>
      <c r="CD221" s="52">
        <v>15.8904109589041</v>
      </c>
      <c r="CE221" s="52">
        <v>20.9945205479452</v>
      </c>
      <c r="CF221" s="52">
        <v>12</v>
      </c>
      <c r="CG221" s="52">
        <v>33.8305714285714</v>
      </c>
      <c r="CH221" s="52">
        <v>100</v>
      </c>
      <c r="CI221" s="52">
        <v>34.6081081081081</v>
      </c>
      <c r="CJ221" s="52">
        <v>10.1369863013699</v>
      </c>
      <c r="CK221" s="52">
        <v>24.8024657534247</v>
      </c>
      <c r="CL221" s="52">
        <v>9.04109589041096</v>
      </c>
      <c r="CM221" s="52">
        <v>20.7298630136986</v>
      </c>
      <c r="CN221" s="52">
        <v>12.0547945205479</v>
      </c>
      <c r="CO221" s="52">
        <v>23.7435616438356</v>
      </c>
      <c r="CP221" s="52">
        <v>11.5068493150685</v>
      </c>
      <c r="CQ221" s="52">
        <v>33.7186301369863</v>
      </c>
      <c r="CR221" s="52">
        <v>15.5807365439093</v>
      </c>
      <c r="CS221" s="52">
        <v>18.6073654390935</v>
      </c>
      <c r="CT221" s="52">
        <v>7.67123287671233</v>
      </c>
      <c r="CU221" s="52">
        <v>19.8657534246575</v>
      </c>
      <c r="CV221" s="52">
        <v>96.68508287292821</v>
      </c>
      <c r="CW221" s="52">
        <v>23.5149171270718</v>
      </c>
      <c r="CX221" s="52">
        <v>10.6849315068493</v>
      </c>
      <c r="CY221" s="52">
        <v>23.4802739726027</v>
      </c>
      <c r="CZ221" s="52">
        <v>11.7808219178082</v>
      </c>
      <c r="DA221" s="52">
        <v>31.1093150684932</v>
      </c>
      <c r="DB221" s="52">
        <v>8.28729281767956</v>
      </c>
      <c r="DC221" s="52">
        <v>28.1825966850829</v>
      </c>
      <c r="DD221" s="52">
        <v>8.51648351648352</v>
      </c>
      <c r="DE221" s="52">
        <v>22.9755494505495</v>
      </c>
      <c r="DF221" s="52">
        <v>11.2947658402204</v>
      </c>
      <c r="DG221" s="52">
        <v>27.4997245179063</v>
      </c>
      <c r="DH221" s="52">
        <v>6.3013698630137</v>
      </c>
      <c r="DI221" s="52">
        <v>22.8394520547945</v>
      </c>
      <c r="DJ221" s="52">
        <v>98.62637362637361</v>
      </c>
      <c r="DK221" s="52">
        <v>16.9708791208791</v>
      </c>
      <c r="DL221" s="52">
        <v>9.366391184573001</v>
      </c>
      <c r="DM221" s="52">
        <v>24.4118457300275</v>
      </c>
      <c r="DN221" s="32"/>
      <c r="DO221" s="52">
        <f>SUM(SUM(B221,D221,F221,H221,J221,L221,N221,P221,R221,T221,V221,X221,Z221,AB221,AD221,AF221,AH221,AJ221,AL221,AN221,AP221,AR221,AT221,AV221,AX221,AZ221,BB221,BD221,BF221,BH221),BJ221,BL221,BN221,BP221,BR221,BT221,BV221,BX221,BZ221,CB221,CD221,CF221,CH221,CJ221,CL221,CN221,CP221,CR221,CT221,CV221,CX221,CZ221,DB221,DD221,DF221,DH221,DJ221,DL221)/58</f>
        <v>22.4411149208506</v>
      </c>
      <c r="DP221" s="52">
        <f>SUM(SUM(C221,E221,G221,I221,K221,M221,O221,Q221,S221,U221,W221,Y221,AA221,AC221,AE221,AG221,AI221,AK221,AM221,AO221,AQ221,AS221,AU221,AW221,AY221,BA221,BC221,BE221,BG221,BI221),BK221,BM221,BO221,BQ221,BS221,BU221,BW221,BY221,CA221,CC221,CE221,CG221,CI221,CK221,CM221,CO221,CQ221,CS221,CU221,CW221,CY221,DA221,DC221,DE221,DG221,DI221,DK221,DM221)/58</f>
        <v>25.4615173081213</v>
      </c>
      <c r="DQ221" s="69"/>
    </row>
    <row r="222" ht="20.35" customHeight="1">
      <c r="A222" s="71">
        <v>2002</v>
      </c>
      <c r="B222" s="65">
        <v>10.6849315068493</v>
      </c>
      <c r="C222" s="52">
        <v>21.9978082191781</v>
      </c>
      <c r="D222" s="52">
        <v>11.2637362637363</v>
      </c>
      <c r="E222" s="52">
        <v>20.1516483516484</v>
      </c>
      <c r="F222" s="52">
        <v>11.7808219178082</v>
      </c>
      <c r="G222" s="52">
        <v>30.46</v>
      </c>
      <c r="H222" s="52">
        <v>19.2200557103064</v>
      </c>
      <c r="I222" s="52">
        <v>21.5150417827298</v>
      </c>
      <c r="J222" s="52">
        <v>12.1387283236994</v>
      </c>
      <c r="K222" s="52">
        <v>33.6543352601156</v>
      </c>
      <c r="L222" s="52">
        <v>12.3595505617978</v>
      </c>
      <c r="M222" s="52">
        <v>28.9589887640449</v>
      </c>
      <c r="N222" s="52">
        <v>9.04109589041096</v>
      </c>
      <c r="O222" s="52">
        <v>22.133698630137</v>
      </c>
      <c r="P222" s="52">
        <v>9.04109589041096</v>
      </c>
      <c r="Q222" s="52">
        <v>32.8246575342466</v>
      </c>
      <c r="R222" s="52">
        <v>7.4792243767313</v>
      </c>
      <c r="S222" s="52">
        <v>27.7717451523546</v>
      </c>
      <c r="T222" s="52">
        <v>7.94520547945205</v>
      </c>
      <c r="U222" s="52">
        <v>33.3315068493151</v>
      </c>
      <c r="V222" s="52">
        <v>13.1506849315068</v>
      </c>
      <c r="W222" s="52">
        <v>30.1591780821918</v>
      </c>
      <c r="X222" s="52">
        <v>100</v>
      </c>
      <c r="Y222" s="52">
        <v>19.6986301369863</v>
      </c>
      <c r="Z222" s="52">
        <v>12.2699386503067</v>
      </c>
      <c r="AA222" s="52">
        <v>24.3282208588957</v>
      </c>
      <c r="AB222" s="52">
        <v>4.10958904109589</v>
      </c>
      <c r="AC222" s="52">
        <v>17.0213698630137</v>
      </c>
      <c r="AD222" s="52">
        <v>8.767123287671231</v>
      </c>
      <c r="AE222" s="52">
        <v>28.1654794520548</v>
      </c>
      <c r="AF222" s="52">
        <v>9.31506849315068</v>
      </c>
      <c r="AG222" s="52">
        <v>29.978904109589</v>
      </c>
      <c r="AH222" s="52">
        <v>20.7756232686981</v>
      </c>
      <c r="AI222" s="52">
        <v>31.3182825484765</v>
      </c>
      <c r="AJ222" s="52">
        <v>11.2328767123288</v>
      </c>
      <c r="AK222" s="52">
        <v>26.7690410958904</v>
      </c>
      <c r="AL222" s="52">
        <v>8.767123287671231</v>
      </c>
      <c r="AM222" s="52">
        <v>32.6901369863014</v>
      </c>
      <c r="AN222" s="52">
        <v>99.1758241758242</v>
      </c>
      <c r="AO222" s="52">
        <v>24.2247252747253</v>
      </c>
      <c r="AP222" s="52">
        <v>100</v>
      </c>
      <c r="AQ222" s="52">
        <v>18.0308988764045</v>
      </c>
      <c r="AR222" s="52">
        <v>7.67123287671233</v>
      </c>
      <c r="AS222" s="52">
        <v>22.0002739726027</v>
      </c>
      <c r="AT222" s="52">
        <v>10.0840336134454</v>
      </c>
      <c r="AU222" s="52">
        <v>18.4991596638655</v>
      </c>
      <c r="AV222" s="52">
        <v>9.19220055710306</v>
      </c>
      <c r="AW222" s="52">
        <v>29.3573816155989</v>
      </c>
      <c r="AX222" s="52">
        <v>10.4109589041096</v>
      </c>
      <c r="AY222" s="52">
        <v>33.4117808219178</v>
      </c>
      <c r="AZ222" s="52">
        <v>8.493150684931511</v>
      </c>
      <c r="BA222" s="52">
        <v>26.2219178082192</v>
      </c>
      <c r="BB222" s="52">
        <v>11.7808219178082</v>
      </c>
      <c r="BC222" s="52">
        <v>33.7706849315068</v>
      </c>
      <c r="BD222" s="52">
        <v>7.67123287671233</v>
      </c>
      <c r="BE222" s="52">
        <v>24.7693150684932</v>
      </c>
      <c r="BF222" s="52">
        <v>7.67123287671233</v>
      </c>
      <c r="BG222" s="52">
        <v>26.0057534246575</v>
      </c>
      <c r="BH222" s="52">
        <v>98.90109890109891</v>
      </c>
      <c r="BI222" s="52">
        <v>22.592032967033</v>
      </c>
      <c r="BJ222" s="52">
        <v>13.1868131868132</v>
      </c>
      <c r="BK222" s="52">
        <v>24.0203296703297</v>
      </c>
      <c r="BL222" s="52">
        <v>11.2328767123288</v>
      </c>
      <c r="BM222" s="52">
        <v>17.9632876712329</v>
      </c>
      <c r="BN222" s="52">
        <v>9.863013698630141</v>
      </c>
      <c r="BO222" s="52">
        <v>33.2424657534247</v>
      </c>
      <c r="BP222" s="52">
        <v>6.12813370473538</v>
      </c>
      <c r="BQ222" s="52">
        <v>16.4052924791086</v>
      </c>
      <c r="BR222" s="52">
        <v>11.5068493150685</v>
      </c>
      <c r="BS222" s="52">
        <v>27.2175342465753</v>
      </c>
      <c r="BT222" s="52">
        <v>88.3656509695291</v>
      </c>
      <c r="BU222" s="52">
        <v>35.9609418282548</v>
      </c>
      <c r="BV222" s="52">
        <v>15.3424657534247</v>
      </c>
      <c r="BW222" s="52">
        <v>29.4619178082192</v>
      </c>
      <c r="BX222" s="52">
        <v>9.04109589041096</v>
      </c>
      <c r="BY222" s="52">
        <v>20.1243835616438</v>
      </c>
      <c r="BZ222" s="52">
        <v>11.5384615384615</v>
      </c>
      <c r="CA222" s="52">
        <v>25.2659340659341</v>
      </c>
      <c r="CB222" s="52">
        <v>9.04109589041096</v>
      </c>
      <c r="CC222" s="52">
        <v>28.6997260273973</v>
      </c>
      <c r="CD222" s="52">
        <v>15.6593406593407</v>
      </c>
      <c r="CE222" s="52">
        <v>20.8087912087912</v>
      </c>
      <c r="CF222" s="52">
        <v>7.36543909348442</v>
      </c>
      <c r="CG222" s="52">
        <v>33.9818696883853</v>
      </c>
      <c r="CH222" s="52">
        <v>100</v>
      </c>
      <c r="CI222" s="52">
        <v>33.4368131868132</v>
      </c>
      <c r="CJ222" s="52">
        <v>12.3287671232877</v>
      </c>
      <c r="CK222" s="52">
        <v>25.1991780821918</v>
      </c>
      <c r="CL222" s="52">
        <v>8.403361344537821</v>
      </c>
      <c r="CM222" s="52">
        <v>21.2378151260504</v>
      </c>
      <c r="CN222" s="52">
        <v>10.4109589041096</v>
      </c>
      <c r="CO222" s="52">
        <v>24.1534246575342</v>
      </c>
      <c r="CP222" s="52">
        <v>12.3287671232877</v>
      </c>
      <c r="CQ222" s="52">
        <v>34.2852054794521</v>
      </c>
      <c r="CR222" s="52">
        <v>14.6892655367232</v>
      </c>
      <c r="CS222" s="52">
        <v>18.2875706214689</v>
      </c>
      <c r="CT222" s="52">
        <v>10.4109589041096</v>
      </c>
      <c r="CU222" s="52">
        <v>20.1131506849315</v>
      </c>
      <c r="CV222" s="52">
        <v>99.7167138810198</v>
      </c>
      <c r="CW222" s="52">
        <v>24.0631728045326</v>
      </c>
      <c r="CX222" s="52">
        <v>10.4109589041096</v>
      </c>
      <c r="CY222" s="52">
        <v>23.4230136986301</v>
      </c>
      <c r="CZ222" s="52">
        <v>12.0547945205479</v>
      </c>
      <c r="DA222" s="52">
        <v>33.0084931506849</v>
      </c>
      <c r="DB222" s="52">
        <v>13.2231404958678</v>
      </c>
      <c r="DC222" s="52">
        <v>29.0278236914601</v>
      </c>
      <c r="DD222" s="52">
        <v>11.7808219178082</v>
      </c>
      <c r="DE222" s="52">
        <v>23.606301369863</v>
      </c>
      <c r="DF222" s="52">
        <v>6.06060606060606</v>
      </c>
      <c r="DG222" s="52">
        <v>28.8454545454545</v>
      </c>
      <c r="DH222" s="52">
        <v>6.3013698630137</v>
      </c>
      <c r="DI222" s="52">
        <v>23.3975342465753</v>
      </c>
      <c r="DJ222" s="52">
        <v>99.7237569060773</v>
      </c>
      <c r="DK222" s="52">
        <v>16.725138121547</v>
      </c>
      <c r="DL222" s="52">
        <v>8.033240997229919</v>
      </c>
      <c r="DM222" s="52">
        <v>24.5631578947368</v>
      </c>
      <c r="DN222" s="32"/>
      <c r="DO222" s="52">
        <f>SUM(SUM(B222,D222,F222,H222,J222,L222,N222,P222,R222,T222,V222,X222,Z222,AB222,AD222,AF222,AH222,AJ222,AL222,AN222,AP222,AR222,AT222,AV222,AX222,AZ222,BB222,BD222,BF222,BH222),BJ222,BL222,BN222,BP222,BR222,BT222,BV222,BX222,BZ222,CB222,CD222,CF222,CH222,CJ222,CL222,CN222,CP222,CR222,CT222,CV222,CX222,CZ222,DB222,DD222,DF222,DH222,DJ222,DL222)/58</f>
        <v>22.6645341357425</v>
      </c>
      <c r="DP222" s="52">
        <f>SUM(SUM(C222,E222,G222,I222,K222,M222,O222,Q222,S222,U222,W222,Y222,AA222,AC222,AE222,AG222,AI222,AK222,AM222,AO222,AQ222,AS222,AU222,AW222,AY222,BA222,BC222,BE222,BG222,BI222),BK222,BM222,BO222,BQ222,BS222,BU222,BW222,BY222,CA222,CC222,CE222,CG222,CI222,CK222,CM222,CO222,CQ222,CS222,CU222,CW222,CY222,DA222,DC222,DE222,DG222,DI222,DK222,DM222)/58</f>
        <v>26.0058330943693</v>
      </c>
      <c r="DQ222" s="69"/>
    </row>
    <row r="223" ht="20.35" customHeight="1">
      <c r="A223" s="71">
        <v>2003</v>
      </c>
      <c r="B223" s="65">
        <v>9.863013698630141</v>
      </c>
      <c r="C223" s="52">
        <v>21.9939726027397</v>
      </c>
      <c r="D223" s="52">
        <v>9.58904109589041</v>
      </c>
      <c r="E223" s="52">
        <v>20.3638356164384</v>
      </c>
      <c r="F223" s="52">
        <v>10.958904109589</v>
      </c>
      <c r="G223" s="52">
        <v>29.9419178082192</v>
      </c>
      <c r="H223" s="52">
        <v>12.7777777777778</v>
      </c>
      <c r="I223" s="52">
        <v>20.2158333333333</v>
      </c>
      <c r="J223" s="52">
        <v>10.1123595505618</v>
      </c>
      <c r="K223" s="52">
        <v>32.5578651685393</v>
      </c>
      <c r="L223" s="52">
        <v>9.14454277286136</v>
      </c>
      <c r="M223" s="52">
        <v>28.1790560471976</v>
      </c>
      <c r="N223" s="52">
        <v>10.989010989011</v>
      </c>
      <c r="O223" s="52">
        <v>22.3406593406593</v>
      </c>
      <c r="P223" s="52">
        <v>12.6027397260274</v>
      </c>
      <c r="Q223" s="52">
        <v>32.2142465753425</v>
      </c>
      <c r="R223" s="52">
        <v>9.695290858725761</v>
      </c>
      <c r="S223" s="52">
        <v>27.3667590027701</v>
      </c>
      <c r="T223" s="52">
        <v>9.065934065934069</v>
      </c>
      <c r="U223" s="52">
        <v>33.407967032967</v>
      </c>
      <c r="V223" s="52">
        <v>12.0547945205479</v>
      </c>
      <c r="W223" s="52">
        <v>29.7183561643836</v>
      </c>
      <c r="X223" s="52">
        <v>10.6849315068493</v>
      </c>
      <c r="Y223" s="52">
        <v>19.8802739726027</v>
      </c>
      <c r="Z223" s="52">
        <v>10.0358422939068</v>
      </c>
      <c r="AA223" s="52">
        <v>23.1562724014337</v>
      </c>
      <c r="AB223" s="52">
        <v>5.23415977961433</v>
      </c>
      <c r="AC223" s="52">
        <v>16.9528925619835</v>
      </c>
      <c r="AD223" s="52">
        <v>10.4109589041096</v>
      </c>
      <c r="AE223" s="52">
        <v>28.0246575342466</v>
      </c>
      <c r="AF223" s="52">
        <v>10.5590062111801</v>
      </c>
      <c r="AG223" s="52">
        <v>29.2555900621118</v>
      </c>
      <c r="AH223" s="52">
        <v>19.8879551820728</v>
      </c>
      <c r="AI223" s="52">
        <v>31.0165266106443</v>
      </c>
      <c r="AJ223" s="52">
        <v>10.1369863013699</v>
      </c>
      <c r="AK223" s="52">
        <v>25.8830136986301</v>
      </c>
      <c r="AL223" s="52">
        <v>10.6849315068493</v>
      </c>
      <c r="AM223" s="52">
        <v>32.5791780821918</v>
      </c>
      <c r="AN223" s="52">
        <v>24.9315068493151</v>
      </c>
      <c r="AO223" s="52">
        <v>22.9868493150685</v>
      </c>
      <c r="AP223" s="52">
        <v>68.956043956044</v>
      </c>
      <c r="AQ223" s="52">
        <v>17.9978021978022</v>
      </c>
      <c r="AR223" s="52">
        <v>6.57534246575342</v>
      </c>
      <c r="AS223" s="52">
        <v>21.8347945205479</v>
      </c>
      <c r="AT223" s="52">
        <v>8.31024930747922</v>
      </c>
      <c r="AU223" s="52">
        <v>18.2722991689751</v>
      </c>
      <c r="AV223" s="52">
        <v>8.493150684931511</v>
      </c>
      <c r="AW223" s="52">
        <v>28.758904109589</v>
      </c>
      <c r="AX223" s="52">
        <v>10.4683195592287</v>
      </c>
      <c r="AY223" s="52">
        <v>33.7771349862259</v>
      </c>
      <c r="AZ223" s="52">
        <v>10.6849315068493</v>
      </c>
      <c r="BA223" s="52">
        <v>25.8432876712329</v>
      </c>
      <c r="BB223" s="52">
        <v>12.8767123287671</v>
      </c>
      <c r="BC223" s="52">
        <v>33.718904109589</v>
      </c>
      <c r="BD223" s="52">
        <v>8.21917808219178</v>
      </c>
      <c r="BE223" s="52">
        <v>23.6142465753425</v>
      </c>
      <c r="BF223" s="52">
        <v>10.1369863013699</v>
      </c>
      <c r="BG223" s="52">
        <v>25.0920547945205</v>
      </c>
      <c r="BH223" s="52">
        <v>99.44903581267219</v>
      </c>
      <c r="BI223" s="52">
        <v>22.5906336088154</v>
      </c>
      <c r="BJ223" s="52">
        <v>18.956043956044</v>
      </c>
      <c r="BK223" s="52">
        <v>23.0354395604396</v>
      </c>
      <c r="BL223" s="52">
        <v>10.1369863013699</v>
      </c>
      <c r="BM223" s="52">
        <v>17.8216438356164</v>
      </c>
      <c r="BN223" s="52">
        <v>8.21917808219178</v>
      </c>
      <c r="BO223" s="52">
        <v>32.6750684931507</v>
      </c>
      <c r="BP223" s="52">
        <v>11.5068493150685</v>
      </c>
      <c r="BQ223" s="52">
        <v>16.4394520547945</v>
      </c>
      <c r="BR223" s="52">
        <v>8.767123287671231</v>
      </c>
      <c r="BS223" s="52">
        <v>27.1882191780822</v>
      </c>
      <c r="BT223" s="52">
        <v>29.6703296703297</v>
      </c>
      <c r="BU223" s="52">
        <v>35.5629120879121</v>
      </c>
      <c r="BV223" s="52">
        <v>10.6849315068493</v>
      </c>
      <c r="BW223" s="52">
        <v>29.0767123287671</v>
      </c>
      <c r="BX223" s="52">
        <v>9.58904109589041</v>
      </c>
      <c r="BY223" s="52">
        <v>19.8865753424658</v>
      </c>
      <c r="BZ223" s="52">
        <v>11.2328767123288</v>
      </c>
      <c r="CA223" s="52">
        <v>24.5123287671233</v>
      </c>
      <c r="CB223" s="52">
        <v>9.31506849315068</v>
      </c>
      <c r="CC223" s="52">
        <v>27.5197260273973</v>
      </c>
      <c r="CD223" s="52">
        <v>13.7741046831956</v>
      </c>
      <c r="CE223" s="52">
        <v>20.5537190082645</v>
      </c>
      <c r="CF223" s="52">
        <v>7.58426966292135</v>
      </c>
      <c r="CG223" s="52">
        <v>34.1808988764045</v>
      </c>
      <c r="CH223" s="52">
        <v>87.6056338028169</v>
      </c>
      <c r="CI223" s="52">
        <v>33.6464788732394</v>
      </c>
      <c r="CJ223" s="52">
        <v>9.863013698630141</v>
      </c>
      <c r="CK223" s="52">
        <v>25.221095890411</v>
      </c>
      <c r="CL223" s="52">
        <v>8.875739644970411</v>
      </c>
      <c r="CM223" s="52">
        <v>20.8467455621302</v>
      </c>
      <c r="CN223" s="52">
        <v>9.31506849315068</v>
      </c>
      <c r="CO223" s="52">
        <v>23.5</v>
      </c>
      <c r="CP223" s="52">
        <v>13.4246575342466</v>
      </c>
      <c r="CQ223" s="52">
        <v>33.9279452054795</v>
      </c>
      <c r="CR223" s="52">
        <v>12.7118644067797</v>
      </c>
      <c r="CS223" s="52">
        <v>17.8963276836158</v>
      </c>
      <c r="CT223" s="52">
        <v>6.57534246575342</v>
      </c>
      <c r="CU223" s="52">
        <v>20.3065753424658</v>
      </c>
      <c r="CV223" s="52">
        <v>84.4574780058651</v>
      </c>
      <c r="CW223" s="52">
        <v>23.5193548387097</v>
      </c>
      <c r="CX223" s="52">
        <v>8.493150684931511</v>
      </c>
      <c r="CY223" s="52">
        <v>23.0564383561644</v>
      </c>
      <c r="CZ223" s="52">
        <v>8.767123287671231</v>
      </c>
      <c r="DA223" s="52">
        <v>32.2616438356164</v>
      </c>
      <c r="DB223" s="52">
        <v>7.69230769230769</v>
      </c>
      <c r="DC223" s="52">
        <v>28.2771978021978</v>
      </c>
      <c r="DD223" s="52">
        <v>10.1369863013699</v>
      </c>
      <c r="DE223" s="52">
        <v>22.8608219178082</v>
      </c>
      <c r="DF223" s="52">
        <v>10.7142857142857</v>
      </c>
      <c r="DG223" s="52">
        <v>27.4997252747253</v>
      </c>
      <c r="DH223" s="52">
        <v>10.958904109589</v>
      </c>
      <c r="DI223" s="52">
        <v>23.3345205479452</v>
      </c>
      <c r="DJ223" s="52">
        <v>25.8953168044077</v>
      </c>
      <c r="DK223" s="52">
        <v>16.6374655647383</v>
      </c>
      <c r="DL223" s="52">
        <v>7.4792243767313</v>
      </c>
      <c r="DM223" s="52">
        <v>24.0473684210526</v>
      </c>
      <c r="DN223" s="32"/>
      <c r="DO223" s="52">
        <f>SUM(SUM(B223,D223,F223,H223,J223,L223,N223,P223,R223,T223,V223,X223,Z223,AB223,AD223,AF223,AH223,AJ223,AL223,AN223,AP223,AR223,AT223,AV223,AX223,AZ223,BB223,BD223,BF223,BH223),BJ223,BL223,BN223,BP223,BR223,BT223,BV223,BX223,BZ223,CB223,CD223,CF223,CH223,CJ223,CL223,CN223,CP223,CR223,CT223,CV223,CX223,CZ223,DB223,DD223,DF223,DH223,DJ223,DL223)/58</f>
        <v>16.310216163735</v>
      </c>
      <c r="DP223" s="52">
        <f>SUM(SUM(C223,E223,G223,I223,K223,M223,O223,Q223,S223,U223,W223,Y223,AA223,AC223,AE223,AG223,AI223,AK223,AM223,AO223,AQ223,AS223,AU223,AW223,AY223,BA223,BC223,BE223,BG223,BI223),BK223,BM223,BO223,BQ223,BS223,BU223,BW223,BY223,CA223,CC223,CE223,CG223,CI223,CK223,CM223,CO223,CQ223,CS223,CU223,CW223,CY223,DA223,DC223,DE223,DG223,DI223,DK223,DM223)/58</f>
        <v>25.6004859543252</v>
      </c>
      <c r="DQ223" s="69"/>
    </row>
    <row r="224" ht="20.35" customHeight="1">
      <c r="A224" s="71">
        <v>2004</v>
      </c>
      <c r="B224" s="65">
        <v>11.4754098360656</v>
      </c>
      <c r="C224" s="52">
        <v>22.0718579234973</v>
      </c>
      <c r="D224" s="52">
        <v>10.1092896174863</v>
      </c>
      <c r="E224" s="52">
        <v>20.1601092896175</v>
      </c>
      <c r="F224" s="52">
        <v>9.83606557377049</v>
      </c>
      <c r="G224" s="52">
        <v>29.6945355191257</v>
      </c>
      <c r="H224" s="52">
        <v>14.4808743169399</v>
      </c>
      <c r="I224" s="52">
        <v>21.2281420765027</v>
      </c>
      <c r="J224" s="52">
        <v>10.6060606060606</v>
      </c>
      <c r="K224" s="52">
        <v>32.6066666666667</v>
      </c>
      <c r="L224" s="52">
        <v>12.112676056338</v>
      </c>
      <c r="M224" s="52">
        <v>27.7225352112676</v>
      </c>
      <c r="N224" s="52">
        <v>10.3825136612022</v>
      </c>
      <c r="O224" s="52">
        <v>22.505737704918</v>
      </c>
      <c r="P224" s="52">
        <v>11.2021857923497</v>
      </c>
      <c r="Q224" s="52">
        <v>31.5620218579235</v>
      </c>
      <c r="R224" s="52">
        <v>9.917355371900831</v>
      </c>
      <c r="S224" s="52">
        <v>27.7231404958678</v>
      </c>
      <c r="T224" s="52">
        <v>9.57746478873239</v>
      </c>
      <c r="U224" s="52">
        <v>32.6332394366197</v>
      </c>
      <c r="V224" s="52">
        <v>12.568306010929</v>
      </c>
      <c r="W224" s="52">
        <v>29.4412568306011</v>
      </c>
      <c r="X224" s="52">
        <v>9.016393442622951</v>
      </c>
      <c r="Y224" s="52">
        <v>19.8707650273224</v>
      </c>
      <c r="Z224" s="52">
        <v>9.863013698630141</v>
      </c>
      <c r="AA224" s="52">
        <v>24.3632876712329</v>
      </c>
      <c r="AB224" s="52">
        <v>4.94505494505495</v>
      </c>
      <c r="AC224" s="52">
        <v>16.7607142857143</v>
      </c>
      <c r="AD224" s="52">
        <v>9.562841530054641</v>
      </c>
      <c r="AE224" s="52">
        <v>27.4112021857923</v>
      </c>
      <c r="AF224" s="52">
        <v>9.562841530054641</v>
      </c>
      <c r="AG224" s="52">
        <v>29.1191256830601</v>
      </c>
      <c r="AH224" s="52">
        <v>23.7569060773481</v>
      </c>
      <c r="AI224" s="52">
        <v>30.9759668508287</v>
      </c>
      <c r="AJ224" s="52">
        <v>7.12328767123288</v>
      </c>
      <c r="AK224" s="52">
        <v>26.5520547945205</v>
      </c>
      <c r="AL224" s="52">
        <v>10.1092896174863</v>
      </c>
      <c r="AM224" s="52">
        <v>32.1245901639344</v>
      </c>
      <c r="AN224" s="52">
        <v>7.65027322404372</v>
      </c>
      <c r="AO224" s="52">
        <v>23.4327868852459</v>
      </c>
      <c r="AP224" s="52">
        <v>6.83760683760684</v>
      </c>
      <c r="AQ224" s="52">
        <v>17.4005698005698</v>
      </c>
      <c r="AR224" s="52">
        <v>12.0879120879121</v>
      </c>
      <c r="AS224" s="52">
        <v>21.6368131868132</v>
      </c>
      <c r="AT224" s="52">
        <v>8.611111111111111</v>
      </c>
      <c r="AU224" s="52">
        <v>18.1475</v>
      </c>
      <c r="AV224" s="52">
        <v>10.3825136612022</v>
      </c>
      <c r="AW224" s="52">
        <v>29.1907103825137</v>
      </c>
      <c r="AX224" s="52">
        <v>11.5384615384615</v>
      </c>
      <c r="AY224" s="52">
        <v>33.017032967033</v>
      </c>
      <c r="AZ224" s="52">
        <v>9.016393442622951</v>
      </c>
      <c r="BA224" s="52">
        <v>25.8273224043716</v>
      </c>
      <c r="BB224" s="52">
        <v>9.83606557377049</v>
      </c>
      <c r="BC224" s="52">
        <v>33.1658469945355</v>
      </c>
      <c r="BD224" s="52">
        <v>6.31868131868132</v>
      </c>
      <c r="BE224" s="52">
        <v>24.2414835164835</v>
      </c>
      <c r="BF224" s="52">
        <v>8.46994535519126</v>
      </c>
      <c r="BG224" s="52">
        <v>25.1901639344262</v>
      </c>
      <c r="BH224" s="52">
        <v>100</v>
      </c>
      <c r="BI224" s="52">
        <v>22.5081967213115</v>
      </c>
      <c r="BJ224" s="52">
        <v>14.4444444444444</v>
      </c>
      <c r="BK224" s="52">
        <v>23.2211111111111</v>
      </c>
      <c r="BL224" s="52">
        <v>8.743169398907099</v>
      </c>
      <c r="BM224" s="52">
        <v>17.2172131147541</v>
      </c>
      <c r="BN224" s="52">
        <v>9.016393442622951</v>
      </c>
      <c r="BO224" s="52">
        <v>32.2248633879781</v>
      </c>
      <c r="BP224" s="52">
        <v>11.2328767123288</v>
      </c>
      <c r="BQ224" s="52">
        <v>15.998904109589</v>
      </c>
      <c r="BR224" s="52">
        <v>12.8415300546448</v>
      </c>
      <c r="BS224" s="52">
        <v>27.3095628415301</v>
      </c>
      <c r="BT224" s="52">
        <v>10.655737704918</v>
      </c>
      <c r="BU224" s="52">
        <v>34.9270491803279</v>
      </c>
      <c r="BV224" s="52">
        <v>10.1369863013699</v>
      </c>
      <c r="BW224" s="52">
        <v>28.9890410958904</v>
      </c>
      <c r="BX224" s="52">
        <v>12.0218579234973</v>
      </c>
      <c r="BY224" s="52">
        <v>19.5062841530055</v>
      </c>
      <c r="BZ224" s="52">
        <v>7.65027322404372</v>
      </c>
      <c r="CA224" s="52">
        <v>24.7404371584699</v>
      </c>
      <c r="CB224" s="52">
        <v>12.568306010929</v>
      </c>
      <c r="CC224" s="52">
        <v>28.2756830601093</v>
      </c>
      <c r="CD224" s="52">
        <v>19.1256830601093</v>
      </c>
      <c r="CE224" s="52">
        <v>21.0128415300546</v>
      </c>
      <c r="CF224" s="52">
        <v>9.39226519337017</v>
      </c>
      <c r="CG224" s="52">
        <v>33.5762430939227</v>
      </c>
      <c r="CH224" s="52">
        <v>80.72625698324021</v>
      </c>
      <c r="CI224" s="52">
        <v>32.3698324022346</v>
      </c>
      <c r="CJ224" s="52">
        <v>8.196721311475409</v>
      </c>
      <c r="CK224" s="52">
        <v>25.1838797814208</v>
      </c>
      <c r="CL224" s="52">
        <v>9.74930362116992</v>
      </c>
      <c r="CM224" s="52">
        <v>21.3267409470752</v>
      </c>
      <c r="CN224" s="52">
        <v>10.2777777777778</v>
      </c>
      <c r="CO224" s="52">
        <v>23.9572222222222</v>
      </c>
      <c r="CP224" s="52">
        <v>13.9344262295082</v>
      </c>
      <c r="CQ224" s="52">
        <v>33.3907103825137</v>
      </c>
      <c r="CR224" s="52">
        <v>12.0448179271709</v>
      </c>
      <c r="CS224" s="52">
        <v>18.2820728291317</v>
      </c>
      <c r="CT224" s="52">
        <v>9.562841530054641</v>
      </c>
      <c r="CU224" s="52">
        <v>19.7325136612022</v>
      </c>
      <c r="CV224" s="52">
        <v>8.02292263610315</v>
      </c>
      <c r="CW224" s="52">
        <v>24.1521489971347</v>
      </c>
      <c r="CX224" s="52">
        <v>7.65027322404372</v>
      </c>
      <c r="CY224" s="52">
        <v>23.796174863388</v>
      </c>
      <c r="CZ224" s="52">
        <v>9.83606557377049</v>
      </c>
      <c r="DA224" s="52">
        <v>32.4062841530055</v>
      </c>
      <c r="DB224" s="52">
        <v>9.80392156862745</v>
      </c>
      <c r="DC224" s="52">
        <v>28.5540616246499</v>
      </c>
      <c r="DD224" s="52">
        <v>7.37704918032787</v>
      </c>
      <c r="DE224" s="52">
        <v>22.9068306010929</v>
      </c>
      <c r="DF224" s="52">
        <v>10.958904109589</v>
      </c>
      <c r="DG224" s="52">
        <v>27.4347945205479</v>
      </c>
      <c r="DH224" s="52">
        <v>13.1147540983607</v>
      </c>
      <c r="DI224" s="52">
        <v>23.327868852459</v>
      </c>
      <c r="DJ224" s="52">
        <v>10.7438016528926</v>
      </c>
      <c r="DK224" s="52">
        <v>16.3415977961433</v>
      </c>
      <c r="DL224" s="52">
        <v>8.79120879120879</v>
      </c>
      <c r="DM224" s="52">
        <v>24.5703296703297</v>
      </c>
      <c r="DN224" s="32"/>
      <c r="DO224" s="52">
        <f>SUM(SUM(B224,D224,F224,H224,J224,L224,N224,P224,R224,T224,V224,X224,Z224,AB224,AD224,AF224,AH224,AJ224,AL224,AN224,AP224,AR224,AT224,AV224,AX224,AZ224,BB224,BD224,BF224,BH224),BJ224,BL224,BN224,BP224,BR224,BT224,BV224,BX224,BZ224,CB224,CD224,CF224,CH224,CJ224,CL224,CN224,CP224,CR224,CT224,CV224,CX224,CZ224,DB224,DD224,DF224,DH224,DJ224,DL224)/58</f>
        <v>13.1996097238167</v>
      </c>
      <c r="DP224" s="52">
        <f>SUM(SUM(C224,E224,G224,I224,K224,M224,O224,Q224,S224,U224,W224,Y224,AA224,AC224,AE224,AG224,AI224,AK224,AM224,AO224,AQ224,AS224,AU224,AW224,AY224,BA224,BC224,BE224,BG224,BI224),BK224,BM224,BO224,BQ224,BS224,BU224,BW224,BY224,CA224,CC224,CE224,CG224,CI224,CK224,CM224,CO224,CQ224,CS224,CU224,CW224,CY224,DA224,DC224,DE224,DG224,DI224,DK224,DM224)/58</f>
        <v>25.5692702346485</v>
      </c>
      <c r="DQ224" s="69"/>
    </row>
    <row r="225" ht="20.35" customHeight="1">
      <c r="A225" s="71">
        <v>2005</v>
      </c>
      <c r="B225" s="65">
        <v>9.863013698630141</v>
      </c>
      <c r="C225" s="52">
        <v>22.3778082191781</v>
      </c>
      <c r="D225" s="52">
        <v>8.493150684931511</v>
      </c>
      <c r="E225" s="52">
        <v>19.6813698630137</v>
      </c>
      <c r="F225" s="52">
        <v>12.3287671232877</v>
      </c>
      <c r="G225" s="52">
        <v>30.3720547945205</v>
      </c>
      <c r="H225" s="52">
        <v>19.1780821917808</v>
      </c>
      <c r="I225" s="52">
        <v>21.2764383561644</v>
      </c>
      <c r="J225" s="52">
        <v>10.8761329305136</v>
      </c>
      <c r="K225" s="52">
        <v>33.3148036253776</v>
      </c>
      <c r="L225" s="52">
        <v>10.8108108108108</v>
      </c>
      <c r="M225" s="52">
        <v>29.4702702702703</v>
      </c>
      <c r="N225" s="52">
        <v>7.67123287671233</v>
      </c>
      <c r="O225" s="52">
        <v>21.4413698630137</v>
      </c>
      <c r="P225" s="52">
        <v>10.4109589041096</v>
      </c>
      <c r="Q225" s="52">
        <v>32.3630136986301</v>
      </c>
      <c r="R225" s="52">
        <v>10</v>
      </c>
      <c r="S225" s="52">
        <v>27.6005555555556</v>
      </c>
      <c r="T225" s="52">
        <v>10.958904109589</v>
      </c>
      <c r="U225" s="52">
        <v>33.546301369863</v>
      </c>
      <c r="V225" s="52">
        <v>8.767123287671231</v>
      </c>
      <c r="W225" s="52">
        <v>29.761095890411</v>
      </c>
      <c r="X225" s="52">
        <v>12.0547945205479</v>
      </c>
      <c r="Y225" s="52">
        <v>19.3882191780822</v>
      </c>
      <c r="Z225" s="52">
        <v>14.0495867768595</v>
      </c>
      <c r="AA225" s="52">
        <v>24.5035812672176</v>
      </c>
      <c r="AB225" s="52">
        <v>8.26446280991736</v>
      </c>
      <c r="AC225" s="52">
        <v>17.7961432506887</v>
      </c>
      <c r="AD225" s="52">
        <v>9.31506849315068</v>
      </c>
      <c r="AE225" s="52">
        <v>27.2832876712329</v>
      </c>
      <c r="AF225" s="52">
        <v>9.61538461538462</v>
      </c>
      <c r="AG225" s="52">
        <v>30.0447802197802</v>
      </c>
      <c r="AH225" s="52">
        <v>19.2200557103064</v>
      </c>
      <c r="AI225" s="52">
        <v>30.8298050139276</v>
      </c>
      <c r="AJ225" s="52">
        <v>13.1506849315068</v>
      </c>
      <c r="AK225" s="52">
        <v>26.7342465753425</v>
      </c>
      <c r="AL225" s="52">
        <v>10.6849315068493</v>
      </c>
      <c r="AM225" s="52">
        <v>32.807397260274</v>
      </c>
      <c r="AN225" s="52">
        <v>9.340659340659339</v>
      </c>
      <c r="AO225" s="52">
        <v>23.3653846153846</v>
      </c>
      <c r="AP225" s="52">
        <v>9.322033898305079</v>
      </c>
      <c r="AQ225" s="52">
        <v>18.1022598870056</v>
      </c>
      <c r="AR225" s="52">
        <v>9.863013698630141</v>
      </c>
      <c r="AS225" s="52">
        <v>21.7153424657534</v>
      </c>
      <c r="AT225" s="52">
        <v>9.04109589041096</v>
      </c>
      <c r="AU225" s="52">
        <v>18.6545205479452</v>
      </c>
      <c r="AV225" s="52">
        <v>8.493150684931511</v>
      </c>
      <c r="AW225" s="52">
        <v>29.0671232876712</v>
      </c>
      <c r="AX225" s="52">
        <v>8.938547486033521</v>
      </c>
      <c r="AY225" s="52">
        <v>33.4444134078212</v>
      </c>
      <c r="AZ225" s="52">
        <v>11.5068493150685</v>
      </c>
      <c r="BA225" s="52">
        <v>25.1564383561644</v>
      </c>
      <c r="BB225" s="52">
        <v>13.6986301369863</v>
      </c>
      <c r="BC225" s="52">
        <v>34.5339726027397</v>
      </c>
      <c r="BD225" s="52">
        <v>7.16253443526171</v>
      </c>
      <c r="BE225" s="52">
        <v>24.7104683195592</v>
      </c>
      <c r="BF225" s="52">
        <v>12.0547945205479</v>
      </c>
      <c r="BG225" s="52">
        <v>25.7246575342466</v>
      </c>
      <c r="BH225" s="52">
        <v>100</v>
      </c>
      <c r="BI225" s="52">
        <v>21.572602739726</v>
      </c>
      <c r="BJ225" s="52">
        <v>16.5289256198347</v>
      </c>
      <c r="BK225" s="52">
        <v>23.3774104683196</v>
      </c>
      <c r="BL225" s="52">
        <v>12.6027397260274</v>
      </c>
      <c r="BM225" s="52">
        <v>17.7769863013699</v>
      </c>
      <c r="BN225" s="52">
        <v>9.04109589041096</v>
      </c>
      <c r="BO225" s="52">
        <v>32.5980821917808</v>
      </c>
      <c r="BP225" s="52">
        <v>11.0192837465565</v>
      </c>
      <c r="BQ225" s="52">
        <v>16.5608815426997</v>
      </c>
      <c r="BR225" s="52">
        <v>7.94520547945205</v>
      </c>
      <c r="BS225" s="52">
        <v>27.3821917808219</v>
      </c>
      <c r="BT225" s="52">
        <v>9.31506849315068</v>
      </c>
      <c r="BU225" s="52">
        <v>36.2986301369863</v>
      </c>
      <c r="BV225" s="52">
        <v>8.21917808219178</v>
      </c>
      <c r="BW225" s="52">
        <v>29.5501369863014</v>
      </c>
      <c r="BX225" s="52">
        <v>8.21917808219178</v>
      </c>
      <c r="BY225" s="52">
        <v>20.6331506849315</v>
      </c>
      <c r="BZ225" s="52">
        <v>10.6849315068493</v>
      </c>
      <c r="CA225" s="52">
        <v>24.9378082191781</v>
      </c>
      <c r="CB225" s="52">
        <v>8.379888268156421</v>
      </c>
      <c r="CC225" s="52">
        <v>28.6849162011173</v>
      </c>
      <c r="CD225" s="52">
        <v>16.986301369863</v>
      </c>
      <c r="CE225" s="52">
        <v>20.6909589041096</v>
      </c>
      <c r="CF225" s="52">
        <v>10.5571847507331</v>
      </c>
      <c r="CG225" s="52">
        <v>34.3791788856305</v>
      </c>
      <c r="CH225" s="52">
        <v>9.66850828729282</v>
      </c>
      <c r="CI225" s="52">
        <v>33.285635359116</v>
      </c>
      <c r="CJ225" s="52">
        <v>8.493150684931511</v>
      </c>
      <c r="CK225" s="52">
        <v>24.14</v>
      </c>
      <c r="CL225" s="52">
        <v>7.79944289693593</v>
      </c>
      <c r="CM225" s="52">
        <v>21.4905292479109</v>
      </c>
      <c r="CN225" s="52">
        <v>10.9243697478992</v>
      </c>
      <c r="CO225" s="52">
        <v>23.9686274509804</v>
      </c>
      <c r="CP225" s="52">
        <v>10.6849315068493</v>
      </c>
      <c r="CQ225" s="52">
        <v>34.121095890411</v>
      </c>
      <c r="CR225" s="52">
        <v>14.5251396648045</v>
      </c>
      <c r="CS225" s="52">
        <v>18.7351955307263</v>
      </c>
      <c r="CT225" s="52">
        <v>9.58904109589041</v>
      </c>
      <c r="CU225" s="52">
        <v>20.6821917808219</v>
      </c>
      <c r="CV225" s="52">
        <v>10</v>
      </c>
      <c r="CW225" s="52">
        <v>24.3283333333333</v>
      </c>
      <c r="CX225" s="52">
        <v>13.1506849315068</v>
      </c>
      <c r="CY225" s="52">
        <v>23.7586301369863</v>
      </c>
      <c r="CZ225" s="52">
        <v>10.958904109589</v>
      </c>
      <c r="DA225" s="52">
        <v>33.4060273972603</v>
      </c>
      <c r="DB225" s="52">
        <v>12.1301775147929</v>
      </c>
      <c r="DC225" s="52">
        <v>28.8538461538462</v>
      </c>
      <c r="DD225" s="52">
        <v>10.958904109589</v>
      </c>
      <c r="DE225" s="52">
        <v>23.1416438356164</v>
      </c>
      <c r="DF225" s="52">
        <v>9.31506849315068</v>
      </c>
      <c r="DG225" s="52">
        <v>28.273698630137</v>
      </c>
      <c r="DH225" s="52">
        <v>10.2272727272727</v>
      </c>
      <c r="DI225" s="52">
        <v>22.5213068181818</v>
      </c>
      <c r="DJ225" s="52">
        <v>8.767123287671231</v>
      </c>
      <c r="DK225" s="52">
        <v>17.5402739726027</v>
      </c>
      <c r="DL225" s="52">
        <v>4.70914127423823</v>
      </c>
      <c r="DM225" s="52">
        <v>24.4961218836565</v>
      </c>
      <c r="DN225" s="32"/>
      <c r="DO225" s="52">
        <f>SUM(SUM(B225,D225,F225,H225,J225,L225,N225,P225,R225,T225,V225,X225,Z225,AB225,AD225,AF225,AH225,AJ225,AL225,AN225,AP225,AR225,AT225,AV225,AX225,AZ225,BB225,BD225,BF225,BH225),BJ225,BL225,BN225,BP225,BR225,BT225,BV225,BX225,BZ225,CB225,CD225,CF225,CH225,CJ225,CL225,CN225,CP225,CR225,CT225,CV225,CX225,CZ225,DB225,DD225,DF225,DH225,DJ225,DL225)/58</f>
        <v>12.1816430471936</v>
      </c>
      <c r="DP225" s="52">
        <f>SUM(SUM(C225,E225,G225,I225,K225,M225,O225,Q225,S225,U225,W225,Y225,AA225,AC225,AE225,AG225,AI225,AK225,AM225,AO225,AQ225,AS225,AU225,AW225,AY225,BA225,BC225,BE225,BG225,BI225),BK225,BM225,BO225,BQ225,BS225,BU225,BW225,BY225,CA225,CC225,CE225,CG225,CI225,CK225,CM225,CO225,CQ225,CS225,CU225,CW225,CY225,DA225,DC225,DE225,DG225,DI225,DK225,DM225)/58</f>
        <v>25.9009175074378</v>
      </c>
      <c r="DQ225" s="69"/>
    </row>
    <row r="226" ht="20.35" customHeight="1">
      <c r="A226" s="71">
        <v>2006</v>
      </c>
      <c r="B226" s="65">
        <v>10.958904109589</v>
      </c>
      <c r="C226" s="52">
        <v>22.558904109589</v>
      </c>
      <c r="D226" s="52">
        <v>12.6027397260274</v>
      </c>
      <c r="E226" s="52">
        <v>20.3427397260274</v>
      </c>
      <c r="F226" s="52">
        <v>11.2328767123288</v>
      </c>
      <c r="G226" s="52">
        <v>29.8131506849315</v>
      </c>
      <c r="H226" s="52">
        <v>19.2837465564738</v>
      </c>
      <c r="I226" s="52">
        <v>22.2438016528926</v>
      </c>
      <c r="J226" s="52">
        <v>9.243697478991599</v>
      </c>
      <c r="K226" s="52">
        <v>32.6560224089636</v>
      </c>
      <c r="L226" s="52">
        <v>10.6707317073171</v>
      </c>
      <c r="M226" s="52">
        <v>28.5625</v>
      </c>
      <c r="N226" s="52">
        <v>10.1369863013699</v>
      </c>
      <c r="O226" s="52">
        <v>22.4884931506849</v>
      </c>
      <c r="P226" s="52">
        <v>11.2328767123288</v>
      </c>
      <c r="Q226" s="52">
        <v>31.9578082191781</v>
      </c>
      <c r="R226" s="52">
        <v>9.831460674157301</v>
      </c>
      <c r="S226" s="52">
        <v>27.3469101123596</v>
      </c>
      <c r="T226" s="52">
        <v>10.4109589041096</v>
      </c>
      <c r="U226" s="52">
        <v>31.9742465753425</v>
      </c>
      <c r="V226" s="52">
        <v>10.6849315068493</v>
      </c>
      <c r="W226" s="52">
        <v>28.9167123287671</v>
      </c>
      <c r="X226" s="52">
        <v>12.3287671232877</v>
      </c>
      <c r="Y226" s="52">
        <v>20.0405479452055</v>
      </c>
      <c r="Z226" s="52">
        <v>6.86813186813187</v>
      </c>
      <c r="AA226" s="52">
        <v>24.168956043956</v>
      </c>
      <c r="AB226" s="52">
        <v>14.9560117302053</v>
      </c>
      <c r="AC226" s="52">
        <v>17.1724340175953</v>
      </c>
      <c r="AD226" s="52">
        <v>9.58904109589041</v>
      </c>
      <c r="AE226" s="52">
        <v>28.4375342465753</v>
      </c>
      <c r="AF226" s="52">
        <v>11.7808219178082</v>
      </c>
      <c r="AG226" s="52">
        <v>29.4808219178082</v>
      </c>
      <c r="AH226" s="52">
        <v>24.7910863509749</v>
      </c>
      <c r="AI226" s="52">
        <v>29.8153203342618</v>
      </c>
      <c r="AJ226" s="52">
        <v>7.67123287671233</v>
      </c>
      <c r="AK226" s="52">
        <v>26.5397260273973</v>
      </c>
      <c r="AL226" s="52">
        <v>12.0547945205479</v>
      </c>
      <c r="AM226" s="52">
        <v>31.7912328767123</v>
      </c>
      <c r="AN226" s="52">
        <v>8.839779005524861</v>
      </c>
      <c r="AO226" s="52">
        <v>23.914364640884</v>
      </c>
      <c r="AP226" s="52">
        <v>10.4683195592287</v>
      </c>
      <c r="AQ226" s="52">
        <v>17.8046831955923</v>
      </c>
      <c r="AR226" s="52">
        <v>11.2328767123288</v>
      </c>
      <c r="AS226" s="52">
        <v>22.0967123287671</v>
      </c>
      <c r="AT226" s="52">
        <v>8.815426997245179</v>
      </c>
      <c r="AU226" s="52">
        <v>18.3192837465565</v>
      </c>
      <c r="AV226" s="52">
        <v>7.3972602739726</v>
      </c>
      <c r="AW226" s="52">
        <v>29.2857534246575</v>
      </c>
      <c r="AX226" s="52">
        <v>10.7438016528926</v>
      </c>
      <c r="AY226" s="52">
        <v>32.0884297520661</v>
      </c>
      <c r="AZ226" s="52">
        <v>7.3972602739726</v>
      </c>
      <c r="BA226" s="52">
        <v>26.8501369863014</v>
      </c>
      <c r="BB226" s="52">
        <v>8.26446280991736</v>
      </c>
      <c r="BC226" s="52">
        <v>32.4564738292011</v>
      </c>
      <c r="BD226" s="52">
        <v>12.396694214876</v>
      </c>
      <c r="BE226" s="52">
        <v>24.6853994490358</v>
      </c>
      <c r="BF226" s="52">
        <v>10.1369863013699</v>
      </c>
      <c r="BG226" s="52">
        <v>25.5024657534247</v>
      </c>
      <c r="BH226" s="52">
        <v>99.7260273972603</v>
      </c>
      <c r="BI226" s="52">
        <v>22.6408219178082</v>
      </c>
      <c r="BJ226" s="52">
        <v>16.7123287671233</v>
      </c>
      <c r="BK226" s="52">
        <v>24.0032876712329</v>
      </c>
      <c r="BL226" s="52">
        <v>7.41758241758242</v>
      </c>
      <c r="BM226" s="52">
        <v>17.5239010989011</v>
      </c>
      <c r="BN226" s="52">
        <v>9.04109589041096</v>
      </c>
      <c r="BO226" s="52">
        <v>31.8427397260274</v>
      </c>
      <c r="BP226" s="52">
        <v>11.9113573407202</v>
      </c>
      <c r="BQ226" s="52">
        <v>16.1002770083102</v>
      </c>
      <c r="BR226" s="52">
        <v>9.863013698630141</v>
      </c>
      <c r="BS226" s="52">
        <v>26.5172602739726</v>
      </c>
      <c r="BT226" s="52">
        <v>10.6849315068493</v>
      </c>
      <c r="BU226" s="52">
        <v>34.692602739726</v>
      </c>
      <c r="BV226" s="52">
        <v>10.4109589041096</v>
      </c>
      <c r="BW226" s="52">
        <v>29.4761643835616</v>
      </c>
      <c r="BX226" s="52">
        <v>8.493150684931511</v>
      </c>
      <c r="BY226" s="52">
        <v>20.0106849315068</v>
      </c>
      <c r="BZ226" s="52">
        <v>10.1369863013699</v>
      </c>
      <c r="CA226" s="52">
        <v>25.0827397260274</v>
      </c>
      <c r="CB226" s="52">
        <v>9.58904109589041</v>
      </c>
      <c r="CC226" s="52">
        <v>28.6019178082192</v>
      </c>
      <c r="CD226" s="52">
        <v>19.7802197802198</v>
      </c>
      <c r="CE226" s="52">
        <v>20.6368131868132</v>
      </c>
      <c r="CF226" s="52">
        <v>9.384164222873901</v>
      </c>
      <c r="CG226" s="52">
        <v>32.9882697947214</v>
      </c>
      <c r="CH226" s="52">
        <v>9.44625407166124</v>
      </c>
      <c r="CI226" s="52">
        <v>31.0785016286645</v>
      </c>
      <c r="CJ226" s="52">
        <v>10.4109589041096</v>
      </c>
      <c r="CK226" s="52">
        <v>25.3747945205479</v>
      </c>
      <c r="CL226" s="52">
        <v>12.396694214876</v>
      </c>
      <c r="CM226" s="52">
        <v>21.3143250688705</v>
      </c>
      <c r="CN226" s="52">
        <v>8.33333333333333</v>
      </c>
      <c r="CO226" s="52">
        <v>23.6877777777778</v>
      </c>
      <c r="CP226" s="52">
        <v>14.2465753424658</v>
      </c>
      <c r="CQ226" s="52">
        <v>33.0172602739726</v>
      </c>
      <c r="CR226" s="52">
        <v>11.5068493150685</v>
      </c>
      <c r="CS226" s="52">
        <v>18.3887671232877</v>
      </c>
      <c r="CT226" s="52">
        <v>8.21917808219178</v>
      </c>
      <c r="CU226" s="52">
        <v>20.2109589041096</v>
      </c>
      <c r="CV226" s="52">
        <v>9.94475138121547</v>
      </c>
      <c r="CW226" s="52">
        <v>24.3016574585635</v>
      </c>
      <c r="CX226" s="52">
        <v>9.58904109589041</v>
      </c>
      <c r="CY226" s="52">
        <v>23.7665753424658</v>
      </c>
      <c r="CZ226" s="52">
        <v>11.5068493150685</v>
      </c>
      <c r="DA226" s="52">
        <v>31.7235616438356</v>
      </c>
      <c r="DB226" s="52">
        <v>9.217877094972071</v>
      </c>
      <c r="DC226" s="52">
        <v>28.518156424581</v>
      </c>
      <c r="DD226" s="52">
        <v>9.31506849315068</v>
      </c>
      <c r="DE226" s="52">
        <v>24.3301369863014</v>
      </c>
      <c r="DF226" s="52">
        <v>7.43801652892562</v>
      </c>
      <c r="DG226" s="52">
        <v>28.6468319559229</v>
      </c>
      <c r="DH226" s="52">
        <v>12.6027397260274</v>
      </c>
      <c r="DI226" s="52">
        <v>23.7512328767123</v>
      </c>
      <c r="DJ226" s="52">
        <v>8.659217877094971</v>
      </c>
      <c r="DK226" s="52">
        <v>16.4927374301676</v>
      </c>
      <c r="DL226" s="52">
        <v>8.21917808219178</v>
      </c>
      <c r="DM226" s="52">
        <v>23.9632876712329</v>
      </c>
      <c r="DN226" s="32"/>
      <c r="DO226" s="52">
        <f>SUM(SUM(B226,D226,F226,H226,J226,L226,N226,P226,R226,T226,V226,X226,Z226,AB226,AD226,AF226,AH226,AJ226,AL226,AN226,AP226,AR226,AT226,AV226,AX226,AZ226,BB226,BD226,BF226,BH226),BJ226,BL226,BN226,BP226,BR226,BT226,BV226,BX226,BZ226,CB226,CD226,CF226,CH226,CJ226,CL226,CN226,CP226,CR226,CT226,CV226,CX226,CZ226,DB226,DD226,DF226,DH226,DJ226,DL226)/58</f>
        <v>12.3487259748387</v>
      </c>
      <c r="DP226" s="52">
        <f>SUM(SUM(C226,E226,G226,I226,K226,M226,O226,Q226,S226,U226,W226,Y226,AA226,AC226,AE226,AG226,AI226,AK226,AM226,AO226,AQ226,AS226,AU226,AW226,AY226,BA226,BC226,BE226,BG226,BI226),BK226,BM226,BO226,BQ226,BS226,BU226,BW226,BY226,CA226,CC226,CE226,CG226,CI226,CK226,CM226,CO226,CQ226,CS226,CU226,CW226,CY226,DA226,DC226,DE226,DG226,DI226,DK226,DM226)/58</f>
        <v>25.6550967041134</v>
      </c>
      <c r="DQ226" s="69"/>
    </row>
    <row r="227" ht="20.35" customHeight="1">
      <c r="A227" s="71">
        <v>2007</v>
      </c>
      <c r="B227" s="65">
        <v>10.1369863013699</v>
      </c>
      <c r="C227" s="52">
        <v>23.1334246575342</v>
      </c>
      <c r="D227" s="52">
        <v>11.2637362637363</v>
      </c>
      <c r="E227" s="52">
        <v>20.2961538461538</v>
      </c>
      <c r="F227" s="52">
        <v>7.67123287671233</v>
      </c>
      <c r="G227" s="52">
        <v>29.5958904109589</v>
      </c>
      <c r="H227" s="52">
        <v>18.9041095890411</v>
      </c>
      <c r="I227" s="52">
        <v>21.2093150684932</v>
      </c>
      <c r="J227" s="52">
        <v>4.88505747126437</v>
      </c>
      <c r="K227" s="52">
        <v>32.2456896551724</v>
      </c>
      <c r="L227" s="52">
        <v>7.94117647058824</v>
      </c>
      <c r="M227" s="52">
        <v>27.8226470588235</v>
      </c>
      <c r="N227" s="52">
        <v>8.493150684931511</v>
      </c>
      <c r="O227" s="52">
        <v>22.1460273972603</v>
      </c>
      <c r="P227" s="52">
        <v>11.5068493150685</v>
      </c>
      <c r="Q227" s="52">
        <v>32.2767123287671</v>
      </c>
      <c r="R227" s="52">
        <v>13.8418079096045</v>
      </c>
      <c r="S227" s="52">
        <v>27.2468926553672</v>
      </c>
      <c r="T227" s="52">
        <v>10.958904109589</v>
      </c>
      <c r="U227" s="52">
        <v>32.7372602739726</v>
      </c>
      <c r="V227" s="52">
        <v>12.0547945205479</v>
      </c>
      <c r="W227" s="52">
        <v>29.2471232876712</v>
      </c>
      <c r="X227" s="52">
        <v>11.7808219178082</v>
      </c>
      <c r="Y227" s="52">
        <v>20.0120547945205</v>
      </c>
      <c r="Z227" s="52">
        <v>10.4109589041096</v>
      </c>
      <c r="AA227" s="52">
        <v>24.1572602739726</v>
      </c>
      <c r="AB227" s="52">
        <v>8.635097493036209</v>
      </c>
      <c r="AC227" s="52">
        <v>17.9125348189415</v>
      </c>
      <c r="AD227" s="52">
        <v>11.2328767123288</v>
      </c>
      <c r="AE227" s="52">
        <v>27.9734246575342</v>
      </c>
      <c r="AF227" s="52">
        <v>11.2328767123288</v>
      </c>
      <c r="AG227" s="52">
        <v>28.6621917808219</v>
      </c>
      <c r="AH227" s="52">
        <v>29.0598290598291</v>
      </c>
      <c r="AI227" s="52">
        <v>29.6358974358974</v>
      </c>
      <c r="AJ227" s="52">
        <v>12.3287671232877</v>
      </c>
      <c r="AK227" s="52">
        <v>26.3769863013699</v>
      </c>
      <c r="AL227" s="52">
        <v>12.0547945205479</v>
      </c>
      <c r="AM227" s="52">
        <v>32.2249315068493</v>
      </c>
      <c r="AN227" s="52">
        <v>10.4109589041096</v>
      </c>
      <c r="AO227" s="52">
        <v>24.3030136986301</v>
      </c>
      <c r="AP227" s="52">
        <v>9.61538461538462</v>
      </c>
      <c r="AQ227" s="52">
        <v>18.5107142857143</v>
      </c>
      <c r="AR227" s="52">
        <v>12.0547945205479</v>
      </c>
      <c r="AS227" s="52">
        <v>21.96</v>
      </c>
      <c r="AT227" s="52">
        <v>9.79228486646884</v>
      </c>
      <c r="AU227" s="52">
        <v>18.9011869436202</v>
      </c>
      <c r="AV227" s="52">
        <v>10.1369863013699</v>
      </c>
      <c r="AW227" s="52">
        <v>28.2947945205479</v>
      </c>
      <c r="AX227" s="52">
        <v>12.2093023255814</v>
      </c>
      <c r="AY227" s="52">
        <v>32.6005813953488</v>
      </c>
      <c r="AZ227" s="52">
        <v>10.6849315068493</v>
      </c>
      <c r="BA227" s="52">
        <v>26.0684931506849</v>
      </c>
      <c r="BB227" s="52">
        <v>11.7808219178082</v>
      </c>
      <c r="BC227" s="52">
        <v>32.9284931506849</v>
      </c>
      <c r="BD227" s="52">
        <v>13.7741046831956</v>
      </c>
      <c r="BE227" s="52">
        <v>24.2134986225895</v>
      </c>
      <c r="BF227" s="52">
        <v>8.493150684931511</v>
      </c>
      <c r="BG227" s="52">
        <v>25.9183561643836</v>
      </c>
      <c r="BH227" s="52">
        <v>100</v>
      </c>
      <c r="BI227" s="52">
        <v>22.213698630137</v>
      </c>
      <c r="BJ227" s="52">
        <v>18.5082872928177</v>
      </c>
      <c r="BK227" s="52">
        <v>24.2121546961326</v>
      </c>
      <c r="BL227" s="52">
        <v>11.2328767123288</v>
      </c>
      <c r="BM227" s="52">
        <v>18.4912328767123</v>
      </c>
      <c r="BN227" s="52">
        <v>9.863013698630141</v>
      </c>
      <c r="BO227" s="52">
        <v>31.5671232876712</v>
      </c>
      <c r="BP227" s="52">
        <v>8.79120879120879</v>
      </c>
      <c r="BQ227" s="52">
        <v>16.9214285714286</v>
      </c>
      <c r="BR227" s="52">
        <v>10.6849315068493</v>
      </c>
      <c r="BS227" s="52">
        <v>26.2657534246575</v>
      </c>
      <c r="BT227" s="52">
        <v>10.2564102564103</v>
      </c>
      <c r="BU227" s="52">
        <v>36.1071225071225</v>
      </c>
      <c r="BV227" s="52">
        <v>7.67123287671233</v>
      </c>
      <c r="BW227" s="52">
        <v>29.5512328767123</v>
      </c>
      <c r="BX227" s="52">
        <v>7.94520547945205</v>
      </c>
      <c r="BY227" s="52">
        <v>20.9953424657534</v>
      </c>
      <c r="BZ227" s="52">
        <v>9.04109589041096</v>
      </c>
      <c r="CA227" s="52">
        <v>25.4597260273973</v>
      </c>
      <c r="CB227" s="52">
        <v>8.21917808219178</v>
      </c>
      <c r="CC227" s="52">
        <v>27.7115068493151</v>
      </c>
      <c r="CD227" s="52">
        <v>19.4520547945205</v>
      </c>
      <c r="CE227" s="52">
        <v>20.7747945205479</v>
      </c>
      <c r="CF227" s="52">
        <v>8.6053412462908</v>
      </c>
      <c r="CG227" s="52">
        <v>33.0448071216617</v>
      </c>
      <c r="CH227" s="52">
        <v>11.6809116809117</v>
      </c>
      <c r="CI227" s="52">
        <v>32.5464387464387</v>
      </c>
      <c r="CJ227" s="52">
        <v>8.493150684931511</v>
      </c>
      <c r="CK227" s="52">
        <v>24.9208219178082</v>
      </c>
      <c r="CL227" s="52">
        <v>8.815426997245179</v>
      </c>
      <c r="CM227" s="52">
        <v>22.1134986225895</v>
      </c>
      <c r="CN227" s="52">
        <v>10.9243697478992</v>
      </c>
      <c r="CO227" s="52">
        <v>23.7509803921569</v>
      </c>
      <c r="CP227" s="52">
        <v>10.4109589041096</v>
      </c>
      <c r="CQ227" s="52">
        <v>32.6435616438356</v>
      </c>
      <c r="CR227" s="52">
        <v>13.9275766016713</v>
      </c>
      <c r="CS227" s="52">
        <v>19.0721448467967</v>
      </c>
      <c r="CT227" s="52">
        <v>10.7734806629834</v>
      </c>
      <c r="CU227" s="52">
        <v>20.532044198895</v>
      </c>
      <c r="CV227" s="52">
        <v>7.3972602739726</v>
      </c>
      <c r="CW227" s="52">
        <v>24.7841095890411</v>
      </c>
      <c r="CX227" s="52">
        <v>11.5068493150685</v>
      </c>
      <c r="CY227" s="52">
        <v>23.3375342465753</v>
      </c>
      <c r="CZ227" s="52">
        <v>9.890109890109891</v>
      </c>
      <c r="DA227" s="52">
        <v>32.35</v>
      </c>
      <c r="DB227" s="52">
        <v>10.958904109589</v>
      </c>
      <c r="DC227" s="52">
        <v>28.1142465753425</v>
      </c>
      <c r="DD227" s="52">
        <v>9.31506849315068</v>
      </c>
      <c r="DE227" s="52">
        <v>23.7761643835616</v>
      </c>
      <c r="DF227" s="52">
        <v>8.16901408450704</v>
      </c>
      <c r="DG227" s="52">
        <v>27.6360563380282</v>
      </c>
      <c r="DH227" s="52">
        <v>10.958904109589</v>
      </c>
      <c r="DI227" s="52">
        <v>23.2520547945205</v>
      </c>
      <c r="DJ227" s="52">
        <v>9.04109589041096</v>
      </c>
      <c r="DK227" s="52">
        <v>17.3369863013699</v>
      </c>
      <c r="DL227" s="52">
        <v>9.384164222873901</v>
      </c>
      <c r="DM227" s="52">
        <v>24.3844574780059</v>
      </c>
      <c r="DN227" s="32"/>
      <c r="DO227" s="52">
        <f>SUM(SUM(B227,D227,F227,H227,J227,L227,N227,P227,R227,T227,V227,X227,Z227,AB227,AD227,AF227,AH227,AJ227,AL227,AN227,AP227,AR227,AT227,AV227,AX227,AZ227,BB227,BD227,BF227,BH227),BJ227,BL227,BN227,BP227,BR227,BT227,BV227,BX227,BZ227,CB227,CD227,CF227,CH227,CJ227,CL227,CN227,CP227,CR227,CT227,CV227,CX227,CZ227,DB227,DD227,DF227,DH227,DJ227,DL227)/58</f>
        <v>12.5045625961866</v>
      </c>
      <c r="DP227" s="52">
        <f>SUM(SUM(C227,E227,G227,I227,K227,M227,O227,Q227,S227,U227,W227,Y227,AA227,AC227,AE227,AG227,AI227,AK227,AM227,AO227,AQ227,AS227,AU227,AW227,AY227,BA227,BC227,BE227,BG227,BI227),BK227,BM227,BO227,BQ227,BS227,BU227,BW227,BY227,CA227,CC227,CE227,CG227,CI227,CK227,CM227,CO227,CQ227,CS227,CU227,CW227,CY227,DA227,DC227,DE227,DG227,DI227,DK227,DM227)/58</f>
        <v>25.7323892081466</v>
      </c>
      <c r="DQ227" s="69"/>
    </row>
    <row r="228" ht="20.35" customHeight="1">
      <c r="A228" s="71">
        <v>2008</v>
      </c>
      <c r="B228" s="65">
        <v>10.6849315068493</v>
      </c>
      <c r="C228" s="52">
        <v>22.2756164383562</v>
      </c>
      <c r="D228" s="52">
        <v>11.4754098360656</v>
      </c>
      <c r="E228" s="52">
        <v>19.8674863387978</v>
      </c>
      <c r="F228" s="52">
        <v>10.6849315068493</v>
      </c>
      <c r="G228" s="52">
        <v>29.3693150684932</v>
      </c>
      <c r="H228" s="52">
        <v>19.0082644628099</v>
      </c>
      <c r="I228" s="52">
        <v>20.1129476584022</v>
      </c>
      <c r="J228" s="52">
        <v>12.3249299719888</v>
      </c>
      <c r="K228" s="52">
        <v>32.6403361344538</v>
      </c>
      <c r="L228" s="52">
        <v>8.64197530864198</v>
      </c>
      <c r="M228" s="52">
        <v>26.8231481481481</v>
      </c>
      <c r="N228" s="52">
        <v>12.0218579234973</v>
      </c>
      <c r="O228" s="52">
        <v>22.0073770491803</v>
      </c>
      <c r="P228" s="52">
        <v>8.46994535519126</v>
      </c>
      <c r="Q228" s="52">
        <v>32.5756830601093</v>
      </c>
      <c r="R228" s="52">
        <v>12.7423822714681</v>
      </c>
      <c r="S228" s="52">
        <v>27.0072022160665</v>
      </c>
      <c r="T228" s="52">
        <v>12.8415300546448</v>
      </c>
      <c r="U228" s="52">
        <v>33.0322404371585</v>
      </c>
      <c r="V228" s="52">
        <v>10.1369863013699</v>
      </c>
      <c r="W228" s="52">
        <v>29.3646575342466</v>
      </c>
      <c r="X228" s="52">
        <v>9.016393442622951</v>
      </c>
      <c r="Y228" s="52">
        <v>20.1382513661202</v>
      </c>
      <c r="Z228" s="52">
        <v>8.767123287671231</v>
      </c>
      <c r="AA228" s="52">
        <v>23.6342465753425</v>
      </c>
      <c r="AB228" s="52">
        <v>8.21917808219178</v>
      </c>
      <c r="AC228" s="52">
        <v>17.1827397260274</v>
      </c>
      <c r="AD228" s="52">
        <v>9.562841530054641</v>
      </c>
      <c r="AE228" s="52">
        <v>28.0333333333333</v>
      </c>
      <c r="AF228" s="52">
        <v>10.7142857142857</v>
      </c>
      <c r="AG228" s="52">
        <v>27.8063186813187</v>
      </c>
      <c r="AH228" s="52">
        <v>14.3661971830986</v>
      </c>
      <c r="AI228" s="52">
        <v>29.8056338028169</v>
      </c>
      <c r="AJ228" s="52">
        <v>11.8131868131868</v>
      </c>
      <c r="AK228" s="52">
        <v>25.4428571428571</v>
      </c>
      <c r="AL228" s="52">
        <v>10.655737704918</v>
      </c>
      <c r="AM228" s="52">
        <v>32.5398907103825</v>
      </c>
      <c r="AN228" s="52">
        <v>10.655737704918</v>
      </c>
      <c r="AO228" s="52">
        <v>23.2959016393443</v>
      </c>
      <c r="AP228" s="52">
        <v>11.2021857923497</v>
      </c>
      <c r="AQ228" s="52">
        <v>17.9945355191257</v>
      </c>
      <c r="AR228" s="52">
        <v>10.1092896174863</v>
      </c>
      <c r="AS228" s="52">
        <v>21.5674863387978</v>
      </c>
      <c r="AT228" s="52">
        <v>9.604519774011299</v>
      </c>
      <c r="AU228" s="52">
        <v>18.064406779661</v>
      </c>
      <c r="AV228" s="52">
        <v>11.2021857923497</v>
      </c>
      <c r="AW228" s="52">
        <v>27.9243169398907</v>
      </c>
      <c r="AX228" s="52">
        <v>11.1731843575419</v>
      </c>
      <c r="AY228" s="52">
        <v>32.3013966480447</v>
      </c>
      <c r="AZ228" s="52">
        <v>12.8415300546448</v>
      </c>
      <c r="BA228" s="52">
        <v>26.1997267759563</v>
      </c>
      <c r="BB228" s="52">
        <v>8.79120879120879</v>
      </c>
      <c r="BC228" s="52">
        <v>33.1980769230769</v>
      </c>
      <c r="BD228" s="52">
        <v>10.3825136612022</v>
      </c>
      <c r="BE228" s="52">
        <v>23.3767759562842</v>
      </c>
      <c r="BF228" s="52">
        <v>11.2021857923497</v>
      </c>
      <c r="BG228" s="52">
        <v>24.9915300546448</v>
      </c>
      <c r="BH228" s="52">
        <v>64.6575342465753</v>
      </c>
      <c r="BI228" s="52">
        <v>21.9052054794521</v>
      </c>
      <c r="BJ228" s="52">
        <v>19.2090395480226</v>
      </c>
      <c r="BK228" s="52">
        <v>23.3994350282486</v>
      </c>
      <c r="BL228" s="52">
        <v>13.1147540983607</v>
      </c>
      <c r="BM228" s="52">
        <v>17.6281420765027</v>
      </c>
      <c r="BN228" s="52">
        <v>8.196721311475409</v>
      </c>
      <c r="BO228" s="52">
        <v>31.329781420765</v>
      </c>
      <c r="BP228" s="52">
        <v>7.65027322404372</v>
      </c>
      <c r="BQ228" s="52">
        <v>16.4915300546448</v>
      </c>
      <c r="BR228" s="52">
        <v>9.83606557377049</v>
      </c>
      <c r="BS228" s="52">
        <v>26.4765027322404</v>
      </c>
      <c r="BT228" s="52">
        <v>8.45481049562682</v>
      </c>
      <c r="BU228" s="52">
        <v>36.0810495626822</v>
      </c>
      <c r="BV228" s="52">
        <v>11.4754098360656</v>
      </c>
      <c r="BW228" s="52">
        <v>28.4606557377049</v>
      </c>
      <c r="BX228" s="52">
        <v>13.1147540983607</v>
      </c>
      <c r="BY228" s="52">
        <v>20.0587431693989</v>
      </c>
      <c r="BZ228" s="52">
        <v>9.562841530054641</v>
      </c>
      <c r="CA228" s="52">
        <v>24.5393442622951</v>
      </c>
      <c r="CB228" s="52">
        <v>10.2564102564103</v>
      </c>
      <c r="CC228" s="52">
        <v>28.1096153846154</v>
      </c>
      <c r="CD228" s="52">
        <v>22.1311475409836</v>
      </c>
      <c r="CE228" s="52">
        <v>20.4647540983607</v>
      </c>
      <c r="CF228" s="52">
        <v>9.88023952095808</v>
      </c>
      <c r="CG228" s="52">
        <v>33.6517964071856</v>
      </c>
      <c r="CH228" s="52">
        <v>12.0547945205479</v>
      </c>
      <c r="CI228" s="52">
        <v>32.4739726027397</v>
      </c>
      <c r="CJ228" s="52">
        <v>11.3888888888889</v>
      </c>
      <c r="CK228" s="52">
        <v>24.8819444444444</v>
      </c>
      <c r="CL228" s="52">
        <v>10.989010989011</v>
      </c>
      <c r="CM228" s="52">
        <v>21.2975274725275</v>
      </c>
      <c r="CN228" s="52">
        <v>10.632183908046</v>
      </c>
      <c r="CO228" s="52">
        <v>23.0640804597701</v>
      </c>
      <c r="CP228" s="52">
        <v>10.9289617486339</v>
      </c>
      <c r="CQ228" s="52">
        <v>32.8964480874317</v>
      </c>
      <c r="CR228" s="52">
        <v>14.6005509641873</v>
      </c>
      <c r="CS228" s="52">
        <v>18.2867768595041</v>
      </c>
      <c r="CT228" s="52">
        <v>12.0547945205479</v>
      </c>
      <c r="CU228" s="52">
        <v>20.1427397260274</v>
      </c>
      <c r="CV228" s="52">
        <v>10.4972375690608</v>
      </c>
      <c r="CW228" s="52">
        <v>24.0433701657459</v>
      </c>
      <c r="CX228" s="52">
        <v>9.562841530054641</v>
      </c>
      <c r="CY228" s="52">
        <v>22.7311475409836</v>
      </c>
      <c r="CZ228" s="52">
        <v>11.4754098360656</v>
      </c>
      <c r="DA228" s="52">
        <v>33.1254098360656</v>
      </c>
      <c r="DB228" s="52">
        <v>13.6612021857923</v>
      </c>
      <c r="DC228" s="52">
        <v>27.8806010928962</v>
      </c>
      <c r="DD228" s="52">
        <v>12.0218579234973</v>
      </c>
      <c r="DE228" s="52">
        <v>22.8737704918033</v>
      </c>
      <c r="DF228" s="52">
        <v>7.67123287671233</v>
      </c>
      <c r="DG228" s="52">
        <v>26.9309589041096</v>
      </c>
      <c r="DH228" s="52">
        <v>10.655737704918</v>
      </c>
      <c r="DI228" s="52">
        <v>23.0251366120219</v>
      </c>
      <c r="DJ228" s="52">
        <v>11.2021857923497</v>
      </c>
      <c r="DK228" s="52">
        <v>16.8147540983607</v>
      </c>
      <c r="DL228" s="52">
        <v>9.455587392550139</v>
      </c>
      <c r="DM228" s="52">
        <v>23.663323782235</v>
      </c>
      <c r="DN228" s="32"/>
      <c r="DO228" s="52">
        <f>SUM(SUM(B228,D228,F228,H228,J228,L228,N228,P228,R228,T228,V228,X228,Z228,AB228,AD228,AF228,AH228,AJ228,AL228,AN228,AP228,AR228,AT228,AV228,AX228,AZ228,BB228,BD228,BF228,BH228),BJ228,BL228,BN228,BP228,BR228,BT228,BV228,BX228,BZ228,CB228,CD228,CF228,CH228,CJ228,CL228,CN228,CP228,CR228,CT228,CV228,CX228,CZ228,DB228,DD228,DF228,DH228,DJ228,DL228)/58</f>
        <v>12.1673294694317</v>
      </c>
      <c r="DP228" s="52">
        <f>SUM(SUM(C228,E228,G228,I228,K228,M228,O228,Q228,S228,U228,W228,Y228,AA228,AC228,AE228,AG228,AI228,AK228,AM228,AO228,AQ228,AS228,AU228,AW228,AY228,BA228,BC228,BE228,BG228,BI228),BK228,BM228,BO228,BQ228,BS228,BU228,BW228,BY228,CA228,CC228,CE228,CG228,CI228,CK228,CM228,CO228,CQ228,CS228,CU228,CW228,CY228,DA228,DC228,DE228,DG228,DI228,DK228,DM228)/58</f>
        <v>25.3672750446069</v>
      </c>
      <c r="DQ228" s="69"/>
    </row>
    <row r="229" ht="20.35" customHeight="1">
      <c r="A229" s="71">
        <v>2009</v>
      </c>
      <c r="B229" s="65">
        <v>8.493150684931511</v>
      </c>
      <c r="C229" s="52">
        <v>22.9704109589041</v>
      </c>
      <c r="D229" s="52">
        <v>10.989010989011</v>
      </c>
      <c r="E229" s="52">
        <v>20.2214285714286</v>
      </c>
      <c r="F229" s="52">
        <v>10.4109589041096</v>
      </c>
      <c r="G229" s="52">
        <v>29.9542465753425</v>
      </c>
      <c r="H229" s="52">
        <v>22.5895316804408</v>
      </c>
      <c r="I229" s="52">
        <v>21.6922865013774</v>
      </c>
      <c r="J229" s="52">
        <v>11.4525139664804</v>
      </c>
      <c r="K229" s="52">
        <v>31.922905027933</v>
      </c>
      <c r="L229" s="52">
        <v>9.39226519337017</v>
      </c>
      <c r="M229" s="52">
        <v>28.3563535911602</v>
      </c>
      <c r="N229" s="52">
        <v>12.3287671232877</v>
      </c>
      <c r="O229" s="52">
        <v>22.4506849315068</v>
      </c>
      <c r="P229" s="52">
        <v>8.21917808219178</v>
      </c>
      <c r="Q229" s="52">
        <v>32.7216438356164</v>
      </c>
      <c r="R229" s="52">
        <v>12.6050420168067</v>
      </c>
      <c r="S229" s="52">
        <v>27.6554621848739</v>
      </c>
      <c r="T229" s="52">
        <v>6.33608815426997</v>
      </c>
      <c r="U229" s="52">
        <v>33.1245179063361</v>
      </c>
      <c r="V229" s="52">
        <v>10.6849315068493</v>
      </c>
      <c r="W229" s="52">
        <v>29.6731506849315</v>
      </c>
      <c r="X229" s="52">
        <v>9.917355371900831</v>
      </c>
      <c r="Y229" s="52">
        <v>20.0738292011019</v>
      </c>
      <c r="Z229" s="52">
        <v>9.58904109589041</v>
      </c>
      <c r="AA229" s="52">
        <v>24.4501369863014</v>
      </c>
      <c r="AB229" s="52">
        <v>9.890109890109891</v>
      </c>
      <c r="AC229" s="52">
        <v>17.6186813186813</v>
      </c>
      <c r="AD229" s="52">
        <v>10.1369863013699</v>
      </c>
      <c r="AE229" s="52">
        <v>28.4830136986301</v>
      </c>
      <c r="AF229" s="52">
        <v>12.1212121212121</v>
      </c>
      <c r="AG229" s="52">
        <v>29.6347107438017</v>
      </c>
      <c r="AH229" s="52">
        <v>14.4475920679887</v>
      </c>
      <c r="AI229" s="52">
        <v>30.4872521246459</v>
      </c>
      <c r="AJ229" s="52">
        <v>9.58904109589041</v>
      </c>
      <c r="AK229" s="52">
        <v>26.3652054794521</v>
      </c>
      <c r="AL229" s="52">
        <v>9.58904109589041</v>
      </c>
      <c r="AM229" s="52">
        <v>32.6728767123288</v>
      </c>
      <c r="AN229" s="52">
        <v>8.96358543417367</v>
      </c>
      <c r="AO229" s="52">
        <v>24.6182072829132</v>
      </c>
      <c r="AP229" s="52">
        <v>8.493150684931511</v>
      </c>
      <c r="AQ229" s="52">
        <v>18.2043835616438</v>
      </c>
      <c r="AR229" s="52">
        <v>7.94520547945205</v>
      </c>
      <c r="AS229" s="52">
        <v>21.8498630136986</v>
      </c>
      <c r="AT229" s="52">
        <v>11.7808219178082</v>
      </c>
      <c r="AU229" s="52">
        <v>18.7575342465753</v>
      </c>
      <c r="AV229" s="52">
        <v>10.4395604395604</v>
      </c>
      <c r="AW229" s="52">
        <v>29.0681318681319</v>
      </c>
      <c r="AX229" s="52">
        <v>9.939759036144579</v>
      </c>
      <c r="AY229" s="52">
        <v>32.928313253012</v>
      </c>
      <c r="AZ229" s="52">
        <v>12.0547945205479</v>
      </c>
      <c r="BA229" s="52">
        <v>26.5438356164384</v>
      </c>
      <c r="BB229" s="52">
        <v>10.1369863013699</v>
      </c>
      <c r="BC229" s="52">
        <v>34.246301369863</v>
      </c>
      <c r="BD229" s="52">
        <v>14.5205479452055</v>
      </c>
      <c r="BE229" s="52">
        <v>25.0813698630137</v>
      </c>
      <c r="BF229" s="52">
        <v>7.67123287671233</v>
      </c>
      <c r="BG229" s="52">
        <v>25.5945205479452</v>
      </c>
      <c r="BH229" s="52">
        <v>8.767123287671231</v>
      </c>
      <c r="BI229" s="52">
        <v>22.4547945205479</v>
      </c>
      <c r="BJ229" s="52">
        <v>18.5595567867036</v>
      </c>
      <c r="BK229" s="52">
        <v>24.3457063711911</v>
      </c>
      <c r="BL229" s="52">
        <v>9.58904109589041</v>
      </c>
      <c r="BM229" s="52">
        <v>17.7208219178082</v>
      </c>
      <c r="BN229" s="52">
        <v>9.04109589041096</v>
      </c>
      <c r="BO229" s="52">
        <v>32.0309589041096</v>
      </c>
      <c r="BP229" s="52">
        <v>11.2637362637363</v>
      </c>
      <c r="BQ229" s="52">
        <v>16.5521978021978</v>
      </c>
      <c r="BR229" s="52">
        <v>12.0547945205479</v>
      </c>
      <c r="BS229" s="52">
        <v>27.1934246575342</v>
      </c>
      <c r="BT229" s="52">
        <v>6.61157024793388</v>
      </c>
      <c r="BU229" s="52">
        <v>35.6013774104683</v>
      </c>
      <c r="BV229" s="52">
        <v>9.31506849315068</v>
      </c>
      <c r="BW229" s="52">
        <v>29.4197260273973</v>
      </c>
      <c r="BX229" s="52">
        <v>6.84931506849315</v>
      </c>
      <c r="BY229" s="52">
        <v>20.7934246575342</v>
      </c>
      <c r="BZ229" s="52">
        <v>6.84931506849315</v>
      </c>
      <c r="CA229" s="52">
        <v>25.4923287671233</v>
      </c>
      <c r="CB229" s="52">
        <v>11.2947658402204</v>
      </c>
      <c r="CC229" s="52">
        <v>28.7341597796143</v>
      </c>
      <c r="CD229" s="52">
        <v>18.9041095890411</v>
      </c>
      <c r="CE229" s="52">
        <v>21.1202739726027</v>
      </c>
      <c r="CF229" s="52">
        <v>9.88700564971751</v>
      </c>
      <c r="CG229" s="52">
        <v>33.5463276836158</v>
      </c>
      <c r="CH229" s="52">
        <v>10.0864553314121</v>
      </c>
      <c r="CI229" s="52">
        <v>32.9524495677233</v>
      </c>
      <c r="CJ229" s="52">
        <v>8.767123287671231</v>
      </c>
      <c r="CK229" s="52">
        <v>25.501095890411</v>
      </c>
      <c r="CL229" s="52">
        <v>12.9120879120879</v>
      </c>
      <c r="CM229" s="52">
        <v>21.8208791208791</v>
      </c>
      <c r="CN229" s="52">
        <v>10.7438016528926</v>
      </c>
      <c r="CO229" s="52">
        <v>23.9961432506887</v>
      </c>
      <c r="CP229" s="52">
        <v>11.7808219178082</v>
      </c>
      <c r="CQ229" s="52">
        <v>33.2950684931507</v>
      </c>
      <c r="CR229" s="52">
        <v>15.6164383561644</v>
      </c>
      <c r="CS229" s="52">
        <v>18.8978082191781</v>
      </c>
      <c r="CT229" s="52">
        <v>10.6849315068493</v>
      </c>
      <c r="CU229" s="52">
        <v>20.8542465753425</v>
      </c>
      <c r="CV229" s="52">
        <v>12.2562674094708</v>
      </c>
      <c r="CW229" s="52">
        <v>24.5938718662953</v>
      </c>
      <c r="CX229" s="52">
        <v>9.09090909090909</v>
      </c>
      <c r="CY229" s="52">
        <v>23.5608815426997</v>
      </c>
      <c r="CZ229" s="52">
        <v>13.4246575342466</v>
      </c>
      <c r="DA229" s="52">
        <v>32.8142465753425</v>
      </c>
      <c r="DB229" s="52">
        <v>9.91501416430595</v>
      </c>
      <c r="DC229" s="52">
        <v>28.8730878186969</v>
      </c>
      <c r="DD229" s="52">
        <v>6.57534246575342</v>
      </c>
      <c r="DE229" s="52">
        <v>24.1942465753425</v>
      </c>
      <c r="DF229" s="52">
        <v>9.116022099447511</v>
      </c>
      <c r="DG229" s="52">
        <v>28.3997237569061</v>
      </c>
      <c r="DH229" s="52">
        <v>13.0193905817175</v>
      </c>
      <c r="DI229" s="52">
        <v>23.8556786703601</v>
      </c>
      <c r="DJ229" s="52">
        <v>11.5068493150685</v>
      </c>
      <c r="DK229" s="52">
        <v>17.2567123287671</v>
      </c>
      <c r="DL229" s="52">
        <v>10.9510086455331</v>
      </c>
      <c r="DM229" s="52">
        <v>24.2821325648415</v>
      </c>
      <c r="DN229" s="32"/>
      <c r="DO229" s="52">
        <f>SUM(SUM(B229,D229,F229,H229,J229,L229,N229,P229,R229,T229,V229,X229,Z229,AB229,AD229,AF229,AH229,AJ229,AL229,AN229,AP229,AR229,AT229,AV229,AX229,AZ229,BB229,BD229,BF229,BH229),BJ229,BL229,BN229,BP229,BR229,BT229,BV229,BX229,BZ229,CB229,CD229,CF229,CH229,CJ229,CL229,CN229,CP229,CR229,CT229,CV229,CX229,CZ229,DB229,DD229,DF229,DH229,DJ229,DL229)/58</f>
        <v>10.7958807077803</v>
      </c>
      <c r="DP229" s="52">
        <f>SUM(SUM(C229,E229,G229,I229,K229,M229,O229,Q229,S229,U229,W229,Y229,AA229,AC229,AE229,AG229,AI229,AK229,AM229,AO229,AQ229,AS229,AU229,AW229,AY229,BA229,BC229,BE229,BG229,BI229),BK229,BM229,BO229,BQ229,BS229,BU229,BW229,BY229,CA229,CC229,CE229,CG229,CI229,CK229,CM229,CO229,CQ229,CS229,CU229,CW229,CY229,DA229,DC229,DE229,DG229,DI229,DK229,DM229)/58</f>
        <v>25.9926733266545</v>
      </c>
      <c r="DQ229" s="69"/>
    </row>
    <row r="230" ht="20.35" customHeight="1">
      <c r="A230" s="71">
        <v>2010</v>
      </c>
      <c r="B230" s="65">
        <v>10.4109589041096</v>
      </c>
      <c r="C230" s="52">
        <v>21.966301369863</v>
      </c>
      <c r="D230" s="52">
        <v>9.58904109589041</v>
      </c>
      <c r="E230" s="52">
        <v>20.4484931506849</v>
      </c>
      <c r="F230" s="52">
        <v>10.4109589041096</v>
      </c>
      <c r="G230" s="52">
        <v>26.6246575342466</v>
      </c>
      <c r="H230" s="52">
        <v>21.8836565096953</v>
      </c>
      <c r="I230" s="52">
        <v>19.886703601108</v>
      </c>
      <c r="J230" s="52">
        <v>15.1428571428571</v>
      </c>
      <c r="K230" s="52">
        <v>30.5134285714286</v>
      </c>
      <c r="L230" s="52">
        <v>9.66767371601208</v>
      </c>
      <c r="M230" s="52">
        <v>26.4323262839879</v>
      </c>
      <c r="N230" s="52">
        <v>12.3287671232877</v>
      </c>
      <c r="O230" s="52">
        <v>22.9668493150685</v>
      </c>
      <c r="P230" s="52">
        <v>7.12328767123288</v>
      </c>
      <c r="Q230" s="52">
        <v>33.0027397260274</v>
      </c>
      <c r="R230" s="52">
        <v>9.917355371900831</v>
      </c>
      <c r="S230" s="52">
        <v>26.6763085399449</v>
      </c>
      <c r="T230" s="52">
        <v>10.989010989011</v>
      </c>
      <c r="U230" s="52">
        <v>32.5840659340659</v>
      </c>
      <c r="V230" s="52">
        <v>5.47945205479452</v>
      </c>
      <c r="W230" s="52">
        <v>29.7175342465753</v>
      </c>
      <c r="X230" s="52">
        <v>9.116022099447511</v>
      </c>
      <c r="Y230" s="52">
        <v>20.5314917127072</v>
      </c>
      <c r="Z230" s="52">
        <v>10.1648351648352</v>
      </c>
      <c r="AA230" s="52">
        <v>23.9901098901099</v>
      </c>
      <c r="AB230" s="52">
        <v>9.31506849315068</v>
      </c>
      <c r="AC230" s="52">
        <v>17.2641095890411</v>
      </c>
      <c r="AD230" s="52">
        <v>12.6721763085399</v>
      </c>
      <c r="AE230" s="52">
        <v>28.3528925619835</v>
      </c>
      <c r="AF230" s="52">
        <v>7.94520547945205</v>
      </c>
      <c r="AG230" s="52">
        <v>26.1197260273973</v>
      </c>
      <c r="AH230" s="52">
        <v>11.5384615384615</v>
      </c>
      <c r="AI230" s="52">
        <v>29.2813186813187</v>
      </c>
      <c r="AJ230" s="52">
        <v>8.767123287671231</v>
      </c>
      <c r="AK230" s="52">
        <v>24.2901369863014</v>
      </c>
      <c r="AL230" s="52">
        <v>10.1369863013699</v>
      </c>
      <c r="AM230" s="52">
        <v>32.6161643835616</v>
      </c>
      <c r="AN230" s="52">
        <v>9.863013698630141</v>
      </c>
      <c r="AO230" s="52">
        <v>22.5194520547945</v>
      </c>
      <c r="AP230" s="52">
        <v>10.1648351648352</v>
      </c>
      <c r="AQ230" s="52">
        <v>18.739010989011</v>
      </c>
      <c r="AR230" s="52">
        <v>10.6849315068493</v>
      </c>
      <c r="AS230" s="52">
        <v>22.3934246575342</v>
      </c>
      <c r="AT230" s="52">
        <v>7.67123287671233</v>
      </c>
      <c r="AU230" s="52">
        <v>18.4613698630137</v>
      </c>
      <c r="AV230" s="52">
        <v>7.69230769230769</v>
      </c>
      <c r="AW230" s="52">
        <v>27.1304945054945</v>
      </c>
      <c r="AX230" s="52">
        <v>10.0286532951289</v>
      </c>
      <c r="AY230" s="52">
        <v>32.5951289398281</v>
      </c>
      <c r="AZ230" s="52">
        <v>7.94520547945205</v>
      </c>
      <c r="BA230" s="52">
        <v>26.8605479452055</v>
      </c>
      <c r="BB230" s="52">
        <v>9.863013698630141</v>
      </c>
      <c r="BC230" s="52">
        <v>32.938904109589</v>
      </c>
      <c r="BD230" s="52">
        <v>11.5702479338843</v>
      </c>
      <c r="BE230" s="52">
        <v>22.9509641873278</v>
      </c>
      <c r="BF230" s="52">
        <v>11.7808219178082</v>
      </c>
      <c r="BG230" s="52">
        <v>25.8468493150685</v>
      </c>
      <c r="BH230" s="52">
        <v>9.065934065934069</v>
      </c>
      <c r="BI230" s="52">
        <v>22.8145604395604</v>
      </c>
      <c r="BJ230" s="52">
        <v>16.8975069252078</v>
      </c>
      <c r="BK230" s="52">
        <v>22.8393351800554</v>
      </c>
      <c r="BL230" s="52">
        <v>12.8767123287671</v>
      </c>
      <c r="BM230" s="52">
        <v>17.7216438356164</v>
      </c>
      <c r="BN230" s="52">
        <v>10.4109589041096</v>
      </c>
      <c r="BO230" s="52">
        <v>29.4808219178082</v>
      </c>
      <c r="BP230" s="52">
        <v>9.31506849315068</v>
      </c>
      <c r="BQ230" s="52">
        <v>16.8057534246575</v>
      </c>
      <c r="BR230" s="52">
        <v>10.6849315068493</v>
      </c>
      <c r="BS230" s="52">
        <v>26.34</v>
      </c>
      <c r="BT230" s="52">
        <v>10.4477611940299</v>
      </c>
      <c r="BU230" s="52">
        <v>35.444776119403</v>
      </c>
      <c r="BV230" s="52">
        <v>10.4683195592287</v>
      </c>
      <c r="BW230" s="52">
        <v>27.2953168044077</v>
      </c>
      <c r="BX230" s="52">
        <v>10.6849315068493</v>
      </c>
      <c r="BY230" s="52">
        <v>20.1827397260274</v>
      </c>
      <c r="BZ230" s="52">
        <v>8.21917808219178</v>
      </c>
      <c r="CA230" s="52">
        <v>23.9232876712329</v>
      </c>
      <c r="CB230" s="52">
        <v>9.917355371900831</v>
      </c>
      <c r="CC230" s="52">
        <v>25.9374655647383</v>
      </c>
      <c r="CD230" s="52">
        <v>17.5342465753425</v>
      </c>
      <c r="CE230" s="52">
        <v>20.4969863013699</v>
      </c>
      <c r="CF230" s="52">
        <v>11.1747851002865</v>
      </c>
      <c r="CG230" s="52">
        <v>33.212893982808</v>
      </c>
      <c r="CH230" s="52">
        <v>9.890109890109891</v>
      </c>
      <c r="CI230" s="52">
        <v>32.5376373626374</v>
      </c>
      <c r="CJ230" s="52">
        <v>9.58904109589041</v>
      </c>
      <c r="CK230" s="52">
        <v>25.9813698630137</v>
      </c>
      <c r="CL230" s="52">
        <v>11.2328767123288</v>
      </c>
      <c r="CM230" s="52">
        <v>20.8482191780822</v>
      </c>
      <c r="CN230" s="52">
        <v>68.5082872928177</v>
      </c>
      <c r="CO230" s="52">
        <v>23.6406077348066</v>
      </c>
      <c r="CP230" s="52">
        <v>9.863013698630141</v>
      </c>
      <c r="CQ230" s="52">
        <v>32.5868493150685</v>
      </c>
      <c r="CR230" s="52">
        <v>13.8418079096045</v>
      </c>
      <c r="CS230" s="52">
        <v>18.3906779661017</v>
      </c>
      <c r="CT230" s="52">
        <v>9.04109589041096</v>
      </c>
      <c r="CU230" s="52">
        <v>20.2375342465753</v>
      </c>
      <c r="CV230" s="52">
        <v>9.366391184573001</v>
      </c>
      <c r="CW230" s="52">
        <v>23.4556473829201</v>
      </c>
      <c r="CX230" s="52">
        <v>9.58904109589041</v>
      </c>
      <c r="CY230" s="52">
        <v>23.3238356164384</v>
      </c>
      <c r="CZ230" s="52">
        <v>13.1506849315068</v>
      </c>
      <c r="DA230" s="52">
        <v>31.052602739726</v>
      </c>
      <c r="DB230" s="52">
        <v>7.41758241758242</v>
      </c>
      <c r="DC230" s="52">
        <v>25.9357142857143</v>
      </c>
      <c r="DD230" s="52">
        <v>8.493150684931511</v>
      </c>
      <c r="DE230" s="52">
        <v>22.1109589041096</v>
      </c>
      <c r="DF230" s="52">
        <v>9.04109589041096</v>
      </c>
      <c r="DG230" s="52">
        <v>25.9956164383562</v>
      </c>
      <c r="DH230" s="52">
        <v>10.5413105413105</v>
      </c>
      <c r="DI230" s="52">
        <v>24.1897435897436</v>
      </c>
      <c r="DJ230" s="52">
        <v>11.2328767123288</v>
      </c>
      <c r="DK230" s="52">
        <v>16.9150684931507</v>
      </c>
      <c r="DL230" s="52">
        <v>11.5942028985507</v>
      </c>
      <c r="DM230" s="52">
        <v>23.6275362318841</v>
      </c>
      <c r="DN230" s="32"/>
      <c r="DO230" s="52">
        <f>SUM(SUM(B230,D230,F230,H230,J230,L230,N230,P230,R230,T230,V230,X230,Z230,AB230,AD230,AF230,AH230,AJ230,AL230,AN230,AP230,AR230,AT230,AV230,AX230,AZ230,BB230,BD230,BF230,BH230),BJ230,BL230,BN230,BP230,BR230,BT230,BV230,BX230,BZ230,CB230,CD230,CF230,CH230,CJ230,CL230,CN230,CP230,CR230,CT230,CV230,CX230,CZ230,DB230,DD230,DF230,DH230,DJ230,DL230)/58</f>
        <v>11.5509210324275</v>
      </c>
      <c r="DP230" s="52">
        <f>SUM(SUM(C230,E230,G230,I230,K230,M230,O230,Q230,S230,U230,W230,Y230,AA230,AC230,AE230,AG230,AI230,AK230,AM230,AO230,AQ230,AS230,AU230,AW230,AY230,BA230,BC230,BE230,BG230,BI230),BK230,BM230,BO230,BQ230,BS230,BU230,BW230,BY230,CA230,CC230,CE230,CG230,CI230,CK230,CM230,CO230,CQ230,CS230,CU230,CW230,CY230,DA230,DC230,DE230,DG230,DI230,DK230,DM230)/58</f>
        <v>25.1211500860052</v>
      </c>
      <c r="DQ230" s="69"/>
    </row>
    <row r="231" ht="20.35" customHeight="1">
      <c r="A231" s="71">
        <v>2011</v>
      </c>
      <c r="B231" s="65">
        <v>9.58904109589041</v>
      </c>
      <c r="C231" s="52">
        <v>22.2002739726027</v>
      </c>
      <c r="D231" s="52">
        <v>10.958904109589</v>
      </c>
      <c r="E231" s="52">
        <v>20.8106849315068</v>
      </c>
      <c r="F231" s="52">
        <v>9.863013698630141</v>
      </c>
      <c r="G231" s="52">
        <v>28.4394520547945</v>
      </c>
      <c r="H231" s="52">
        <v>20.3389830508475</v>
      </c>
      <c r="I231" s="52">
        <v>20.0031073446328</v>
      </c>
      <c r="J231" s="52">
        <v>10.7438016528926</v>
      </c>
      <c r="K231" s="52">
        <v>31.1512396694215</v>
      </c>
      <c r="L231" s="52">
        <v>8.767123287671231</v>
      </c>
      <c r="M231" s="52">
        <v>26.821095890411</v>
      </c>
      <c r="N231" s="52">
        <v>9.863013698630141</v>
      </c>
      <c r="O231" s="52">
        <v>22.8057534246575</v>
      </c>
      <c r="P231" s="52">
        <v>9.58904109589041</v>
      </c>
      <c r="Q231" s="52">
        <v>31.9728767123288</v>
      </c>
      <c r="R231" s="52">
        <v>10.7438016528926</v>
      </c>
      <c r="S231" s="52">
        <v>26.8148760330579</v>
      </c>
      <c r="T231" s="52">
        <v>14.2857142857143</v>
      </c>
      <c r="U231" s="52">
        <v>31.9156593406593</v>
      </c>
      <c r="V231" s="52">
        <v>10.1369863013699</v>
      </c>
      <c r="W231" s="52">
        <v>29.1309589041096</v>
      </c>
      <c r="X231" s="52">
        <v>8.563535911602211</v>
      </c>
      <c r="Y231" s="52">
        <v>21.214364640884</v>
      </c>
      <c r="Z231" s="52">
        <v>8.815426997245179</v>
      </c>
      <c r="AA231" s="52">
        <v>23.6782369146006</v>
      </c>
      <c r="AB231" s="52">
        <v>9.31506849315068</v>
      </c>
      <c r="AC231" s="52">
        <v>17.3682191780822</v>
      </c>
      <c r="AD231" s="52">
        <v>6.3013698630137</v>
      </c>
      <c r="AE231" s="52">
        <v>28.5723287671233</v>
      </c>
      <c r="AF231" s="52">
        <v>8.767123287671231</v>
      </c>
      <c r="AG231" s="52">
        <v>27.7901369863014</v>
      </c>
      <c r="AH231" s="52">
        <v>9.39226519337017</v>
      </c>
      <c r="AI231" s="52">
        <v>29.2944751381215</v>
      </c>
      <c r="AJ231" s="52">
        <v>10.4109589041096</v>
      </c>
      <c r="AK231" s="52">
        <v>25.5547945205479</v>
      </c>
      <c r="AL231" s="52">
        <v>13.4246575342466</v>
      </c>
      <c r="AM231" s="52">
        <v>31.6323287671233</v>
      </c>
      <c r="AN231" s="52">
        <v>7.69230769230769</v>
      </c>
      <c r="AO231" s="52">
        <v>23.0508241758242</v>
      </c>
      <c r="AP231" s="52">
        <v>14.804469273743</v>
      </c>
      <c r="AQ231" s="52">
        <v>18.1424581005587</v>
      </c>
      <c r="AR231" s="52">
        <v>12.0879120879121</v>
      </c>
      <c r="AS231" s="52">
        <v>22.5631868131868</v>
      </c>
      <c r="AT231" s="52">
        <v>9.09090909090909</v>
      </c>
      <c r="AU231" s="52">
        <v>18.198347107438</v>
      </c>
      <c r="AV231" s="52">
        <v>8.815426997245179</v>
      </c>
      <c r="AW231" s="52">
        <v>27.4118457300275</v>
      </c>
      <c r="AX231" s="52">
        <v>9.72222222222222</v>
      </c>
      <c r="AY231" s="52">
        <v>31.7727777777778</v>
      </c>
      <c r="AZ231" s="52">
        <v>12.8767123287671</v>
      </c>
      <c r="BA231" s="52">
        <v>27.2668493150685</v>
      </c>
      <c r="BB231" s="52">
        <v>10.958904109589</v>
      </c>
      <c r="BC231" s="52">
        <v>31.6476712328767</v>
      </c>
      <c r="BD231" s="52">
        <v>13.1506849315068</v>
      </c>
      <c r="BE231" s="52">
        <v>23.1813698630137</v>
      </c>
      <c r="BF231" s="52">
        <v>10.6849315068493</v>
      </c>
      <c r="BG231" s="52">
        <v>24.7882191780822</v>
      </c>
      <c r="BH231" s="52">
        <v>6.59340659340659</v>
      </c>
      <c r="BI231" s="52">
        <v>22.5252747252747</v>
      </c>
      <c r="BJ231" s="52">
        <v>13.6363636363636</v>
      </c>
      <c r="BK231" s="52">
        <v>23.1113636363636</v>
      </c>
      <c r="BL231" s="52">
        <v>9.04109589041096</v>
      </c>
      <c r="BM231" s="52">
        <v>17.3824657534247</v>
      </c>
      <c r="BN231" s="52">
        <v>7.67123287671233</v>
      </c>
      <c r="BO231" s="52">
        <v>30.766301369863</v>
      </c>
      <c r="BP231" s="52">
        <v>10.6849315068493</v>
      </c>
      <c r="BQ231" s="52">
        <v>16.4846575342466</v>
      </c>
      <c r="BR231" s="52">
        <v>8.51648351648352</v>
      </c>
      <c r="BS231" s="52">
        <v>26.0950549450549</v>
      </c>
      <c r="BT231" s="52">
        <v>9.29487179487179</v>
      </c>
      <c r="BU231" s="52">
        <v>34.0570512820513</v>
      </c>
      <c r="BV231" s="52">
        <v>8.815426997245179</v>
      </c>
      <c r="BW231" s="52">
        <v>28.6741046831956</v>
      </c>
      <c r="BX231" s="52">
        <v>8.241758241758239</v>
      </c>
      <c r="BY231" s="52">
        <v>20.0282967032967</v>
      </c>
      <c r="BZ231" s="52">
        <v>10.6849315068493</v>
      </c>
      <c r="CA231" s="52">
        <v>24.3704109589041</v>
      </c>
      <c r="CB231" s="52">
        <v>9.890109890109891</v>
      </c>
      <c r="CC231" s="52">
        <v>26.7167582417582</v>
      </c>
      <c r="CD231" s="52">
        <v>20</v>
      </c>
      <c r="CE231" s="52">
        <v>20.2509589041096</v>
      </c>
      <c r="CF231" s="52">
        <v>8.379888268156421</v>
      </c>
      <c r="CG231" s="52">
        <v>32.2849162011173</v>
      </c>
      <c r="CH231" s="52">
        <v>11.2759643916914</v>
      </c>
      <c r="CI231" s="52">
        <v>32.5317507418398</v>
      </c>
      <c r="CJ231" s="52">
        <v>10.4109589041096</v>
      </c>
      <c r="CK231" s="52">
        <v>26.0153424657534</v>
      </c>
      <c r="CL231" s="52">
        <v>9.141274238227149</v>
      </c>
      <c r="CM231" s="52">
        <v>21.1617728531856</v>
      </c>
      <c r="CN231" s="52">
        <v>72.60273972602739</v>
      </c>
      <c r="CO231" s="52">
        <v>23.1906849315068</v>
      </c>
      <c r="CP231" s="52">
        <v>8.21917808219178</v>
      </c>
      <c r="CQ231" s="52">
        <v>32.2232876712329</v>
      </c>
      <c r="CR231" s="52">
        <v>10.7648725212465</v>
      </c>
      <c r="CS231" s="52">
        <v>18.3643059490085</v>
      </c>
      <c r="CT231" s="52">
        <v>8.815426997245179</v>
      </c>
      <c r="CU231" s="52">
        <v>19.6531680440771</v>
      </c>
      <c r="CV231" s="52">
        <v>9.16666666666667</v>
      </c>
      <c r="CW231" s="52">
        <v>23.8122222222222</v>
      </c>
      <c r="CX231" s="52">
        <v>9.58904109589041</v>
      </c>
      <c r="CY231" s="52">
        <v>22.8172602739726</v>
      </c>
      <c r="CZ231" s="52">
        <v>9.863013698630141</v>
      </c>
      <c r="DA231" s="52">
        <v>30.6893150684932</v>
      </c>
      <c r="DB231" s="52">
        <v>7.94520547945205</v>
      </c>
      <c r="DC231" s="52">
        <v>27.5947945205479</v>
      </c>
      <c r="DD231" s="52">
        <v>12.0547945205479</v>
      </c>
      <c r="DE231" s="52">
        <v>22.2605479452055</v>
      </c>
      <c r="DF231" s="52">
        <v>7.98898071625344</v>
      </c>
      <c r="DG231" s="52">
        <v>27.3460055096419</v>
      </c>
      <c r="DH231" s="52">
        <v>6.02739726027397</v>
      </c>
      <c r="DI231" s="52">
        <v>23.8197260273973</v>
      </c>
      <c r="DJ231" s="52">
        <v>8.123249299719889</v>
      </c>
      <c r="DK231" s="52">
        <v>16.821568627451</v>
      </c>
      <c r="DL231" s="52">
        <v>8.23863636363636</v>
      </c>
      <c r="DM231" s="52">
        <v>23.4880681818182</v>
      </c>
      <c r="DN231" s="32"/>
      <c r="DO231" s="52">
        <f>SUM(SUM(B231,D231,F231,H231,J231,L231,N231,P231,R231,T231,V231,X231,Z231,AB231,AD231,AF231,AH231,AJ231,AL231,AN231,AP231,AR231,AT231,AV231,AX231,AZ231,BB231,BD231,BF231,BH231),BJ231,BL231,BN231,BP231,BR231,BT231,BV231,BX231,BZ231,CB231,CD231,CF231,CH231,CJ231,CL231,CN231,CP231,CR231,CT231,CV231,CX231,CZ231,DB231,DD231,DF231,DH231,DJ231,DL231)/58</f>
        <v>11.231589845457</v>
      </c>
      <c r="DP231" s="52">
        <f>SUM(SUM(C231,E231,G231,I231,K231,M231,O231,Q231,S231,U231,W231,Y231,AA231,AC231,AE231,AG231,AI231,AK231,AM231,AO231,AQ231,AS231,AU231,AW231,AY231,BA231,BC231,BE231,BG231,BI231),BK231,BM231,BO231,BQ231,BS231,BU231,BW231,BY231,CA231,CC231,CE231,CG231,CI231,CK231,CM231,CO231,CQ231,CS231,CU231,CW231,CY231,DA231,DC231,DE231,DG231,DI231,DK231,DM231)/58</f>
        <v>25.1677904906351</v>
      </c>
      <c r="DQ231" s="69"/>
    </row>
    <row r="232" ht="20.35" customHeight="1">
      <c r="A232" s="71">
        <v>2012</v>
      </c>
      <c r="B232" s="65">
        <v>11.5068493150685</v>
      </c>
      <c r="C232" s="52">
        <v>22.2758904109589</v>
      </c>
      <c r="D232" s="52">
        <v>10.958904109589</v>
      </c>
      <c r="E232" s="52">
        <v>21.5109589041096</v>
      </c>
      <c r="F232" s="52">
        <v>10.1092896174863</v>
      </c>
      <c r="G232" s="52">
        <v>29.5699453551913</v>
      </c>
      <c r="H232" s="52">
        <v>22</v>
      </c>
      <c r="I232" s="52">
        <v>20.4997142857143</v>
      </c>
      <c r="J232" s="52">
        <v>7.12074303405573</v>
      </c>
      <c r="K232" s="52">
        <v>31.9386996904025</v>
      </c>
      <c r="L232" s="52">
        <v>6.84931506849315</v>
      </c>
      <c r="M232" s="52">
        <v>27.3991780821918</v>
      </c>
      <c r="N232" s="52">
        <v>8.90804597701149</v>
      </c>
      <c r="O232" s="52">
        <v>22.7382183908046</v>
      </c>
      <c r="P232" s="52">
        <v>9.016393442622951</v>
      </c>
      <c r="Q232" s="52">
        <v>32.6620218579235</v>
      </c>
      <c r="R232" s="52">
        <v>12.0879120879121</v>
      </c>
      <c r="S232" s="52">
        <v>26.8010989010989</v>
      </c>
      <c r="T232" s="52">
        <v>9.016393442622951</v>
      </c>
      <c r="U232" s="52">
        <v>32.8472677595628</v>
      </c>
      <c r="V232" s="52">
        <v>12.0218579234973</v>
      </c>
      <c r="W232" s="52">
        <v>29.3696721311475</v>
      </c>
      <c r="X232" s="52">
        <v>9.83606557377049</v>
      </c>
      <c r="Y232" s="52">
        <v>21.1270491803279</v>
      </c>
      <c r="Z232" s="52">
        <v>10.958904109589</v>
      </c>
      <c r="AA232" s="52">
        <v>23.7745205479452</v>
      </c>
      <c r="AB232" s="52">
        <v>9.340659340659339</v>
      </c>
      <c r="AC232" s="52">
        <v>17.6115384615385</v>
      </c>
      <c r="AD232" s="52">
        <v>10.655737704918</v>
      </c>
      <c r="AE232" s="52">
        <v>28.9295081967213</v>
      </c>
      <c r="AF232" s="52">
        <v>8.743169398907099</v>
      </c>
      <c r="AG232" s="52">
        <v>28.3521857923497</v>
      </c>
      <c r="AH232" s="52">
        <v>8.563535911602211</v>
      </c>
      <c r="AI232" s="52">
        <v>29.7165745856354</v>
      </c>
      <c r="AJ232" s="52">
        <v>10.655737704918</v>
      </c>
      <c r="AK232" s="52">
        <v>25.6030054644809</v>
      </c>
      <c r="AL232" s="52">
        <v>10.655737704918</v>
      </c>
      <c r="AM232" s="52">
        <v>32.331693989071</v>
      </c>
      <c r="AN232" s="52">
        <v>10.655737704918</v>
      </c>
      <c r="AO232" s="52">
        <v>23.3551912568306</v>
      </c>
      <c r="AP232" s="52">
        <v>11.4206128133705</v>
      </c>
      <c r="AQ232" s="52">
        <v>18.5715877437326</v>
      </c>
      <c r="AR232" s="52">
        <v>13.4246575342466</v>
      </c>
      <c r="AS232" s="52">
        <v>22.7241095890411</v>
      </c>
      <c r="AT232" s="52">
        <v>10.3825136612022</v>
      </c>
      <c r="AU232" s="52">
        <v>17.9631147540984</v>
      </c>
      <c r="AV232" s="52">
        <v>7.12328767123288</v>
      </c>
      <c r="AW232" s="52">
        <v>28.3254794520548</v>
      </c>
      <c r="AX232" s="52">
        <v>7.41758241758242</v>
      </c>
      <c r="AY232" s="52">
        <v>32.5178571428571</v>
      </c>
      <c r="AZ232" s="52">
        <v>7.92349726775956</v>
      </c>
      <c r="BA232" s="52">
        <v>27.5355191256831</v>
      </c>
      <c r="BB232" s="52">
        <v>10.1092896174863</v>
      </c>
      <c r="BC232" s="52">
        <v>32.9327868852459</v>
      </c>
      <c r="BD232" s="52">
        <v>15.6593406593407</v>
      </c>
      <c r="BE232" s="52">
        <v>23.9554945054945</v>
      </c>
      <c r="BF232" s="52">
        <v>10.4109589041096</v>
      </c>
      <c r="BG232" s="52">
        <v>25.8479452054795</v>
      </c>
      <c r="BH232" s="52">
        <v>8.493150684931511</v>
      </c>
      <c r="BI232" s="52">
        <v>23.1386301369863</v>
      </c>
      <c r="BJ232" s="52">
        <v>18.5082872928177</v>
      </c>
      <c r="BK232" s="52">
        <v>23.1906077348066</v>
      </c>
      <c r="BL232" s="52">
        <v>10.9289617486339</v>
      </c>
      <c r="BM232" s="52">
        <v>17.9844262295082</v>
      </c>
      <c r="BN232" s="52">
        <v>12.0218579234973</v>
      </c>
      <c r="BO232" s="52">
        <v>31.0366120218579</v>
      </c>
      <c r="BP232" s="52">
        <v>12.1546961325967</v>
      </c>
      <c r="BQ232" s="52">
        <v>16.7953038674033</v>
      </c>
      <c r="BR232" s="52">
        <v>9.562841530054641</v>
      </c>
      <c r="BS232" s="52">
        <v>26.3904371584699</v>
      </c>
      <c r="BT232" s="52">
        <v>11.2637362637363</v>
      </c>
      <c r="BU232" s="52">
        <v>35.0134615384615</v>
      </c>
      <c r="BV232" s="52">
        <v>11.2021857923497</v>
      </c>
      <c r="BW232" s="52">
        <v>28.9046448087432</v>
      </c>
      <c r="BX232" s="52">
        <v>7.92349726775956</v>
      </c>
      <c r="BY232" s="52">
        <v>19.9819672131148</v>
      </c>
      <c r="BZ232" s="52">
        <v>8.743169398907099</v>
      </c>
      <c r="CA232" s="52">
        <v>24.7543715846995</v>
      </c>
      <c r="CB232" s="52">
        <v>12.568306010929</v>
      </c>
      <c r="CC232" s="52">
        <v>27.5366120218579</v>
      </c>
      <c r="CD232" s="52">
        <v>24.6537396121884</v>
      </c>
      <c r="CE232" s="52">
        <v>20.0786703601108</v>
      </c>
      <c r="CF232" s="52">
        <v>7.65027322404372</v>
      </c>
      <c r="CG232" s="52">
        <v>33.1330601092896</v>
      </c>
      <c r="CH232" s="52">
        <v>9.58904109589041</v>
      </c>
      <c r="CI232" s="52">
        <v>32.9197260273973</v>
      </c>
      <c r="CJ232" s="52">
        <v>10.3825136612022</v>
      </c>
      <c r="CK232" s="52">
        <v>25.6622950819672</v>
      </c>
      <c r="CL232" s="52">
        <v>10.7142857142857</v>
      </c>
      <c r="CM232" s="52">
        <v>21.7346153846154</v>
      </c>
      <c r="CN232" s="52">
        <v>8.196721311475409</v>
      </c>
      <c r="CO232" s="52">
        <v>23.5655737704918</v>
      </c>
      <c r="CP232" s="52">
        <v>9.016393442622951</v>
      </c>
      <c r="CQ232" s="52">
        <v>32.3685792349727</v>
      </c>
      <c r="CR232" s="52">
        <v>26.4204545454545</v>
      </c>
      <c r="CS232" s="52">
        <v>18.6463068181818</v>
      </c>
      <c r="CT232" s="52">
        <v>11.2021857923497</v>
      </c>
      <c r="CU232" s="52">
        <v>19.8808743169399</v>
      </c>
      <c r="CV232" s="52">
        <v>9.562841530054641</v>
      </c>
      <c r="CW232" s="52">
        <v>24.0289617486339</v>
      </c>
      <c r="CX232" s="52">
        <v>10.9289617486339</v>
      </c>
      <c r="CY232" s="52">
        <v>22.9571038251366</v>
      </c>
      <c r="CZ232" s="52">
        <v>7.92349726775956</v>
      </c>
      <c r="DA232" s="52">
        <v>32.092349726776</v>
      </c>
      <c r="DB232" s="52">
        <v>6.57534246575342</v>
      </c>
      <c r="DC232" s="52">
        <v>27.8884931506849</v>
      </c>
      <c r="DD232" s="52">
        <v>10.9289617486339</v>
      </c>
      <c r="DE232" s="52">
        <v>22.3595628415301</v>
      </c>
      <c r="DF232" s="52">
        <v>6.44257703081232</v>
      </c>
      <c r="DG232" s="52">
        <v>26.956862745098</v>
      </c>
      <c r="DH232" s="52">
        <v>7.12328767123288</v>
      </c>
      <c r="DI232" s="52">
        <v>23.9734246575342</v>
      </c>
      <c r="DJ232" s="52">
        <v>11.9047619047619</v>
      </c>
      <c r="DK232" s="52">
        <v>16.7017857142857</v>
      </c>
      <c r="DL232" s="52">
        <v>10.655737704918</v>
      </c>
      <c r="DM232" s="52">
        <v>23.8215846994536</v>
      </c>
      <c r="DN232" s="32"/>
      <c r="DO232" s="52">
        <f>SUM(SUM(B232,D232,F232,H232,J232,L232,N232,P232,R232,T232,V232,X232,Z232,AB232,AD232,AF232,AH232,AJ232,AL232,AN232,AP232,AR232,AT232,AV232,AX232,AZ232,BB232,BD232,BF232,BH232),BJ232,BL232,BN232,BP232,BR232,BT232,BV232,BX232,BZ232,CB232,CD232,CF232,CH232,CJ232,CL232,CN232,CP232,CR232,CT232,CV232,CX232,CZ232,DB232,DD232,DF232,DH232,DJ232,DL232)/58</f>
        <v>10.8064654696065</v>
      </c>
      <c r="DP232" s="52">
        <f>SUM(SUM(C232,E232,G232,I232,K232,M232,O232,Q232,S232,U232,W232,Y232,AA232,AC232,AE232,AG232,AI232,AK232,AM232,AO232,AQ232,AS232,AU232,AW232,AY232,BA232,BC232,BE232,BG232,BI232),BK232,BM232,BO232,BQ232,BS232,BU232,BW232,BY232,CA232,CC232,CE232,CG232,CI232,CK232,CM232,CO232,CQ232,CS232,CU232,CW232,CY232,DA232,DC232,DE232,DG232,DI232,DK232,DM232)/58</f>
        <v>25.5566333133914</v>
      </c>
      <c r="DQ232" s="69"/>
    </row>
    <row r="233" ht="20.35" customHeight="1">
      <c r="A233" s="71">
        <v>2013</v>
      </c>
      <c r="B233" s="65">
        <v>11.5068493150685</v>
      </c>
      <c r="C233" s="52">
        <v>22.9882191780822</v>
      </c>
      <c r="D233" s="52">
        <v>8.21917808219178</v>
      </c>
      <c r="E233" s="52">
        <v>21.0769863013699</v>
      </c>
      <c r="F233" s="52">
        <v>10.4109589041096</v>
      </c>
      <c r="G233" s="52">
        <v>30.8208219178082</v>
      </c>
      <c r="H233" s="52">
        <v>26.647564469914</v>
      </c>
      <c r="I233" s="52">
        <v>21.7916905444126</v>
      </c>
      <c r="J233" s="52">
        <v>38.8392857142857</v>
      </c>
      <c r="K233" s="52">
        <v>33.9263392857143</v>
      </c>
      <c r="L233" s="52">
        <v>7.22222222222222</v>
      </c>
      <c r="M233" s="52">
        <v>29.1513888888889</v>
      </c>
      <c r="N233" s="52">
        <v>8.055555555555561</v>
      </c>
      <c r="O233" s="52">
        <v>22.4222222222222</v>
      </c>
      <c r="P233" s="52">
        <v>12.3287671232877</v>
      </c>
      <c r="Q233" s="52">
        <v>32.5978082191781</v>
      </c>
      <c r="R233" s="52">
        <v>7.94520547945205</v>
      </c>
      <c r="S233" s="52">
        <v>27.5775342465753</v>
      </c>
      <c r="T233" s="52">
        <v>10.4109589041096</v>
      </c>
      <c r="U233" s="52">
        <v>34.0553424657534</v>
      </c>
      <c r="V233" s="52">
        <v>10.4109589041096</v>
      </c>
      <c r="W233" s="52">
        <v>29.5654794520548</v>
      </c>
      <c r="X233" s="52">
        <v>10.958904109589</v>
      </c>
      <c r="Y233" s="52">
        <v>20.7493150684932</v>
      </c>
      <c r="Z233" s="52">
        <v>9.31506849315068</v>
      </c>
      <c r="AA233" s="52">
        <v>24.2542465753425</v>
      </c>
      <c r="AB233" s="52">
        <v>7.54189944134078</v>
      </c>
      <c r="AC233" s="52">
        <v>17.8687150837989</v>
      </c>
      <c r="AD233" s="52">
        <v>10.4395604395604</v>
      </c>
      <c r="AE233" s="52">
        <v>28.8387362637363</v>
      </c>
      <c r="AF233" s="52">
        <v>10.1928374655647</v>
      </c>
      <c r="AG233" s="52">
        <v>30.3019283746556</v>
      </c>
      <c r="AH233" s="52">
        <v>6.35359116022099</v>
      </c>
      <c r="AI233" s="52">
        <v>31.0919889502762</v>
      </c>
      <c r="AJ233" s="52">
        <v>9.863013698630141</v>
      </c>
      <c r="AK233" s="52">
        <v>26.7178082191781</v>
      </c>
      <c r="AL233" s="52">
        <v>7.67123287671233</v>
      </c>
      <c r="AM233" s="52">
        <v>32.6819178082192</v>
      </c>
      <c r="AN233" s="52">
        <v>10.6849315068493</v>
      </c>
      <c r="AO233" s="52">
        <v>24.1772602739726</v>
      </c>
      <c r="AP233" s="52">
        <v>11.7808219178082</v>
      </c>
      <c r="AQ233" s="52">
        <v>18.4331506849315</v>
      </c>
      <c r="AR233" s="52">
        <v>7.67123287671233</v>
      </c>
      <c r="AS233" s="52">
        <v>22.4290410958904</v>
      </c>
      <c r="AT233" s="52">
        <v>9.366391184573001</v>
      </c>
      <c r="AU233" s="52">
        <v>18.9388429752066</v>
      </c>
      <c r="AV233" s="52">
        <v>9.340659340659339</v>
      </c>
      <c r="AW233" s="52">
        <v>29.0826923076923</v>
      </c>
      <c r="AX233" s="52">
        <v>7.94520547945205</v>
      </c>
      <c r="AY233" s="52">
        <v>33.6271232876712</v>
      </c>
      <c r="AZ233" s="52">
        <v>8.493150684931511</v>
      </c>
      <c r="BA233" s="52">
        <v>27.2334246575342</v>
      </c>
      <c r="BB233" s="52">
        <v>11.7808219178082</v>
      </c>
      <c r="BC233" s="52">
        <v>34.3312328767123</v>
      </c>
      <c r="BD233" s="52">
        <v>18.8202247191011</v>
      </c>
      <c r="BE233" s="52">
        <v>24.8266853932584</v>
      </c>
      <c r="BF233" s="52">
        <v>7.12328767123288</v>
      </c>
      <c r="BG233" s="52">
        <v>26.0517808219178</v>
      </c>
      <c r="BH233" s="52">
        <v>12.0879120879121</v>
      </c>
      <c r="BI233" s="52">
        <v>22.7483516483516</v>
      </c>
      <c r="BJ233" s="52">
        <v>17.3553719008264</v>
      </c>
      <c r="BK233" s="52">
        <v>24.3038567493113</v>
      </c>
      <c r="BL233" s="52">
        <v>6.84931506849315</v>
      </c>
      <c r="BM233" s="52">
        <v>17.9038356164384</v>
      </c>
      <c r="BN233" s="52">
        <v>8.51648351648352</v>
      </c>
      <c r="BO233" s="52">
        <v>32.9082417582418</v>
      </c>
      <c r="BP233" s="52">
        <v>12.8767123287671</v>
      </c>
      <c r="BQ233" s="52">
        <v>16.7786301369863</v>
      </c>
      <c r="BR233" s="52">
        <v>8.493150684931511</v>
      </c>
      <c r="BS233" s="52">
        <v>27.1665753424658</v>
      </c>
      <c r="BT233" s="52">
        <v>10.6145251396648</v>
      </c>
      <c r="BU233" s="52">
        <v>35.3488826815642</v>
      </c>
      <c r="BV233" s="52">
        <v>10.4109589041096</v>
      </c>
      <c r="BW233" s="52">
        <v>30.0180821917808</v>
      </c>
      <c r="BX233" s="52">
        <v>7.94520547945205</v>
      </c>
      <c r="BY233" s="52">
        <v>20.7315068493151</v>
      </c>
      <c r="BZ233" s="52">
        <v>10.4109589041096</v>
      </c>
      <c r="CA233" s="52">
        <v>25.6961643835616</v>
      </c>
      <c r="CB233" s="52">
        <v>7.67123287671233</v>
      </c>
      <c r="CC233" s="52">
        <v>28.4438356164384</v>
      </c>
      <c r="CD233" s="52">
        <v>18.0821917808219</v>
      </c>
      <c r="CE233" s="52">
        <v>21.0109589041096</v>
      </c>
      <c r="CF233" s="52">
        <v>9.04109589041096</v>
      </c>
      <c r="CG233" s="52">
        <v>34.4460273972603</v>
      </c>
      <c r="CH233" s="52">
        <v>8.241758241758239</v>
      </c>
      <c r="CI233" s="52">
        <v>32.9409340659341</v>
      </c>
      <c r="CJ233" s="52">
        <v>9.58904109589041</v>
      </c>
      <c r="CK233" s="52">
        <v>25.7191780821918</v>
      </c>
      <c r="CL233" s="52">
        <v>9.890109890109891</v>
      </c>
      <c r="CM233" s="52">
        <v>22.3711538461538</v>
      </c>
      <c r="CN233" s="52">
        <v>9.863013698630141</v>
      </c>
      <c r="CO233" s="52">
        <v>24.2717808219178</v>
      </c>
      <c r="CP233" s="52">
        <v>9.04109589041096</v>
      </c>
      <c r="CQ233" s="52">
        <v>34.8191780821918</v>
      </c>
      <c r="CR233" s="52">
        <v>28.8184438040346</v>
      </c>
      <c r="CS233" s="52">
        <v>19.0492795389049</v>
      </c>
      <c r="CT233" s="52">
        <v>10.958904109589</v>
      </c>
      <c r="CU233" s="52">
        <v>20.5419178082192</v>
      </c>
      <c r="CV233" s="52">
        <v>7.94520547945205</v>
      </c>
      <c r="CW233" s="52">
        <v>24.3712328767123</v>
      </c>
      <c r="CX233" s="52">
        <v>10.6849315068493</v>
      </c>
      <c r="CY233" s="52">
        <v>24.0142465753425</v>
      </c>
      <c r="CZ233" s="52">
        <v>9.31506849315068</v>
      </c>
      <c r="DA233" s="52">
        <v>34.0750684931507</v>
      </c>
      <c r="DB233" s="52">
        <v>7.12328767123288</v>
      </c>
      <c r="DC233" s="52">
        <v>29.0909589041096</v>
      </c>
      <c r="DD233" s="52">
        <v>10.6849315068493</v>
      </c>
      <c r="DE233" s="52">
        <v>23.6531506849315</v>
      </c>
      <c r="DF233" s="52">
        <v>10.6849315068493</v>
      </c>
      <c r="DG233" s="52">
        <v>28.7704109589041</v>
      </c>
      <c r="DH233" s="52">
        <v>9.58904109589041</v>
      </c>
      <c r="DI233" s="52">
        <v>24.0627397260274</v>
      </c>
      <c r="DJ233" s="52">
        <v>11.7808219178082</v>
      </c>
      <c r="DK233" s="52">
        <v>17.4369863013699</v>
      </c>
      <c r="DL233" s="52">
        <v>7.12328767123288</v>
      </c>
      <c r="DM233" s="52">
        <v>24.358904109589</v>
      </c>
      <c r="DN233" s="32"/>
      <c r="DO233" s="52">
        <f>SUM(SUM(B233,D233,F233,H233,J233,L233,N233,P233,R233,T233,V233,X233,Z233,AB233,AD233,AF233,AH233,AJ233,AL233,AN233,AP233,AR233,AT233,AV233,AX233,AZ233,BB233,BD233,BF233,BH233),BJ233,BL233,BN233,BP233,BR233,BT233,BV233,BX233,BZ233,CB233,CD233,CF233,CH233,CJ233,CL233,CN233,CP233,CR233,CT233,CV233,CX233,CZ233,DB233,DD233,DF233,DH233,DJ233,DL233)/58</f>
        <v>11.0177470310455</v>
      </c>
      <c r="DP233" s="52">
        <f>SUM(SUM(C233,E233,G233,I233,K233,M233,O233,Q233,S233,U233,W233,Y233,AA233,AC233,AE233,AG233,AI233,AK233,AM233,AO233,AQ233,AS233,AU233,AW233,AY233,BA233,BC233,BE233,BG233,BI233),BK233,BM233,BO233,BQ233,BS233,BU233,BW233,BY233,CA233,CC233,CE233,CG233,CI233,CK233,CM233,CO233,CQ233,CS233,CU233,CW233,CY233,DA233,DC233,DE233,DG233,DI233,DK233,DM233)/58</f>
        <v>26.2872723033107</v>
      </c>
      <c r="DQ233" s="69"/>
    </row>
    <row r="234" ht="20.35" customHeight="1">
      <c r="A234" s="71">
        <v>2014</v>
      </c>
      <c r="B234" s="65">
        <v>13.1506849315068</v>
      </c>
      <c r="C234" s="52">
        <v>23.0306849315068</v>
      </c>
      <c r="D234" s="52">
        <v>9.863013698630141</v>
      </c>
      <c r="E234" s="52">
        <v>21.2846575342466</v>
      </c>
      <c r="F234" s="52">
        <v>10.1369863013699</v>
      </c>
      <c r="G234" s="52">
        <v>29.7013698630137</v>
      </c>
      <c r="H234" s="52">
        <v>22.7810650887574</v>
      </c>
      <c r="I234" s="52">
        <v>21.6168639053254</v>
      </c>
      <c r="J234" s="52">
        <v>12.9746835443038</v>
      </c>
      <c r="K234" s="52">
        <v>32.7259493670886</v>
      </c>
      <c r="L234" s="52">
        <v>8.059701492537309</v>
      </c>
      <c r="M234" s="52">
        <v>28.5522388059701</v>
      </c>
      <c r="N234" s="52">
        <v>10.5849582172702</v>
      </c>
      <c r="O234" s="52">
        <v>22.6782729805014</v>
      </c>
      <c r="P234" s="52">
        <v>10.1369863013699</v>
      </c>
      <c r="Q234" s="52">
        <v>33.0756164383562</v>
      </c>
      <c r="R234" s="52">
        <v>10.6849315068493</v>
      </c>
      <c r="S234" s="52">
        <v>27.5942465753425</v>
      </c>
      <c r="T234" s="52">
        <v>10.4109589041096</v>
      </c>
      <c r="U234" s="52">
        <v>33.2978082191781</v>
      </c>
      <c r="V234" s="52">
        <v>8.21917808219178</v>
      </c>
      <c r="W234" s="52">
        <v>29.3197260273973</v>
      </c>
      <c r="X234" s="52">
        <v>8.767123287671231</v>
      </c>
      <c r="Y234" s="52">
        <v>20.6857534246575</v>
      </c>
      <c r="Z234" s="52">
        <v>8.815426997245179</v>
      </c>
      <c r="AA234" s="52">
        <v>24.2942148760331</v>
      </c>
      <c r="AB234" s="52">
        <v>9.31506849315068</v>
      </c>
      <c r="AC234" s="52">
        <v>17.8904109589041</v>
      </c>
      <c r="AD234" s="52">
        <v>9.58904109589041</v>
      </c>
      <c r="AE234" s="52">
        <v>28.853698630137</v>
      </c>
      <c r="AF234" s="52">
        <v>9.04109589041096</v>
      </c>
      <c r="AG234" s="52">
        <v>29.66</v>
      </c>
      <c r="AH234" s="52">
        <v>9.97229916897507</v>
      </c>
      <c r="AI234" s="52">
        <v>30.4409972299169</v>
      </c>
      <c r="AJ234" s="52">
        <v>9.39226519337017</v>
      </c>
      <c r="AK234" s="52">
        <v>26.867679558011</v>
      </c>
      <c r="AL234" s="52">
        <v>9.58904109589041</v>
      </c>
      <c r="AM234" s="52">
        <v>32.6378082191781</v>
      </c>
      <c r="AN234" s="52">
        <v>6.02739726027397</v>
      </c>
      <c r="AO234" s="52">
        <v>24.5252054794521</v>
      </c>
      <c r="AP234" s="52">
        <v>9.863013698630141</v>
      </c>
      <c r="AQ234" s="52">
        <v>18.3978082191781</v>
      </c>
      <c r="AR234" s="52">
        <v>11.7808219178082</v>
      </c>
      <c r="AS234" s="52">
        <v>22.6756164383562</v>
      </c>
      <c r="AT234" s="52">
        <v>7.67123287671233</v>
      </c>
      <c r="AU234" s="52">
        <v>18.9868493150685</v>
      </c>
      <c r="AV234" s="52">
        <v>6.57534246575342</v>
      </c>
      <c r="AW234" s="52">
        <v>29.5528767123288</v>
      </c>
      <c r="AX234" s="52">
        <v>8.26446280991736</v>
      </c>
      <c r="AY234" s="52">
        <v>33.0096418732782</v>
      </c>
      <c r="AZ234" s="52">
        <v>9.31506849315068</v>
      </c>
      <c r="BA234" s="52">
        <v>27.1391780821918</v>
      </c>
      <c r="BB234" s="52">
        <v>14.3646408839779</v>
      </c>
      <c r="BC234" s="52">
        <v>33.4997237569061</v>
      </c>
      <c r="BD234" s="52">
        <v>21.4484679665738</v>
      </c>
      <c r="BE234" s="52">
        <v>25.0866295264624</v>
      </c>
      <c r="BF234" s="52">
        <v>9.863013698630141</v>
      </c>
      <c r="BG234" s="52">
        <v>26.1295890410959</v>
      </c>
      <c r="BH234" s="52">
        <v>11.6022099447514</v>
      </c>
      <c r="BI234" s="52">
        <v>22.967679558011</v>
      </c>
      <c r="BJ234" s="52">
        <v>11.7808219178082</v>
      </c>
      <c r="BK234" s="52">
        <v>24.6424657534247</v>
      </c>
      <c r="BL234" s="52">
        <v>10.7142857142857</v>
      </c>
      <c r="BM234" s="52">
        <v>18.3782967032967</v>
      </c>
      <c r="BN234" s="52">
        <v>11.7808219178082</v>
      </c>
      <c r="BO234" s="52">
        <v>32.8394520547945</v>
      </c>
      <c r="BP234" s="52">
        <v>8.51648351648352</v>
      </c>
      <c r="BQ234" s="52">
        <v>17.1447802197802</v>
      </c>
      <c r="BR234" s="52">
        <v>11.5068493150685</v>
      </c>
      <c r="BS234" s="52">
        <v>26.8249315068493</v>
      </c>
      <c r="BT234" s="52">
        <v>12.0879120879121</v>
      </c>
      <c r="BU234" s="52">
        <v>36.0752747252747</v>
      </c>
      <c r="BV234" s="52">
        <v>9.863013698630141</v>
      </c>
      <c r="BW234" s="52">
        <v>29.9249315068493</v>
      </c>
      <c r="BX234" s="52">
        <v>7.67123287671233</v>
      </c>
      <c r="BY234" s="52">
        <v>20.8605479452055</v>
      </c>
      <c r="BZ234" s="52">
        <v>7.67123287671233</v>
      </c>
      <c r="CA234" s="52">
        <v>25.7832876712329</v>
      </c>
      <c r="CB234" s="52">
        <v>10.8635097493036</v>
      </c>
      <c r="CC234" s="52">
        <v>28.3364902506964</v>
      </c>
      <c r="CD234" s="52">
        <v>16.986301369863</v>
      </c>
      <c r="CE234" s="52">
        <v>20.8309589041096</v>
      </c>
      <c r="CF234" s="52">
        <v>8.26446280991736</v>
      </c>
      <c r="CG234" s="52">
        <v>33.4801652892562</v>
      </c>
      <c r="CH234" s="52">
        <v>9.94318181818182</v>
      </c>
      <c r="CI234" s="52">
        <v>32.8752840909091</v>
      </c>
      <c r="CJ234" s="52">
        <v>9.58904109589041</v>
      </c>
      <c r="CK234" s="52">
        <v>25.6383561643836</v>
      </c>
      <c r="CL234" s="52">
        <v>11.2328767123288</v>
      </c>
      <c r="CM234" s="52">
        <v>22.0523287671233</v>
      </c>
      <c r="CN234" s="52">
        <v>9.58904109589041</v>
      </c>
      <c r="CO234" s="52">
        <v>24.2082191780822</v>
      </c>
      <c r="CP234" s="52">
        <v>8.767123287671231</v>
      </c>
      <c r="CQ234" s="52">
        <v>34.161095890411</v>
      </c>
      <c r="CR234" s="52">
        <v>8.493150684931511</v>
      </c>
      <c r="CS234" s="52">
        <v>18.9621917808219</v>
      </c>
      <c r="CT234" s="52">
        <v>7.94520547945205</v>
      </c>
      <c r="CU234" s="52">
        <v>20.5608219178082</v>
      </c>
      <c r="CV234" s="52">
        <v>13.4615384615385</v>
      </c>
      <c r="CW234" s="52">
        <v>24.7483516483516</v>
      </c>
      <c r="CX234" s="52">
        <v>9.065934065934069</v>
      </c>
      <c r="CY234" s="52">
        <v>23.7791208791209</v>
      </c>
      <c r="CZ234" s="52">
        <v>8.493150684931511</v>
      </c>
      <c r="DA234" s="52">
        <v>32.5978082191781</v>
      </c>
      <c r="DB234" s="52">
        <v>10.4109589041096</v>
      </c>
      <c r="DC234" s="52">
        <v>28.8723287671233</v>
      </c>
      <c r="DD234" s="52">
        <v>8.767123287671231</v>
      </c>
      <c r="DE234" s="52">
        <v>23.7082191780822</v>
      </c>
      <c r="DF234" s="52">
        <v>10.1369863013699</v>
      </c>
      <c r="DG234" s="52">
        <v>28.8084931506849</v>
      </c>
      <c r="DH234" s="52">
        <v>9.77653631284916</v>
      </c>
      <c r="DI234" s="52">
        <v>24.3622905027933</v>
      </c>
      <c r="DJ234" s="52">
        <v>10.3064066852368</v>
      </c>
      <c r="DK234" s="52">
        <v>17.7718662952646</v>
      </c>
      <c r="DL234" s="52">
        <v>6.57534246575342</v>
      </c>
      <c r="DM234" s="52">
        <v>24.5695890410959</v>
      </c>
      <c r="DN234" s="32"/>
      <c r="DO234" s="52">
        <f>SUM(SUM(B234,D234,F234,H234,J234,L234,N234,P234,R234,T234,V234,X234,Z234,AB234,AD234,AF234,AH234,AJ234,AL234,AN234,AP234,AR234,AT234,AV234,AX234,AZ234,BB234,BD234,BF234,BH234),BJ234,BL234,BN234,BP234,BR234,BT234,BV234,BX234,BZ234,CB234,CD234,CF234,CH234,CJ234,CL234,CN234,CP234,CR234,CT234,CV234,CX234,CZ234,DB234,DD234,DF234,DH234,DJ234,DL234)/58</f>
        <v>10.3193225258953</v>
      </c>
      <c r="DP234" s="52">
        <f>SUM(SUM(C234,E234,G234,I234,K234,M234,O234,Q234,S234,U234,W234,Y234,AA234,AC234,AE234,AG234,AI234,AK234,AM234,AO234,AQ234,AS234,AU234,AW234,AY234,BA234,BC234,BE234,BG234,BI234),BK234,BM234,BO234,BQ234,BS234,BU234,BW234,BY234,CA234,CC234,CE234,CG234,CI234,CK234,CM234,CO234,CQ234,CS234,CU234,CW234,CY234,DA234,DC234,DE234,DG234,DI234,DK234,DM234)/58</f>
        <v>26.1892541991224</v>
      </c>
      <c r="DQ234" s="69"/>
    </row>
    <row r="235" ht="20.35" customHeight="1">
      <c r="A235" s="71">
        <v>2015</v>
      </c>
      <c r="B235" s="65">
        <v>12.0879120879121</v>
      </c>
      <c r="C235" s="52">
        <v>22.7043956043956</v>
      </c>
      <c r="D235" s="52">
        <v>13.972602739726</v>
      </c>
      <c r="E235" s="52">
        <v>21.2328767123288</v>
      </c>
      <c r="F235" s="52">
        <v>10.7142857142857</v>
      </c>
      <c r="G235" s="52">
        <v>29.1357142857143</v>
      </c>
      <c r="H235" s="52">
        <v>18.7683284457478</v>
      </c>
      <c r="I235" s="52">
        <v>20.5630498533724</v>
      </c>
      <c r="J235" s="52">
        <v>21.9047619047619</v>
      </c>
      <c r="K235" s="52">
        <v>32.2625396825397</v>
      </c>
      <c r="L235" s="52">
        <v>10.7344632768362</v>
      </c>
      <c r="M235" s="52">
        <v>28.0576271186441</v>
      </c>
      <c r="N235" s="52">
        <v>9.61538461538462</v>
      </c>
      <c r="O235" s="52">
        <v>23.0538461538462</v>
      </c>
      <c r="P235" s="52">
        <v>11.5068493150685</v>
      </c>
      <c r="Q235" s="52">
        <v>33.0402739726027</v>
      </c>
      <c r="R235" s="52">
        <v>9.09090909090909</v>
      </c>
      <c r="S235" s="52">
        <v>27.464738292011</v>
      </c>
      <c r="T235" s="52">
        <v>8.79120879120879</v>
      </c>
      <c r="U235" s="52">
        <v>34.0678571428571</v>
      </c>
      <c r="V235" s="52">
        <v>9.04109589041096</v>
      </c>
      <c r="W235" s="52">
        <v>29.5271232876712</v>
      </c>
      <c r="X235" s="52">
        <v>9.61538461538462</v>
      </c>
      <c r="Y235" s="52">
        <v>20.6225274725275</v>
      </c>
      <c r="Z235" s="52">
        <v>8.493150684931511</v>
      </c>
      <c r="AA235" s="52">
        <v>24.1019178082192</v>
      </c>
      <c r="AB235" s="52">
        <v>12.3287671232877</v>
      </c>
      <c r="AC235" s="52">
        <v>17.2994520547945</v>
      </c>
      <c r="AD235" s="52">
        <v>11.5384615384615</v>
      </c>
      <c r="AE235" s="52">
        <v>28.732967032967</v>
      </c>
      <c r="AF235" s="52">
        <v>9.09090909090909</v>
      </c>
      <c r="AG235" s="52">
        <v>29.4834710743802</v>
      </c>
      <c r="AH235" s="52">
        <v>10.4109589041096</v>
      </c>
      <c r="AI235" s="52">
        <v>31.2975342465753</v>
      </c>
      <c r="AJ235" s="52">
        <v>10.4109589041096</v>
      </c>
      <c r="AK235" s="52">
        <v>25.7775342465753</v>
      </c>
      <c r="AL235" s="52">
        <v>11.8131868131868</v>
      </c>
      <c r="AM235" s="52">
        <v>32.6142857142857</v>
      </c>
      <c r="AN235" s="52">
        <v>9.863013698630141</v>
      </c>
      <c r="AO235" s="52">
        <v>23.7531506849315</v>
      </c>
      <c r="AP235" s="52">
        <v>8.493150684931511</v>
      </c>
      <c r="AQ235" s="52">
        <v>17.872602739726</v>
      </c>
      <c r="AR235" s="52">
        <v>6.57534246575342</v>
      </c>
      <c r="AS235" s="52">
        <v>22.4654794520548</v>
      </c>
      <c r="AT235" s="52">
        <v>11.2637362637363</v>
      </c>
      <c r="AU235" s="52">
        <v>18.510989010989</v>
      </c>
      <c r="AV235" s="52">
        <v>8.01104972375691</v>
      </c>
      <c r="AW235" s="52">
        <v>28.3265193370166</v>
      </c>
      <c r="AX235" s="52">
        <v>9.09090909090909</v>
      </c>
      <c r="AY235" s="52">
        <v>33.1239669421488</v>
      </c>
      <c r="AZ235" s="52">
        <v>8.493150684931511</v>
      </c>
      <c r="BA235" s="52">
        <v>27.2964383561644</v>
      </c>
      <c r="BB235" s="52">
        <v>8.767123287671231</v>
      </c>
      <c r="BC235" s="52">
        <v>33.7350684931507</v>
      </c>
      <c r="BD235" s="52">
        <v>18.2584269662921</v>
      </c>
      <c r="BE235" s="52">
        <v>23.9005617977528</v>
      </c>
      <c r="BF235" s="52">
        <v>9.61538461538462</v>
      </c>
      <c r="BG235" s="52">
        <v>26.3398351648352</v>
      </c>
      <c r="BH235" s="52">
        <v>9.61538461538462</v>
      </c>
      <c r="BI235" s="52">
        <v>23.3153846153846</v>
      </c>
      <c r="BJ235" s="52">
        <v>11.2947658402204</v>
      </c>
      <c r="BK235" s="52">
        <v>24.0826446280992</v>
      </c>
      <c r="BL235" s="52">
        <v>14.010989010989</v>
      </c>
      <c r="BM235" s="52">
        <v>17.7126373626374</v>
      </c>
      <c r="BN235" s="52">
        <v>7.71349862258953</v>
      </c>
      <c r="BO235" s="52">
        <v>32.5625344352617</v>
      </c>
      <c r="BP235" s="52">
        <v>12.1212121212121</v>
      </c>
      <c r="BQ235" s="52">
        <v>16.5258953168044</v>
      </c>
      <c r="BR235" s="52">
        <v>10.4109589041096</v>
      </c>
      <c r="BS235" s="52">
        <v>27.3397260273973</v>
      </c>
      <c r="BT235" s="52">
        <v>9.831460674157301</v>
      </c>
      <c r="BU235" s="52">
        <v>36.0834269662921</v>
      </c>
      <c r="BV235" s="52">
        <v>8.563535911602211</v>
      </c>
      <c r="BW235" s="52">
        <v>28.9759668508287</v>
      </c>
      <c r="BX235" s="52">
        <v>11.5068493150685</v>
      </c>
      <c r="BY235" s="52">
        <v>20.3591780821918</v>
      </c>
      <c r="BZ235" s="52">
        <v>10.1369863013699</v>
      </c>
      <c r="CA235" s="52">
        <v>25.1169863013699</v>
      </c>
      <c r="CB235" s="52">
        <v>13.1868131868132</v>
      </c>
      <c r="CC235" s="52">
        <v>27.7730769230769</v>
      </c>
      <c r="CD235" s="52">
        <v>19.0201729106628</v>
      </c>
      <c r="CE235" s="52">
        <v>20.4703170028818</v>
      </c>
      <c r="CF235" s="52">
        <v>10.8635097493036</v>
      </c>
      <c r="CG235" s="52">
        <v>34.2270194986072</v>
      </c>
      <c r="CH235" s="52">
        <v>11.2328767123288</v>
      </c>
      <c r="CI235" s="52">
        <v>33.6249315068493</v>
      </c>
      <c r="CJ235" s="52">
        <v>10.6849315068493</v>
      </c>
      <c r="CK235" s="52">
        <v>25.9482191780822</v>
      </c>
      <c r="CL235" s="52">
        <v>9.61538461538462</v>
      </c>
      <c r="CM235" s="52">
        <v>21.553021978022</v>
      </c>
      <c r="CN235" s="52">
        <v>11.2328767123288</v>
      </c>
      <c r="CO235" s="52">
        <v>23.9523287671233</v>
      </c>
      <c r="CP235" s="52">
        <v>10.1369863013699</v>
      </c>
      <c r="CQ235" s="52">
        <v>33.9268493150685</v>
      </c>
      <c r="CR235" s="52">
        <v>11.6343490304709</v>
      </c>
      <c r="CS235" s="52">
        <v>18.5102493074792</v>
      </c>
      <c r="CT235" s="52">
        <v>9.58904109589041</v>
      </c>
      <c r="CU235" s="52">
        <v>20.0852054794521</v>
      </c>
      <c r="CV235" s="52">
        <v>7.69230769230769</v>
      </c>
      <c r="CW235" s="52">
        <v>24.242032967033</v>
      </c>
      <c r="CX235" s="52">
        <v>9.04109589041096</v>
      </c>
      <c r="CY235" s="52">
        <v>23.4367123287671</v>
      </c>
      <c r="CZ235" s="52">
        <v>12.8767123287671</v>
      </c>
      <c r="DA235" s="52">
        <v>32.4353424657534</v>
      </c>
      <c r="DB235" s="52">
        <v>12.0448179271709</v>
      </c>
      <c r="DC235" s="52">
        <v>27.9868347338936</v>
      </c>
      <c r="DD235" s="52">
        <v>10.4109589041096</v>
      </c>
      <c r="DE235" s="52">
        <v>22.8572602739726</v>
      </c>
      <c r="DF235" s="52">
        <v>9.065934065934069</v>
      </c>
      <c r="DG235" s="52">
        <v>27.9489010989011</v>
      </c>
      <c r="DH235" s="52">
        <v>9.04109589041096</v>
      </c>
      <c r="DI235" s="52">
        <v>24.6232876712329</v>
      </c>
      <c r="DJ235" s="52">
        <v>8.53994490358127</v>
      </c>
      <c r="DK235" s="52">
        <v>16.9851239669421</v>
      </c>
      <c r="DL235" s="52">
        <v>7.94520547945205</v>
      </c>
      <c r="DM235" s="52">
        <v>24.2438356164384</v>
      </c>
      <c r="DN235" s="32"/>
      <c r="DO235" s="52">
        <f>SUM(SUM(B235,D235,F235,H235,J235,L235,N235,P235,R235,T235,V235,X235,Z235,AB235,AD235,AF235,AH235,AJ235,AL235,AN235,AP235,AR235,AT235,AV235,AX235,AZ235,BB235,BD235,BF235,BH235),BJ235,BL235,BN235,BP235,BR235,BT235,BV235,BX235,BZ235,CB235,CD235,CF235,CH235,CJ235,CL235,CN235,CP235,CR235,CT235,CV235,CX235,CZ235,DB235,DD235,DF235,DH235,DJ235,DL235)/58</f>
        <v>10.8176124698083</v>
      </c>
      <c r="DP235" s="52">
        <f>SUM(SUM(C235,E235,G235,I235,K235,M235,O235,Q235,S235,U235,W235,Y235,AA235,AC235,AE235,AG235,AI235,AK235,AM235,AO235,AQ235,AS235,AU235,AW235,AY235,BA235,BC235,BE235,BG235,BI235),BK235,BM235,BO235,BQ235,BS235,BU235,BW235,BY235,CA235,CC235,CE235,CG235,CI235,CK235,CM235,CO235,CQ235,CS235,CU235,CW235,CY235,DA235,DC235,DE235,DG235,DI235,DK235,DM235)/58</f>
        <v>25.9184357655331</v>
      </c>
      <c r="DQ235" s="69"/>
    </row>
    <row r="236" ht="20.35" customHeight="1">
      <c r="A236" s="71">
        <v>2016</v>
      </c>
      <c r="B236" s="65">
        <v>9.2896174863388</v>
      </c>
      <c r="C236" s="52">
        <v>22.3775956284153</v>
      </c>
      <c r="D236" s="52">
        <v>9.065934065934069</v>
      </c>
      <c r="E236" s="52">
        <v>20.075</v>
      </c>
      <c r="F236" s="52">
        <v>9.016393442622951</v>
      </c>
      <c r="G236" s="52">
        <v>29.4229508196721</v>
      </c>
      <c r="H236" s="52">
        <v>18.9111747851003</v>
      </c>
      <c r="I236" s="52">
        <v>20.7246418338109</v>
      </c>
      <c r="J236" s="52">
        <v>20.7602339181287</v>
      </c>
      <c r="K236" s="52">
        <v>31.8055555555556</v>
      </c>
      <c r="L236" s="52">
        <v>10.1369863013699</v>
      </c>
      <c r="M236" s="52">
        <v>27.8484931506849</v>
      </c>
      <c r="N236" s="52">
        <v>12.6027397260274</v>
      </c>
      <c r="O236" s="52">
        <v>21.4547945205479</v>
      </c>
      <c r="P236" s="52">
        <v>8.493150684931511</v>
      </c>
      <c r="Q236" s="52">
        <v>33.3334246575342</v>
      </c>
      <c r="R236" s="52">
        <v>10.1092896174863</v>
      </c>
      <c r="S236" s="52">
        <v>27.7997267759563</v>
      </c>
      <c r="T236" s="52">
        <v>8.31024930747922</v>
      </c>
      <c r="U236" s="52">
        <v>33.8916897506925</v>
      </c>
      <c r="V236" s="52">
        <v>8.493150684931511</v>
      </c>
      <c r="W236" s="52">
        <v>30.1484931506849</v>
      </c>
      <c r="X236" s="52">
        <v>10.9289617486339</v>
      </c>
      <c r="Y236" s="52">
        <v>19.679781420765</v>
      </c>
      <c r="Z236" s="52">
        <v>10.1369863013699</v>
      </c>
      <c r="AA236" s="52">
        <v>24.9501369863014</v>
      </c>
      <c r="AB236" s="52">
        <v>7.92349726775956</v>
      </c>
      <c r="AC236" s="52">
        <v>17.5087431693989</v>
      </c>
      <c r="AD236" s="52">
        <v>10.4395604395604</v>
      </c>
      <c r="AE236" s="52">
        <v>27.4978021978022</v>
      </c>
      <c r="AF236" s="52">
        <v>9.366391184573001</v>
      </c>
      <c r="AG236" s="52">
        <v>28.8129476584022</v>
      </c>
      <c r="AH236" s="52">
        <v>8.241758241758239</v>
      </c>
      <c r="AI236" s="52">
        <v>31.2747252747253</v>
      </c>
      <c r="AJ236" s="52">
        <v>10.9289617486339</v>
      </c>
      <c r="AK236" s="52">
        <v>25.6571038251366</v>
      </c>
      <c r="AL236" s="52">
        <v>8.46994535519126</v>
      </c>
      <c r="AM236" s="52">
        <v>33.2352459016393</v>
      </c>
      <c r="AN236" s="52">
        <v>9.562841530054641</v>
      </c>
      <c r="AO236" s="52">
        <v>23.342349726776</v>
      </c>
      <c r="AP236" s="52">
        <v>10.1369863013699</v>
      </c>
      <c r="AQ236" s="52">
        <v>18.3265753424658</v>
      </c>
      <c r="AR236" s="52">
        <v>9.340659340659339</v>
      </c>
      <c r="AS236" s="52">
        <v>21.4656593406593</v>
      </c>
      <c r="AT236" s="52">
        <v>9.31506849315068</v>
      </c>
      <c r="AU236" s="52">
        <v>19.0457534246575</v>
      </c>
      <c r="AV236" s="52">
        <v>10.7438016528926</v>
      </c>
      <c r="AW236" s="52">
        <v>29.6426997245179</v>
      </c>
      <c r="AX236" s="52">
        <v>10.4109589041096</v>
      </c>
      <c r="AY236" s="52">
        <v>33.6123287671233</v>
      </c>
      <c r="AZ236" s="52">
        <v>11.2021857923497</v>
      </c>
      <c r="BA236" s="52">
        <v>25.6420765027322</v>
      </c>
      <c r="BB236" s="52">
        <v>13.3879781420765</v>
      </c>
      <c r="BC236" s="52">
        <v>34.6508196721311</v>
      </c>
      <c r="BD236" s="52">
        <v>26.685393258427</v>
      </c>
      <c r="BE236" s="52">
        <v>24.3811797752809</v>
      </c>
      <c r="BF236" s="52">
        <v>11.3888888888889</v>
      </c>
      <c r="BG236" s="52">
        <v>24.9194444444444</v>
      </c>
      <c r="BH236" s="52">
        <v>8.21917808219178</v>
      </c>
      <c r="BI236" s="52">
        <v>21.1747945205479</v>
      </c>
      <c r="BJ236" s="52">
        <v>12.4309392265193</v>
      </c>
      <c r="BK236" s="52">
        <v>23.4616022099448</v>
      </c>
      <c r="BL236" s="52">
        <v>10.3825136612022</v>
      </c>
      <c r="BM236" s="52">
        <v>18.0382513661202</v>
      </c>
      <c r="BN236" s="52">
        <v>8.938547486033521</v>
      </c>
      <c r="BO236" s="52">
        <v>31.1743016759777</v>
      </c>
      <c r="BP236" s="52">
        <v>13.6612021857923</v>
      </c>
      <c r="BQ236" s="52">
        <v>17.0251366120219</v>
      </c>
      <c r="BR236" s="52">
        <v>9.80392156862745</v>
      </c>
      <c r="BS236" s="52">
        <v>27.6532212885154</v>
      </c>
      <c r="BT236" s="52">
        <v>9.890109890109891</v>
      </c>
      <c r="BU236" s="52">
        <v>36.5071428571429</v>
      </c>
      <c r="BV236" s="52">
        <v>7.40740740740741</v>
      </c>
      <c r="BW236" s="52">
        <v>28.3826210826211</v>
      </c>
      <c r="BX236" s="52">
        <v>10.3825136612022</v>
      </c>
      <c r="BY236" s="52">
        <v>20.3254098360656</v>
      </c>
      <c r="BZ236" s="52">
        <v>10.1092896174863</v>
      </c>
      <c r="CA236" s="52">
        <v>24.7882513661202</v>
      </c>
      <c r="CB236" s="52">
        <v>11.4754098360656</v>
      </c>
      <c r="CC236" s="52">
        <v>28.0803278688525</v>
      </c>
      <c r="CD236" s="52">
        <v>18.3060109289617</v>
      </c>
      <c r="CE236" s="52">
        <v>21.5344262295082</v>
      </c>
      <c r="CF236" s="52">
        <v>10.1648351648352</v>
      </c>
      <c r="CG236" s="52">
        <v>34.0788461538462</v>
      </c>
      <c r="CH236" s="52">
        <v>11.3573407202216</v>
      </c>
      <c r="CI236" s="52">
        <v>33.7786703601108</v>
      </c>
      <c r="CJ236" s="52">
        <v>10.1092896174863</v>
      </c>
      <c r="CK236" s="52">
        <v>24.3644808743169</v>
      </c>
      <c r="CL236" s="52">
        <v>9.863013698630141</v>
      </c>
      <c r="CM236" s="52">
        <v>21.1783561643836</v>
      </c>
      <c r="CN236" s="52">
        <v>12.0879120879121</v>
      </c>
      <c r="CO236" s="52">
        <v>24.6230769230769</v>
      </c>
      <c r="CP236" s="52">
        <v>10.1092896174863</v>
      </c>
      <c r="CQ236" s="52">
        <v>33.7224043715847</v>
      </c>
      <c r="CR236" s="52">
        <v>8.743169398907099</v>
      </c>
      <c r="CS236" s="52">
        <v>18.181693989071</v>
      </c>
      <c r="CT236" s="52">
        <v>9.562841530054641</v>
      </c>
      <c r="CU236" s="52">
        <v>20.4073770491803</v>
      </c>
      <c r="CV236" s="52">
        <v>10.1369863013699</v>
      </c>
      <c r="CW236" s="52">
        <v>23.6041095890411</v>
      </c>
      <c r="CX236" s="52">
        <v>12.568306010929</v>
      </c>
      <c r="CY236" s="52">
        <v>24.2005464480874</v>
      </c>
      <c r="CZ236" s="52">
        <v>9.74930362116992</v>
      </c>
      <c r="DA236" s="52">
        <v>32.8314763231198</v>
      </c>
      <c r="DB236" s="52">
        <v>11.4754098360656</v>
      </c>
      <c r="DC236" s="52">
        <v>27.8890710382514</v>
      </c>
      <c r="DD236" s="52">
        <v>9.016393442622951</v>
      </c>
      <c r="DE236" s="52">
        <v>22.8696721311475</v>
      </c>
      <c r="DF236" s="52">
        <v>7.67123287671233</v>
      </c>
      <c r="DG236" s="52">
        <v>27.3476712328767</v>
      </c>
      <c r="DH236" s="52">
        <v>9.83606557377049</v>
      </c>
      <c r="DI236" s="52">
        <v>22.627868852459</v>
      </c>
      <c r="DJ236" s="52">
        <v>11.5068493150685</v>
      </c>
      <c r="DK236" s="52">
        <v>17.3380821917808</v>
      </c>
      <c r="DL236" s="52">
        <v>10.1648351648352</v>
      </c>
      <c r="DM236" s="52">
        <v>25.0637362637363</v>
      </c>
      <c r="DN236" s="32"/>
      <c r="DO236" s="52">
        <f>SUM(SUM(B236,D236,F236,H236,J236,L236,N236,P236,R236,T236,V236,X236,Z236,AB236,AD236,AF236,AH236,AJ236,AL236,AN236,AP236,AR236,AT236,AV236,AX236,AZ236,BB236,BD236,BF236,BH236),BJ236,BL236,BN236,BP236,BR236,BT236,BV236,BX236,BZ236,CB236,CD236,CF236,CH236,CJ236,CL236,CN236,CP236,CR236,CT236,CV236,CX236,CZ236,DB236,DD236,DF236,DH236,DJ236,DL236)/58</f>
        <v>10.8436183127843</v>
      </c>
      <c r="DP236" s="52">
        <f>SUM(SUM(C236,E236,G236,I236,K236,M236,O236,Q236,S236,U236,W236,Y236,AA236,AC236,AE236,AG236,AI236,AK236,AM236,AO236,AQ236,AS236,AU236,AW236,AY236,BA236,BC236,BE236,BG236,BI236),BK236,BM236,BO236,BQ236,BS236,BU236,BW236,BY236,CA236,CC236,CE236,CG236,CI236,CK236,CM236,CO236,CQ236,CS236,CU236,CW236,CY236,DA236,DC236,DE236,DG236,DI236,DK236,DM236)/58</f>
        <v>25.7720752735866</v>
      </c>
      <c r="DQ236" s="69"/>
    </row>
    <row r="237" ht="20.35" customHeight="1">
      <c r="A237" s="71">
        <v>2017</v>
      </c>
      <c r="B237" s="65">
        <v>8.21917808219178</v>
      </c>
      <c r="C237" s="52">
        <v>22.9021917808219</v>
      </c>
      <c r="D237" s="52">
        <v>11.2044817927171</v>
      </c>
      <c r="E237" s="52">
        <v>20.559943977591</v>
      </c>
      <c r="F237" s="52">
        <v>10.4683195592287</v>
      </c>
      <c r="G237" s="52">
        <v>30.5994490358127</v>
      </c>
      <c r="H237" s="52">
        <v>18.6440677966102</v>
      </c>
      <c r="I237" s="52">
        <v>21.775988700565</v>
      </c>
      <c r="J237" s="52">
        <v>15.450643776824</v>
      </c>
      <c r="K237" s="52">
        <v>34.9892703862661</v>
      </c>
      <c r="L237" s="52">
        <v>10.8333333333333</v>
      </c>
      <c r="M237" s="52">
        <v>29.09</v>
      </c>
      <c r="N237" s="52">
        <v>9.09090909090909</v>
      </c>
      <c r="O237" s="52">
        <v>22.0673295454545</v>
      </c>
      <c r="P237" s="52">
        <v>9.641873278236909</v>
      </c>
      <c r="Q237" s="52">
        <v>32.9421487603306</v>
      </c>
      <c r="R237" s="52">
        <v>7.71349862258953</v>
      </c>
      <c r="S237" s="52">
        <v>27.9889807162534</v>
      </c>
      <c r="T237" s="52">
        <v>11.4369501466276</v>
      </c>
      <c r="U237" s="52">
        <v>33.7736070381232</v>
      </c>
      <c r="V237" s="52">
        <v>10.4109589041096</v>
      </c>
      <c r="W237" s="52">
        <v>29.9098630136986</v>
      </c>
      <c r="X237" s="52">
        <v>10.4519774011299</v>
      </c>
      <c r="Y237" s="52">
        <v>19.9822033898305</v>
      </c>
      <c r="Z237" s="52">
        <v>12.6027397260274</v>
      </c>
      <c r="AA237" s="52">
        <v>24.9317808219178</v>
      </c>
      <c r="AB237" s="52">
        <v>11.878453038674</v>
      </c>
      <c r="AC237" s="52">
        <v>17.5337016574586</v>
      </c>
      <c r="AD237" s="52">
        <v>9.39226519337017</v>
      </c>
      <c r="AE237" s="52">
        <v>28.2624309392265</v>
      </c>
      <c r="AF237" s="52">
        <v>12.9213483146067</v>
      </c>
      <c r="AG237" s="52">
        <v>30.6511235955056</v>
      </c>
      <c r="AH237" s="52">
        <v>9.863013698630141</v>
      </c>
      <c r="AI237" s="52">
        <v>31.021095890411</v>
      </c>
      <c r="AJ237" s="52">
        <v>12.707182320442</v>
      </c>
      <c r="AK237" s="52">
        <v>27.1491712707182</v>
      </c>
      <c r="AL237" s="52">
        <v>8.21917808219178</v>
      </c>
      <c r="AM237" s="52">
        <v>32.78</v>
      </c>
      <c r="AN237" s="52">
        <v>8.767123287671231</v>
      </c>
      <c r="AO237" s="52">
        <v>24.2315068493151</v>
      </c>
      <c r="AP237" s="52">
        <v>10.1648351648352</v>
      </c>
      <c r="AQ237" s="52">
        <v>18.2142857142857</v>
      </c>
      <c r="AR237" s="52">
        <v>10.5263157894737</v>
      </c>
      <c r="AS237" s="52">
        <v>21.9171745152355</v>
      </c>
      <c r="AT237" s="52">
        <v>10.2209944751381</v>
      </c>
      <c r="AU237" s="52">
        <v>19.0273480662983</v>
      </c>
      <c r="AV237" s="52">
        <v>10.1648351648352</v>
      </c>
      <c r="AW237" s="52">
        <v>29.2901098901099</v>
      </c>
      <c r="AX237" s="52">
        <v>10.4815864022663</v>
      </c>
      <c r="AY237" s="52">
        <v>33.3694050991501</v>
      </c>
      <c r="AZ237" s="52">
        <v>8.938547486033521</v>
      </c>
      <c r="BA237" s="52">
        <v>27.0178770949721</v>
      </c>
      <c r="BB237" s="52">
        <v>10.4109589041096</v>
      </c>
      <c r="BC237" s="52">
        <v>33.6819178082192</v>
      </c>
      <c r="BD237" s="52">
        <v>26.3157894736842</v>
      </c>
      <c r="BE237" s="52">
        <v>24.8720221606648</v>
      </c>
      <c r="BF237" s="52">
        <v>7.67123287671233</v>
      </c>
      <c r="BG237" s="52">
        <v>25.707397260274</v>
      </c>
      <c r="BH237" s="52">
        <v>9.340659340659339</v>
      </c>
      <c r="BI237" s="52">
        <v>22.3412087912088</v>
      </c>
      <c r="BJ237" s="52">
        <v>11.2994350282486</v>
      </c>
      <c r="BK237" s="52">
        <v>24.2189265536723</v>
      </c>
      <c r="BL237" s="52">
        <v>8.21917808219178</v>
      </c>
      <c r="BM237" s="52">
        <v>18.2484931506849</v>
      </c>
      <c r="BN237" s="52">
        <v>9.917355371900831</v>
      </c>
      <c r="BO237" s="52">
        <v>33.3223140495868</v>
      </c>
      <c r="BP237" s="52">
        <v>9.641873278236909</v>
      </c>
      <c r="BQ237" s="52">
        <v>16.8118457300275</v>
      </c>
      <c r="BR237" s="52">
        <v>8.563535911602211</v>
      </c>
      <c r="BS237" s="52">
        <v>27.5980662983425</v>
      </c>
      <c r="BT237" s="52">
        <v>9.863013698630141</v>
      </c>
      <c r="BU237" s="52">
        <v>35.4391780821918</v>
      </c>
      <c r="BV237" s="52">
        <v>9.366391184573001</v>
      </c>
      <c r="BW237" s="52">
        <v>29.8090909090909</v>
      </c>
      <c r="BX237" s="52">
        <v>10.958904109589</v>
      </c>
      <c r="BY237" s="52">
        <v>20.8756164383562</v>
      </c>
      <c r="BZ237" s="52">
        <v>10.1369863013699</v>
      </c>
      <c r="CA237" s="52">
        <v>25.5084931506849</v>
      </c>
      <c r="CB237" s="52">
        <v>9.22619047619048</v>
      </c>
      <c r="CC237" s="52">
        <v>29.4104166666667</v>
      </c>
      <c r="CD237" s="52">
        <v>16.4383561643836</v>
      </c>
      <c r="CE237" s="52">
        <v>21.087397260274</v>
      </c>
      <c r="CF237" s="52">
        <v>8.31024930747922</v>
      </c>
      <c r="CG237" s="52">
        <v>34.0606648199446</v>
      </c>
      <c r="CH237" s="52">
        <v>9.917355371900831</v>
      </c>
      <c r="CI237" s="52">
        <v>33.8539944903581</v>
      </c>
      <c r="CJ237" s="52">
        <v>8.21917808219178</v>
      </c>
      <c r="CK237" s="52">
        <v>25.2868493150685</v>
      </c>
      <c r="CL237" s="52">
        <v>12.6027397260274</v>
      </c>
      <c r="CM237" s="52">
        <v>21.8227397260274</v>
      </c>
      <c r="CN237" s="52">
        <v>8.493150684931511</v>
      </c>
      <c r="CO237" s="52">
        <v>24.5923287671233</v>
      </c>
      <c r="CP237" s="52">
        <v>9.31506849315068</v>
      </c>
      <c r="CQ237" s="52">
        <v>34.5556164383562</v>
      </c>
      <c r="CR237" s="52">
        <v>10.2209944751381</v>
      </c>
      <c r="CS237" s="52">
        <v>18.9900552486188</v>
      </c>
      <c r="CT237" s="52">
        <v>10.4683195592287</v>
      </c>
      <c r="CU237" s="52">
        <v>20.867217630854</v>
      </c>
      <c r="CV237" s="52">
        <v>11.7808219178082</v>
      </c>
      <c r="CW237" s="52">
        <v>24.5424657534247</v>
      </c>
      <c r="CX237" s="52">
        <v>11.5068493150685</v>
      </c>
      <c r="CY237" s="52">
        <v>24.0564383561644</v>
      </c>
      <c r="CZ237" s="52">
        <v>9.141274238227149</v>
      </c>
      <c r="DA237" s="52">
        <v>33.1240997229917</v>
      </c>
      <c r="DB237" s="52">
        <v>10.4109589041096</v>
      </c>
      <c r="DC237" s="52">
        <v>29.1534246575342</v>
      </c>
      <c r="DD237" s="52">
        <v>13.4246575342466</v>
      </c>
      <c r="DE237" s="52">
        <v>23.6742465753425</v>
      </c>
      <c r="DF237" s="52">
        <v>9.04109589041096</v>
      </c>
      <c r="DG237" s="52">
        <v>29.1791780821918</v>
      </c>
      <c r="DH237" s="52">
        <v>10.4109589041096</v>
      </c>
      <c r="DI237" s="52">
        <v>23.4983561643836</v>
      </c>
      <c r="DJ237" s="52">
        <v>13.4615384615385</v>
      </c>
      <c r="DK237" s="52">
        <v>17.1271978021978</v>
      </c>
      <c r="DL237" s="52">
        <v>10.1928374655647</v>
      </c>
      <c r="DM237" s="52">
        <v>24.4578512396694</v>
      </c>
      <c r="DN237" s="32"/>
      <c r="DO237" s="52">
        <f>SUM(SUM(B237,D237,F237,H237,J237,L237,N237,P237,R237,T237,V237,X237,Z237,AB237,AD237,AF237,AH237,AJ237,AL237,AN237,AP237,AR237,AT237,AV237,AX237,AZ237,BB237,BD237,BF237,BH237),BJ237,BL237,BN237,BP237,BR237,BT237,BV237,BX237,BZ237,CB237,CD237,CF237,CH237,CJ237,CL237,CN237,CP237,CR237,CT237,CV237,CX237,CZ237,DB237,DD237,DF237,DH237,DJ237,DL237)/58</f>
        <v>10.7707330769296</v>
      </c>
      <c r="DP237" s="52">
        <f>SUM(SUM(C237,E237,G237,I237,K237,M237,O237,Q237,S237,U237,W237,Y237,AA237,AC237,AE237,AG237,AI237,AK237,AM237,AO237,AQ237,AS237,AU237,AW237,AY237,BA237,BC237,BE237,BG237,BI237),BK237,BM237,BO237,BQ237,BS237,BU237,BW237,BY237,CA237,CC237,CE237,CG237,CI237,CK237,CM237,CO237,CQ237,CS237,CU237,CW237,CY237,DA237,DC237,DE237,DG237,DI237,DK237,DM237)/58</f>
        <v>26.2716051180957</v>
      </c>
      <c r="DQ237" s="69"/>
    </row>
    <row r="238" ht="20.35" customHeight="1">
      <c r="A238" s="71">
        <v>2018</v>
      </c>
      <c r="B238" s="65">
        <v>9.340659340659339</v>
      </c>
      <c r="C238" s="52">
        <v>23.1285714285714</v>
      </c>
      <c r="D238" s="52">
        <v>10.3064066852368</v>
      </c>
      <c r="E238" s="52">
        <v>20.7740947075209</v>
      </c>
      <c r="F238" s="52">
        <v>10.7438016528926</v>
      </c>
      <c r="G238" s="52">
        <v>30.7330578512397</v>
      </c>
      <c r="H238" s="52">
        <v>20.2312138728324</v>
      </c>
      <c r="I238" s="52">
        <v>21.7465317919075</v>
      </c>
      <c r="J238" s="52">
        <v>14.2450142450142</v>
      </c>
      <c r="K238" s="52">
        <v>33.2091168091168</v>
      </c>
      <c r="L238" s="52">
        <v>9.863013698630141</v>
      </c>
      <c r="M238" s="52">
        <v>29.4758904109589</v>
      </c>
      <c r="N238" s="52">
        <v>8.888888888888889</v>
      </c>
      <c r="O238" s="52">
        <v>22.2936111111111</v>
      </c>
      <c r="P238" s="52">
        <v>11.6343490304709</v>
      </c>
      <c r="Q238" s="52">
        <v>32.2947368421053</v>
      </c>
      <c r="R238" s="52">
        <v>11.9777158774373</v>
      </c>
      <c r="S238" s="52">
        <v>27.7924791086351</v>
      </c>
      <c r="T238" s="52">
        <v>7.96703296703297</v>
      </c>
      <c r="U238" s="52">
        <v>33.8980769230769</v>
      </c>
      <c r="V238" s="52">
        <v>13.8121546961326</v>
      </c>
      <c r="W238" s="52">
        <v>29.9096685082873</v>
      </c>
      <c r="X238" s="52">
        <v>10.7142857142857</v>
      </c>
      <c r="Y238" s="52">
        <v>20.0964285714286</v>
      </c>
      <c r="Z238" s="52">
        <v>12.1661721068249</v>
      </c>
      <c r="AA238" s="52">
        <v>24.1913946587537</v>
      </c>
      <c r="AB238" s="52">
        <v>11.0803324099723</v>
      </c>
      <c r="AC238" s="52">
        <v>17.7246537396122</v>
      </c>
      <c r="AD238" s="52">
        <v>8.659217877094971</v>
      </c>
      <c r="AE238" s="52">
        <v>27.9173184357542</v>
      </c>
      <c r="AF238" s="52">
        <v>10.4972375690608</v>
      </c>
      <c r="AG238" s="52">
        <v>30.3450276243094</v>
      </c>
      <c r="AH238" s="52">
        <v>12.3626373626374</v>
      </c>
      <c r="AI238" s="52">
        <v>31.1807692307692</v>
      </c>
      <c r="AJ238" s="52">
        <v>9.58904109589041</v>
      </c>
      <c r="AK238" s="52">
        <v>27.5890410958904</v>
      </c>
      <c r="AL238" s="52">
        <v>13.1506849315068</v>
      </c>
      <c r="AM238" s="52">
        <v>32.8202739726027</v>
      </c>
      <c r="AN238" s="52">
        <v>11.5068493150685</v>
      </c>
      <c r="AO238" s="52">
        <v>24.9712328767123</v>
      </c>
      <c r="AP238" s="52">
        <v>8.51648351648352</v>
      </c>
      <c r="AQ238" s="52">
        <v>18.3568681318681</v>
      </c>
      <c r="AR238" s="52">
        <v>10.3064066852368</v>
      </c>
      <c r="AS238" s="52">
        <v>22.0849582172702</v>
      </c>
      <c r="AT238" s="52">
        <v>10.3064066852368</v>
      </c>
      <c r="AU238" s="52">
        <v>19.0740947075209</v>
      </c>
      <c r="AV238" s="52">
        <v>12.2507122507123</v>
      </c>
      <c r="AW238" s="52">
        <v>28.9692307692308</v>
      </c>
      <c r="AX238" s="52">
        <v>11.878453038674</v>
      </c>
      <c r="AY238" s="52">
        <v>32.889226519337</v>
      </c>
      <c r="AZ238" s="52">
        <v>9.26966292134831</v>
      </c>
      <c r="BA238" s="52">
        <v>26.2845505617978</v>
      </c>
      <c r="BB238" s="52">
        <v>10.4395604395604</v>
      </c>
      <c r="BC238" s="52">
        <v>34.6008241758242</v>
      </c>
      <c r="BD238" s="52">
        <v>7.43801652892562</v>
      </c>
      <c r="BE238" s="52">
        <v>25.496694214876</v>
      </c>
      <c r="BF238" s="52">
        <v>10.4109589041096</v>
      </c>
      <c r="BG238" s="52">
        <v>25.8487671232877</v>
      </c>
      <c r="BH238" s="52">
        <v>11.0497237569061</v>
      </c>
      <c r="BI238" s="52">
        <v>22.307182320442</v>
      </c>
      <c r="BJ238" s="52">
        <v>11.3888888888889</v>
      </c>
      <c r="BK238" s="52">
        <v>24.5430555555556</v>
      </c>
      <c r="BL238" s="52">
        <v>8.01104972375691</v>
      </c>
      <c r="BM238" s="52">
        <v>18.1408839779006</v>
      </c>
      <c r="BN238" s="52">
        <v>13.3540372670807</v>
      </c>
      <c r="BO238" s="52">
        <v>33.2018633540373</v>
      </c>
      <c r="BP238" s="52">
        <v>10.989010989011</v>
      </c>
      <c r="BQ238" s="52">
        <v>16.9186813186813</v>
      </c>
      <c r="BR238" s="52">
        <v>7.4792243767313</v>
      </c>
      <c r="BS238" s="52">
        <v>27.6587257617729</v>
      </c>
      <c r="BT238" s="52">
        <v>11.6343490304709</v>
      </c>
      <c r="BU238" s="52">
        <v>35.8936288088643</v>
      </c>
      <c r="BV238" s="52">
        <v>10.4225352112676</v>
      </c>
      <c r="BW238" s="52">
        <v>30.0861971830986</v>
      </c>
      <c r="BX238" s="52">
        <v>9.31506849315068</v>
      </c>
      <c r="BY238" s="52">
        <v>20.7221917808219</v>
      </c>
      <c r="BZ238" s="52">
        <v>11.5068493150685</v>
      </c>
      <c r="CA238" s="52">
        <v>25.6950684931507</v>
      </c>
      <c r="CB238" s="52">
        <v>9.58904109589041</v>
      </c>
      <c r="CC238" s="52">
        <v>28.4090410958904</v>
      </c>
      <c r="CD238" s="52">
        <v>12.0879120879121</v>
      </c>
      <c r="CE238" s="52">
        <v>21.0206043956044</v>
      </c>
      <c r="CF238" s="52">
        <v>10.2493074792244</v>
      </c>
      <c r="CG238" s="52">
        <v>33.780055401662</v>
      </c>
      <c r="CH238" s="52">
        <v>8.73239436619718</v>
      </c>
      <c r="CI238" s="52">
        <v>33.3777464788732</v>
      </c>
      <c r="CJ238" s="52">
        <v>9.58904109589041</v>
      </c>
      <c r="CK238" s="52">
        <v>25.0487671232877</v>
      </c>
      <c r="CL238" s="52">
        <v>10.4109589041096</v>
      </c>
      <c r="CM238" s="52">
        <v>22.0180821917808</v>
      </c>
      <c r="CN238" s="52">
        <v>8.767123287671231</v>
      </c>
      <c r="CO238" s="52">
        <v>24.2449315068493</v>
      </c>
      <c r="CP238" s="52">
        <v>9.141274238227149</v>
      </c>
      <c r="CQ238" s="52">
        <v>34.1567867036011</v>
      </c>
      <c r="CR238" s="52">
        <v>10.7344632768362</v>
      </c>
      <c r="CS238" s="52">
        <v>18.8624293785311</v>
      </c>
      <c r="CT238" s="52">
        <v>10.989010989011</v>
      </c>
      <c r="CU238" s="52">
        <v>20.9752747252747</v>
      </c>
      <c r="CV238" s="52">
        <v>9.890109890109891</v>
      </c>
      <c r="CW238" s="52">
        <v>24.939010989011</v>
      </c>
      <c r="CX238" s="52">
        <v>13.6986301369863</v>
      </c>
      <c r="CY238" s="52">
        <v>23.7057534246575</v>
      </c>
      <c r="CZ238" s="52">
        <v>9.94475138121547</v>
      </c>
      <c r="DA238" s="52">
        <v>33.5494475138122</v>
      </c>
      <c r="DB238" s="52">
        <v>9.31506849315068</v>
      </c>
      <c r="DC238" s="52">
        <v>29.1608219178082</v>
      </c>
      <c r="DD238" s="52">
        <v>9.58904109589041</v>
      </c>
      <c r="DE238" s="52">
        <v>24.0813698630137</v>
      </c>
      <c r="DF238" s="52">
        <v>9.641873278236909</v>
      </c>
      <c r="DG238" s="52">
        <v>29.2140495867769</v>
      </c>
      <c r="DH238" s="52">
        <v>11.7808219178082</v>
      </c>
      <c r="DI238" s="52">
        <v>23.5841095890411</v>
      </c>
      <c r="DJ238" s="52">
        <v>13.2963988919668</v>
      </c>
      <c r="DK238" s="52">
        <v>17.4296398891967</v>
      </c>
      <c r="DL238" s="52">
        <v>9.39226519337017</v>
      </c>
      <c r="DM238" s="52">
        <v>24.4569060773481</v>
      </c>
      <c r="DN238" s="32"/>
      <c r="DO238" s="52">
        <f>SUM(SUM(B238,D238,F238,H238,J238,L238,N238,P238,R238,T238,V238,X238,Z238,AB238,AD238,AF238,AH238,AJ238,AL238,AN238,AP238,AR238,AT238,AV238,AX238,AZ238,BB238,BD238,BF238,BH238),BJ238,BL238,BN238,BP238,BR238,BT238,BV238,BX238,BZ238,CB238,CD238,CF238,CH238,CJ238,CL238,CN238,CP238,CR238,CT238,CV238,CX238,CZ238,DB238,DD238,DF238,DH238,DJ238,DL238)/58</f>
        <v>10.7162688699982</v>
      </c>
      <c r="DP238" s="52">
        <f>SUM(SUM(C238,E238,G238,I238,K238,M238,O238,Q238,S238,U238,W238,Y238,AA238,AC238,AE238,AG238,AI238,AK238,AM238,AO238,AQ238,AS238,AU238,AW238,AY238,BA238,BC238,BE238,BG238,BI238),BK238,BM238,BO238,BQ238,BS238,BU238,BW238,BY238,CA238,CC238,CE238,CG238,CI238,CK238,CM238,CO238,CQ238,CS238,CU238,CW238,CY238,DA238,DC238,DE238,DG238,DI238,DK238,DM238)/58</f>
        <v>26.2565430435469</v>
      </c>
      <c r="DQ238" s="69"/>
    </row>
    <row r="239" ht="20.35" customHeight="1">
      <c r="A239" s="71">
        <v>2019</v>
      </c>
      <c r="B239" s="65">
        <v>7.12328767123288</v>
      </c>
      <c r="C239" s="52">
        <v>23.0158904109589</v>
      </c>
      <c r="D239" s="52">
        <v>8.357348703170031</v>
      </c>
      <c r="E239" s="52">
        <v>21.0432276657061</v>
      </c>
      <c r="F239" s="52">
        <v>10.4395604395604</v>
      </c>
      <c r="G239" s="52">
        <v>31.0898351648352</v>
      </c>
      <c r="H239" s="52">
        <v>17.5141242937853</v>
      </c>
      <c r="I239" s="52">
        <v>22.461581920904</v>
      </c>
      <c r="J239" s="52">
        <v>14.4927536231884</v>
      </c>
      <c r="K239" s="52">
        <v>34.3980676328502</v>
      </c>
      <c r="L239" s="52">
        <v>11.2328767123288</v>
      </c>
      <c r="M239" s="52">
        <v>29.5476712328767</v>
      </c>
      <c r="N239" s="52">
        <v>6.05187319884726</v>
      </c>
      <c r="O239" s="52">
        <v>23.0608069164265</v>
      </c>
      <c r="P239" s="52">
        <v>9.917355371900831</v>
      </c>
      <c r="Q239" s="52">
        <v>33.6856749311295</v>
      </c>
      <c r="R239" s="52">
        <v>8.815426997245179</v>
      </c>
      <c r="S239" s="52">
        <v>28.4685950413223</v>
      </c>
      <c r="T239" s="52">
        <v>12.1212121212121</v>
      </c>
      <c r="U239" s="52">
        <v>33.8763085399449</v>
      </c>
      <c r="V239" s="52">
        <v>10.5849582172702</v>
      </c>
      <c r="W239" s="52">
        <v>29.4810584958217</v>
      </c>
      <c r="X239" s="52">
        <v>8.241758241758239</v>
      </c>
      <c r="Y239" s="52">
        <v>20.310989010989</v>
      </c>
      <c r="Z239" s="52">
        <v>11.8457300275482</v>
      </c>
      <c r="AA239" s="52">
        <v>24.8556473829201</v>
      </c>
      <c r="AB239" s="52">
        <v>10.1648351648352</v>
      </c>
      <c r="AC239" s="52">
        <v>17.5840659340659</v>
      </c>
      <c r="AD239" s="52">
        <v>8.86426592797784</v>
      </c>
      <c r="AE239" s="52">
        <v>28.5506925207756</v>
      </c>
      <c r="AF239" s="52">
        <v>10.958904109589</v>
      </c>
      <c r="AG239" s="52">
        <v>30.1432876712329</v>
      </c>
      <c r="AH239" s="52">
        <v>17.5487465181058</v>
      </c>
      <c r="AI239" s="52">
        <v>30.8050139275766</v>
      </c>
      <c r="AJ239" s="52">
        <v>10.0286532951289</v>
      </c>
      <c r="AK239" s="52">
        <v>27.4243553008596</v>
      </c>
      <c r="AL239" s="52">
        <v>9.863013698630141</v>
      </c>
      <c r="AM239" s="52">
        <v>32.9750684931507</v>
      </c>
      <c r="AN239" s="52">
        <v>9.366391184573001</v>
      </c>
      <c r="AO239" s="52">
        <v>24.698347107438</v>
      </c>
      <c r="AP239" s="52">
        <v>9.340659340659339</v>
      </c>
      <c r="AQ239" s="52">
        <v>18.4510989010989</v>
      </c>
      <c r="AR239" s="52">
        <v>9.29577464788732</v>
      </c>
      <c r="AS239" s="52">
        <v>22.510985915493</v>
      </c>
      <c r="AT239" s="52">
        <v>11.8457300275482</v>
      </c>
      <c r="AU239" s="52">
        <v>18.8283746556474</v>
      </c>
      <c r="AV239" s="52">
        <v>8.80681818181818</v>
      </c>
      <c r="AW239" s="52">
        <v>30.24375</v>
      </c>
      <c r="AX239" s="52">
        <v>8.53994490358127</v>
      </c>
      <c r="AY239" s="52">
        <v>33.1699724517906</v>
      </c>
      <c r="AZ239" s="52">
        <v>11.6991643454039</v>
      </c>
      <c r="BA239" s="52">
        <v>27.3370473537604</v>
      </c>
      <c r="BB239" s="52">
        <v>8.403361344537821</v>
      </c>
      <c r="BC239" s="52">
        <v>35.4224089635854</v>
      </c>
      <c r="BD239" s="52">
        <v>2.73972602739726</v>
      </c>
      <c r="BE239" s="52">
        <v>26.6572602739726</v>
      </c>
      <c r="BF239" s="52">
        <v>10.4815864022663</v>
      </c>
      <c r="BG239" s="52">
        <v>27.1365439093484</v>
      </c>
      <c r="BH239" s="52">
        <v>8.79120879120879</v>
      </c>
      <c r="BI239" s="52">
        <v>23.2296703296703</v>
      </c>
      <c r="BJ239" s="52">
        <v>9.141274238227149</v>
      </c>
      <c r="BK239" s="52">
        <v>24.5337950138504</v>
      </c>
      <c r="BL239" s="52">
        <v>9.39226519337017</v>
      </c>
      <c r="BM239" s="52">
        <v>18.3196132596685</v>
      </c>
      <c r="BN239" s="52">
        <v>10.6145251396648</v>
      </c>
      <c r="BO239" s="52">
        <v>32.5304469273743</v>
      </c>
      <c r="BP239" s="52">
        <v>10.4395604395604</v>
      </c>
      <c r="BQ239" s="52">
        <v>16.4854395604396</v>
      </c>
      <c r="BR239" s="52">
        <v>10.8333333333333</v>
      </c>
      <c r="BS239" s="52">
        <v>27.0569444444444</v>
      </c>
      <c r="BT239" s="52">
        <v>10.3064066852368</v>
      </c>
      <c r="BU239" s="52">
        <v>37.1459610027855</v>
      </c>
      <c r="BV239" s="52">
        <v>11.7469879518072</v>
      </c>
      <c r="BW239" s="52">
        <v>30.3840361445783</v>
      </c>
      <c r="BX239" s="52">
        <v>9.31506849315068</v>
      </c>
      <c r="BY239" s="52">
        <v>20.7561643835616</v>
      </c>
      <c r="BZ239" s="52">
        <v>8.53994490358127</v>
      </c>
      <c r="CA239" s="52">
        <v>25.7641873278237</v>
      </c>
      <c r="CB239" s="52">
        <v>11.5068493150685</v>
      </c>
      <c r="CC239" s="52">
        <v>29.4</v>
      </c>
      <c r="CD239" s="52">
        <v>15.6593406593407</v>
      </c>
      <c r="CE239" s="52">
        <v>20.9612637362637</v>
      </c>
      <c r="CF239" s="52">
        <v>9.141274238227149</v>
      </c>
      <c r="CG239" s="52">
        <v>34.017728531856</v>
      </c>
      <c r="CH239" s="52">
        <v>8.033240997229919</v>
      </c>
      <c r="CI239" s="52">
        <v>33.1465373961219</v>
      </c>
      <c r="CJ239" s="52">
        <v>9.58904109589041</v>
      </c>
      <c r="CK239" s="52">
        <v>26.1178082191781</v>
      </c>
      <c r="CL239" s="52">
        <v>10.6849315068493</v>
      </c>
      <c r="CM239" s="52">
        <v>22.1227397260274</v>
      </c>
      <c r="CN239" s="52">
        <v>7.96703296703297</v>
      </c>
      <c r="CO239" s="52">
        <v>25.2934065934066</v>
      </c>
      <c r="CP239" s="52">
        <v>7.96703296703297</v>
      </c>
      <c r="CQ239" s="52">
        <v>33.682967032967</v>
      </c>
      <c r="CR239" s="52">
        <v>7.97546012269939</v>
      </c>
      <c r="CS239" s="52">
        <v>18.6496932515337</v>
      </c>
      <c r="CT239" s="52">
        <v>8.767123287671231</v>
      </c>
      <c r="CU239" s="52">
        <v>21.1197260273973</v>
      </c>
      <c r="CV239" s="52">
        <v>7.94520547945205</v>
      </c>
      <c r="CW239" s="52">
        <v>25.098904109589</v>
      </c>
      <c r="CX239" s="52">
        <v>7.3972602739726</v>
      </c>
      <c r="CY239" s="52">
        <v>24.281095890411</v>
      </c>
      <c r="CZ239" s="52">
        <v>11.6991643454039</v>
      </c>
      <c r="DA239" s="52">
        <v>33.8724233983287</v>
      </c>
      <c r="DB239" s="52">
        <v>7.3972602739726</v>
      </c>
      <c r="DC239" s="52">
        <v>29.3150684931507</v>
      </c>
      <c r="DD239" s="52">
        <v>9.58904109589041</v>
      </c>
      <c r="DE239" s="52">
        <v>24.0441095890411</v>
      </c>
      <c r="DF239" s="52">
        <v>12.3287671232877</v>
      </c>
      <c r="DG239" s="52">
        <v>29.4452054794521</v>
      </c>
      <c r="DH239" s="52">
        <v>9.31506849315068</v>
      </c>
      <c r="DI239" s="52">
        <v>24.7542465753425</v>
      </c>
      <c r="DJ239" s="52">
        <v>8.73239436619718</v>
      </c>
      <c r="DK239" s="52">
        <v>17.5216901408451</v>
      </c>
      <c r="DL239" s="52">
        <v>6.62983425414365</v>
      </c>
      <c r="DM239" s="52">
        <v>25.0814917127072</v>
      </c>
      <c r="DN239" s="32"/>
      <c r="DO239" s="52">
        <f>SUM(SUM(B239,D239,F239,H239,J239,L239,N239,P239,R239,T239,V239,X239,Z239,AB239,AD239,AF239,AH239,AJ239,AL239,AN239,AP239,AR239,AT239,AV239,AX239,AZ239,BB239,BD239,BF239,BH239),BJ239,BL239,BN239,BP239,BR239,BT239,BV239,BX239,BZ239,CB239,CD239,CF239,CH239,CJ239,CL239,CN239,CP239,CR239,CT239,CV239,CX239,CZ239,DB239,DD239,DF239,DH239,DJ239,DL239)/58</f>
        <v>9.86434032363174</v>
      </c>
      <c r="DP239" s="52">
        <f>SUM(SUM(C239,E239,G239,I239,K239,M239,O239,Q239,S239,U239,W239,Y239,AA239,AC239,AE239,AG239,AI239,AK239,AM239,AO239,AQ239,AS239,AU239,AW239,AY239,BA239,BC239,BE239,BG239,BI239),BK239,BM239,BO239,BQ239,BS239,BU239,BW239,BY239,CA239,CC239,CE239,CG239,CI239,CK239,CM239,CO239,CQ239,CS239,CU239,CW239,CY239,DA239,DC239,DE239,DG239,DI239,DK239,DM239)/58</f>
        <v>26.5752757245568</v>
      </c>
      <c r="DQ239" s="69"/>
    </row>
    <row r="240" ht="20.35" customHeight="1">
      <c r="A240" s="71">
        <v>2020</v>
      </c>
      <c r="B240" s="74">
        <v>8.21917808219178</v>
      </c>
      <c r="C240" s="31">
        <v>22.0405479452055</v>
      </c>
      <c r="D240" s="27">
        <v>8.839779005524861</v>
      </c>
      <c r="E240" s="31">
        <v>21.0709944751381</v>
      </c>
      <c r="F240" s="27">
        <v>12.3287671232877</v>
      </c>
      <c r="G240" s="31">
        <v>30.1378082191781</v>
      </c>
      <c r="H240" s="27">
        <v>22.3837209302326</v>
      </c>
      <c r="I240" s="31">
        <v>20.4220930232558</v>
      </c>
      <c r="J240" s="27">
        <v>30.2325581395349</v>
      </c>
      <c r="K240" s="31">
        <v>37.5197674418605</v>
      </c>
      <c r="L240" s="27">
        <v>9.863013698630141</v>
      </c>
      <c r="M240" s="31">
        <v>28.3375342465753</v>
      </c>
      <c r="N240" s="27">
        <v>11.4613180515759</v>
      </c>
      <c r="O240" s="31">
        <v>22.4309455587393</v>
      </c>
      <c r="P240" s="27">
        <v>10.4395604395604</v>
      </c>
      <c r="Q240" s="31">
        <v>32.9184065934066</v>
      </c>
      <c r="R240" s="27">
        <v>13.7741046831956</v>
      </c>
      <c r="S240" s="31">
        <v>27.5840220385675</v>
      </c>
      <c r="T240" s="27">
        <v>11.3888888888889</v>
      </c>
      <c r="U240" s="31">
        <v>34.0519444444444</v>
      </c>
      <c r="V240" s="27">
        <v>10.958904109589</v>
      </c>
      <c r="W240" s="31">
        <v>30.0934246575342</v>
      </c>
      <c r="X240" s="27">
        <v>10.4109589041096</v>
      </c>
      <c r="Y240" s="31">
        <v>20.6131506849315</v>
      </c>
      <c r="Z240" s="27">
        <v>11.2947658402204</v>
      </c>
      <c r="AA240" s="31">
        <v>24.5909090909091</v>
      </c>
      <c r="AB240" s="27">
        <v>12.2905027932961</v>
      </c>
      <c r="AC240" s="31">
        <v>17.1243016759777</v>
      </c>
      <c r="AD240" s="27">
        <v>11.0795454545455</v>
      </c>
      <c r="AE240" s="31">
        <v>28.4394886363636</v>
      </c>
      <c r="AF240" s="27">
        <v>10.1983002832861</v>
      </c>
      <c r="AG240" s="31">
        <v>29.3869688385269</v>
      </c>
      <c r="AH240" s="27">
        <v>14.1274238227147</v>
      </c>
      <c r="AI240" s="31">
        <v>31.5</v>
      </c>
      <c r="AJ240" s="27">
        <v>9.31506849315068</v>
      </c>
      <c r="AK240" s="31">
        <v>26.1175342465753</v>
      </c>
      <c r="AL240" s="27">
        <v>10.9289617486339</v>
      </c>
      <c r="AM240" s="31">
        <v>33.1013661202186</v>
      </c>
      <c r="AN240" s="27">
        <v>8.21917808219178</v>
      </c>
      <c r="AO240" s="31">
        <v>23.2939726027397</v>
      </c>
      <c r="AP240" s="27">
        <v>11.1111111111111</v>
      </c>
      <c r="AQ240" s="31">
        <v>18.1418128654971</v>
      </c>
      <c r="AR240" s="27">
        <v>7.90960451977401</v>
      </c>
      <c r="AS240" s="31">
        <v>22.5098870056497</v>
      </c>
      <c r="AT240" s="27">
        <v>9.065934065934069</v>
      </c>
      <c r="AU240" s="31">
        <v>18.6107142857143</v>
      </c>
      <c r="AV240" s="27">
        <v>12.4653739612188</v>
      </c>
      <c r="AW240" s="31">
        <v>29.4930747922438</v>
      </c>
      <c r="AX240" s="27">
        <v>7.43801652892562</v>
      </c>
      <c r="AY240" s="31">
        <v>33.3898071625344</v>
      </c>
      <c r="AZ240" s="27">
        <v>8.79120879120879</v>
      </c>
      <c r="BA240" s="31">
        <v>27.1002747252747</v>
      </c>
      <c r="BB240" s="27">
        <v>10.6145251396648</v>
      </c>
      <c r="BC240" s="31">
        <v>34.0924581005587</v>
      </c>
      <c r="BD240" s="27">
        <v>3.01369863013699</v>
      </c>
      <c r="BE240" s="31">
        <v>24.3654794520548</v>
      </c>
      <c r="BF240" s="27">
        <v>6.92520775623269</v>
      </c>
      <c r="BG240" s="31">
        <v>26.3958448753463</v>
      </c>
      <c r="BH240" s="27">
        <v>9.04109589041096</v>
      </c>
      <c r="BI240" s="31">
        <v>22.7243835616438</v>
      </c>
      <c r="BJ240" s="27">
        <v>10.6741573033708</v>
      </c>
      <c r="BK240" s="31">
        <v>22.9803370786517</v>
      </c>
      <c r="BL240" s="27">
        <v>10.6849315068493</v>
      </c>
      <c r="BM240" s="31">
        <v>17.413698630137</v>
      </c>
      <c r="BN240" s="27">
        <v>9.16666666666667</v>
      </c>
      <c r="BO240" s="31">
        <v>32.6475</v>
      </c>
      <c r="BP240" s="27">
        <v>9.641873278236909</v>
      </c>
      <c r="BQ240" s="31">
        <v>16.3247933884298</v>
      </c>
      <c r="BR240" s="27">
        <v>8.79120879120879</v>
      </c>
      <c r="BS240" s="31">
        <v>27.4796703296703</v>
      </c>
      <c r="BT240" s="27">
        <v>8.82352941176471</v>
      </c>
      <c r="BU240" s="31">
        <v>35.9988235294118</v>
      </c>
      <c r="BV240" s="27">
        <v>9.863013698630141</v>
      </c>
      <c r="BW240" s="31">
        <v>28.6682191780822</v>
      </c>
      <c r="BX240" s="27">
        <v>8.767123287671231</v>
      </c>
      <c r="BY240" s="31">
        <v>19.8542465753425</v>
      </c>
      <c r="BZ240" s="27">
        <v>10.2493074792244</v>
      </c>
      <c r="CA240" s="31">
        <v>24.2332409972299</v>
      </c>
      <c r="CB240" s="27">
        <v>10.9289617486339</v>
      </c>
      <c r="CC240" s="31">
        <v>28.3975409836066</v>
      </c>
      <c r="CD240" s="27">
        <v>19.1256830601093</v>
      </c>
      <c r="CE240" s="31">
        <v>20.6437158469945</v>
      </c>
      <c r="CF240" s="27">
        <v>9.340659340659339</v>
      </c>
      <c r="CG240" s="31">
        <v>34.1453296703297</v>
      </c>
      <c r="CH240" s="27">
        <v>10.4683195592287</v>
      </c>
      <c r="CI240" s="31">
        <v>33.971349862259</v>
      </c>
      <c r="CJ240" s="27">
        <v>11.7486338797814</v>
      </c>
      <c r="CK240" s="31">
        <v>25.6937158469945</v>
      </c>
      <c r="CL240" s="27">
        <v>9.61538461538462</v>
      </c>
      <c r="CM240" s="31">
        <v>20.9983516483516</v>
      </c>
      <c r="CN240" s="27">
        <v>12.0218579234973</v>
      </c>
      <c r="CO240" s="31">
        <v>24.1215846994536</v>
      </c>
      <c r="CP240" s="27">
        <v>9.562841530054641</v>
      </c>
      <c r="CQ240" s="31">
        <v>34.0590163934426</v>
      </c>
      <c r="CR240" s="27">
        <v>15.6593406593407</v>
      </c>
      <c r="CS240" s="31">
        <v>18.0771978021978</v>
      </c>
      <c r="CT240" s="27">
        <v>9.83606557377049</v>
      </c>
      <c r="CU240" s="31">
        <v>19.9726775956284</v>
      </c>
      <c r="CV240" s="27">
        <v>9.863013698630141</v>
      </c>
      <c r="CW240" s="31">
        <v>23.767397260274</v>
      </c>
      <c r="CX240" s="27">
        <v>7.92349726775956</v>
      </c>
      <c r="CY240" s="31">
        <v>23.5101092896175</v>
      </c>
      <c r="CZ240" s="27">
        <v>8.91364902506964</v>
      </c>
      <c r="DA240" s="31">
        <v>33.3729805013928</v>
      </c>
      <c r="DB240" s="27">
        <v>10.4109589041096</v>
      </c>
      <c r="DC240" s="31">
        <v>27.8358904109589</v>
      </c>
      <c r="DD240" s="27">
        <v>10.7142857142857</v>
      </c>
      <c r="DE240" s="31">
        <v>22.4956043956044</v>
      </c>
      <c r="DF240" s="27">
        <v>10.9289617486339</v>
      </c>
      <c r="DG240" s="31">
        <v>27.6251366120219</v>
      </c>
      <c r="DH240" s="27">
        <v>12.2950819672131</v>
      </c>
      <c r="DI240" s="31">
        <v>24.0680327868852</v>
      </c>
      <c r="DJ240" s="27">
        <v>10.958904109589</v>
      </c>
      <c r="DK240" s="31">
        <v>16.7506849315068</v>
      </c>
      <c r="DL240" s="27">
        <v>7.96703296703297</v>
      </c>
      <c r="DM240" s="31">
        <v>24.393956043956</v>
      </c>
      <c r="DN240" s="32"/>
      <c r="DO240" s="27">
        <f>SUM(SUM(B240,D240,F240,H240,J240,L240,N240,P240,R240,T240,V240,X240,Z240,AB240,AD240,AF240,AH240,AJ240,AL240,AN240,AP240,AR240,AT240,AV240,AX240,AZ240,BB240,BD240,BF240,BH240),BJ240,BL240,BN240,BP240,BR240,BT240,BV240,BX240,BZ240,CB240,CD240,CF240,CH240,CJ240,CL240,CN240,CP240,CR240,CT240,CV240,CX240,CZ240,DB240,DD240,DF240,DH240,DJ240,DL240)/58</f>
        <v>10.8461244773342</v>
      </c>
      <c r="DP240" s="31">
        <f>SUM(SUM(C240,E240,G240,I240,K240,M240,O240,Q240,S240,U240,W240,Y240,AA240,AC240,AE240,AG240,AI240,AK240,AM240,AO240,AQ240,AS240,AU240,AW240,AY240,BA240,BC240,BE240,BG240,BI240),BK240,BM240,BO240,BQ240,BS240,BU240,BW240,BY240,CA240,CC240,CE240,CG240,CI240,CK240,CM240,CO240,CQ240,CS240,CU240,CW240,CY240,DA240,DC240,DE240,DG240,DI240,DK240,DM240)/58</f>
        <v>25.9844779250879</v>
      </c>
      <c r="DQ240" s="69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